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3250" windowHeight="12570"/>
  </bookViews>
  <sheets>
    <sheet name="Didelė rizika" sheetId="1" r:id="rId1"/>
    <sheet name="Vidutinė rizika" sheetId="2" r:id="rId2"/>
    <sheet name="Teisme" sheetId="3" r:id="rId3"/>
    <sheet name="Lapas1" sheetId="4" state="hidden" r:id="rId4"/>
    <sheet name="Lapas2" sheetId="5" state="hidden" r:id="rId5"/>
  </sheets>
  <definedNames>
    <definedName name="_xlnm._FilterDatabase" localSheetId="0" hidden="1">'Didelė rizika'!$A$3:$G$116</definedName>
    <definedName name="_xlnm._FilterDatabase" localSheetId="2" hidden="1">Teisme!$A$3:$F$3</definedName>
    <definedName name="_xlnm._FilterDatabase" localSheetId="1" hidden="1">'Vidutinė rizika'!$A$3:$F$3</definedName>
    <definedName name="Z_0620AF83_3313_4195_A875_3F4F5F82F158_.wvu.FilterData" localSheetId="0" hidden="1">'Didelė rizika'!#REF!</definedName>
    <definedName name="Z_0620AF83_3313_4195_A875_3F4F5F82F158_.wvu.FilterData" localSheetId="2" hidden="1">Teisme!$A$4:$F$6</definedName>
    <definedName name="Z_0620AF83_3313_4195_A875_3F4F5F82F158_.wvu.FilterData" localSheetId="1" hidden="1">'Vidutinė rizika'!$A$4:$F$6</definedName>
    <definedName name="Z_073DB341_16F3_434C_AFE3_315FDE3054C6_.wvu.FilterData" localSheetId="0" hidden="1">'Didelė rizika'!$A$3:$G$116</definedName>
    <definedName name="Z_0F096296_0B5D_46B1_9DCD_0FE49DDC1ACF_.wvu.FilterData" localSheetId="0" hidden="1">'Didelė rizika'!#REF!</definedName>
    <definedName name="Z_0F096296_0B5D_46B1_9DCD_0FE49DDC1ACF_.wvu.FilterData" localSheetId="2" hidden="1">Teisme!$A$4:$F$18</definedName>
    <definedName name="Z_0F096296_0B5D_46B1_9DCD_0FE49DDC1ACF_.wvu.FilterData" localSheetId="1" hidden="1">'Vidutinė rizika'!$A$4:$F$34</definedName>
    <definedName name="Z_13B26AE8_7198_4110_BCCE_92521E3675AF_.wvu.FilterData" localSheetId="0" hidden="1">'Didelė rizika'!#REF!</definedName>
    <definedName name="Z_13B26AE8_7198_4110_BCCE_92521E3675AF_.wvu.FilterData" localSheetId="2" hidden="1">Teisme!$A$4:$F$18</definedName>
    <definedName name="Z_13B26AE8_7198_4110_BCCE_92521E3675AF_.wvu.FilterData" localSheetId="1" hidden="1">'Vidutinė rizika'!$A$4:$F$34</definedName>
    <definedName name="Z_14A229E6_4C0E_4921_8FCA_C94A11CF8A32_.wvu.FilterData" localSheetId="0" hidden="1">'Didelė rizika'!#REF!</definedName>
    <definedName name="Z_14A229E6_4C0E_4921_8FCA_C94A11CF8A32_.wvu.FilterData" localSheetId="2" hidden="1">Teisme!$A$4:$F$18</definedName>
    <definedName name="Z_14A229E6_4C0E_4921_8FCA_C94A11CF8A32_.wvu.FilterData" localSheetId="1" hidden="1">'Vidutinė rizika'!$A$4:$F$35</definedName>
    <definedName name="Z_1CAE0AF8_2457_4CA3_A669_16812EF44E05_.wvu.FilterData" localSheetId="0" hidden="1">'Didelė rizika'!$A$3:$G$116</definedName>
    <definedName name="Z_1CAE0AF8_2457_4CA3_A669_16812EF44E05_.wvu.FilterData" localSheetId="2" hidden="1">Teisme!$A$3:$F$3</definedName>
    <definedName name="Z_1CAE0AF8_2457_4CA3_A669_16812EF44E05_.wvu.FilterData" localSheetId="1" hidden="1">'Vidutinė rizika'!$A$3:$F$3</definedName>
    <definedName name="Z_2590BA53_1CB4_4F6E_8D0C_BE760B45447C_.wvu.FilterData" localSheetId="0" hidden="1">'Didelė rizika'!#REF!</definedName>
    <definedName name="Z_2590BA53_1CB4_4F6E_8D0C_BE760B45447C_.wvu.FilterData" localSheetId="2" hidden="1">Teisme!$A$4:$F$6</definedName>
    <definedName name="Z_2590BA53_1CB4_4F6E_8D0C_BE760B45447C_.wvu.FilterData" localSheetId="1" hidden="1">'Vidutinė rizika'!$A$4:$F$6</definedName>
    <definedName name="Z_2696E2D7_0633_4AFC_98C9_A4D9784ACFC1_.wvu.Cols" localSheetId="0" hidden="1">'Didelė rizika'!$F:$F</definedName>
    <definedName name="Z_2696E2D7_0633_4AFC_98C9_A4D9784ACFC1_.wvu.Cols" localSheetId="2" hidden="1">Teisme!$F:$F</definedName>
    <definedName name="Z_2696E2D7_0633_4AFC_98C9_A4D9784ACFC1_.wvu.Cols" localSheetId="1" hidden="1">'Vidutinė rizika'!$F:$F</definedName>
    <definedName name="Z_2696E2D7_0633_4AFC_98C9_A4D9784ACFC1_.wvu.FilterData" localSheetId="0" hidden="1">'Didelė rizika'!#REF!</definedName>
    <definedName name="Z_2696E2D7_0633_4AFC_98C9_A4D9784ACFC1_.wvu.FilterData" localSheetId="2" hidden="1">Teisme!$A$4:$F$18</definedName>
    <definedName name="Z_2696E2D7_0633_4AFC_98C9_A4D9784ACFC1_.wvu.FilterData" localSheetId="1" hidden="1">'Vidutinė rizika'!$A$4:$F$35</definedName>
    <definedName name="Z_280A8EA1_220D_4691_80BA_BB28C43507DE_.wvu.FilterData" localSheetId="0" hidden="1">'Didelė rizika'!$A$3:$G$116</definedName>
    <definedName name="Z_300A1FE4_A1E5_4E0A_944B_375DE69F81EE_.wvu.FilterData" localSheetId="0" hidden="1">'Didelė rizika'!#REF!</definedName>
    <definedName name="Z_300A1FE4_A1E5_4E0A_944B_375DE69F81EE_.wvu.FilterData" localSheetId="2" hidden="1">Teisme!$A$4:$F$18</definedName>
    <definedName name="Z_300A1FE4_A1E5_4E0A_944B_375DE69F81EE_.wvu.FilterData" localSheetId="1" hidden="1">'Vidutinė rizika'!$A$4:$F$51</definedName>
    <definedName name="Z_36BAF96C_B099_46E8_9CDE_60E1256C4B61_.wvu.FilterData" localSheetId="0" hidden="1">'Didelė rizika'!#REF!</definedName>
    <definedName name="Z_36BAF96C_B099_46E8_9CDE_60E1256C4B61_.wvu.FilterData" localSheetId="2" hidden="1">Teisme!$A$4:$F$18</definedName>
    <definedName name="Z_36BAF96C_B099_46E8_9CDE_60E1256C4B61_.wvu.FilterData" localSheetId="1" hidden="1">'Vidutinė rizika'!$A$4:$F$35</definedName>
    <definedName name="Z_3867687E_407A_4839_ACE0_80571D4AC4B9_.wvu.FilterData" localSheetId="0" hidden="1">'Didelė rizika'!#REF!</definedName>
    <definedName name="Z_3867687E_407A_4839_ACE0_80571D4AC4B9_.wvu.FilterData" localSheetId="2" hidden="1">Teisme!$A$4:$F$18</definedName>
    <definedName name="Z_3867687E_407A_4839_ACE0_80571D4AC4B9_.wvu.FilterData" localSheetId="1" hidden="1">'Vidutinė rizika'!$A$4:$F$51</definedName>
    <definedName name="Z_3910497C_861F_482F_B684_89B87981824E_.wvu.FilterData" localSheetId="0" hidden="1">'Didelė rizika'!#REF!</definedName>
    <definedName name="Z_3910497C_861F_482F_B684_89B87981824E_.wvu.FilterData" localSheetId="2" hidden="1">Teisme!$A$4:$F$18</definedName>
    <definedName name="Z_3910497C_861F_482F_B684_89B87981824E_.wvu.FilterData" localSheetId="1" hidden="1">'Vidutinė rizika'!$A$4:$F$34</definedName>
    <definedName name="Z_41062904_393D_4086_BDD4_FCDE170797E3_.wvu.FilterData" localSheetId="0" hidden="1">'Didelė rizika'!#REF!</definedName>
    <definedName name="Z_41062904_393D_4086_BDD4_FCDE170797E3_.wvu.FilterData" localSheetId="2" hidden="1">Teisme!$A$4:$F$18</definedName>
    <definedName name="Z_41062904_393D_4086_BDD4_FCDE170797E3_.wvu.FilterData" localSheetId="1" hidden="1">'Vidutinė rizika'!$A$4:$F$34</definedName>
    <definedName name="Z_41F6B48F_9899_4E2A_A350_58E0F81181D5_.wvu.FilterData" localSheetId="0" hidden="1">'Didelė rizika'!#REF!</definedName>
    <definedName name="Z_41F6B48F_9899_4E2A_A350_58E0F81181D5_.wvu.FilterData" localSheetId="2" hidden="1">Teisme!$A$4:$F$18</definedName>
    <definedName name="Z_41F6B48F_9899_4E2A_A350_58E0F81181D5_.wvu.FilterData" localSheetId="1" hidden="1">'Vidutinė rizika'!$A$4:$F$35</definedName>
    <definedName name="Z_46D314D6_BF85_499F_9802_3FBF48F84615_.wvu.FilterData" localSheetId="0" hidden="1">'Didelė rizika'!#REF!</definedName>
    <definedName name="Z_46D314D6_BF85_499F_9802_3FBF48F84615_.wvu.FilterData" localSheetId="2" hidden="1">Teisme!$A$4:$F$18</definedName>
    <definedName name="Z_46D314D6_BF85_499F_9802_3FBF48F84615_.wvu.FilterData" localSheetId="1" hidden="1">'Vidutinė rizika'!$A$4:$F$35</definedName>
    <definedName name="Z_47912080_2E58_4A97_BD61_A00109F9EAA2_.wvu.FilterData" localSheetId="0" hidden="1">'Didelė rizika'!#REF!</definedName>
    <definedName name="Z_47912080_2E58_4A97_BD61_A00109F9EAA2_.wvu.FilterData" localSheetId="2" hidden="1">Teisme!$A$4:$F$18</definedName>
    <definedName name="Z_47912080_2E58_4A97_BD61_A00109F9EAA2_.wvu.FilterData" localSheetId="1" hidden="1">'Vidutinė rizika'!$A$4:$F$34</definedName>
    <definedName name="Z_4A78296F_017B_4DD1_BA12_874C1F4601C9_.wvu.FilterData" localSheetId="0" hidden="1">'Didelė rizika'!$A$3:$G$116</definedName>
    <definedName name="Z_4A78296F_017B_4DD1_BA12_874C1F4601C9_.wvu.FilterData" localSheetId="2" hidden="1">Teisme!$A$2:$F$18</definedName>
    <definedName name="Z_4A78296F_017B_4DD1_BA12_874C1F4601C9_.wvu.FilterData" localSheetId="1" hidden="1">'Vidutinė rizika'!$A$2:$F$62</definedName>
    <definedName name="Z_4E5AEE42_7FED_48DE_8EA5_6CEBB51D42E4_.wvu.FilterData" localSheetId="0" hidden="1">'Didelė rizika'!$A$3:$G$116</definedName>
    <definedName name="Z_4E5AEE42_7FED_48DE_8EA5_6CEBB51D42E4_.wvu.FilterData" localSheetId="2" hidden="1">Teisme!$A$2:$F$18</definedName>
    <definedName name="Z_4E5AEE42_7FED_48DE_8EA5_6CEBB51D42E4_.wvu.FilterData" localSheetId="1" hidden="1">'Vidutinė rizika'!$A$2:$F$62</definedName>
    <definedName name="Z_509DAEE2_1C26_4BD3_A322_E57C0412C0C4_.wvu.FilterData" localSheetId="0" hidden="1">'Didelė rizika'!$A$3:$G$116</definedName>
    <definedName name="Z_509DAEE2_1C26_4BD3_A322_E57C0412C0C4_.wvu.FilterData" localSheetId="2" hidden="1">Teisme!$A$2:$F$18</definedName>
    <definedName name="Z_509DAEE2_1C26_4BD3_A322_E57C0412C0C4_.wvu.FilterData" localSheetId="1" hidden="1">'Vidutinė rizika'!$A$2:$F$62</definedName>
    <definedName name="Z_607F4DA5_F71A_4781_BD88_2B7EDDC75546_.wvu.FilterData" localSheetId="0" hidden="1">'Didelė rizika'!$A$3:$G$116</definedName>
    <definedName name="Z_623EF3ED_3FC9_4602_9806_62F719CA1EC4_.wvu.FilterData" localSheetId="0" hidden="1">'Didelė rizika'!#REF!</definedName>
    <definedName name="Z_623EF3ED_3FC9_4602_9806_62F719CA1EC4_.wvu.FilterData" localSheetId="2" hidden="1">Teisme!$A$4:$F$18</definedName>
    <definedName name="Z_623EF3ED_3FC9_4602_9806_62F719CA1EC4_.wvu.FilterData" localSheetId="1" hidden="1">'Vidutinė rizika'!$A$4:$F$35</definedName>
    <definedName name="Z_639ACB84_4372_4E5A_A9B2_2062BF6E1274_.wvu.FilterData" localSheetId="0" hidden="1">'Didelė rizika'!#REF!</definedName>
    <definedName name="Z_639ACB84_4372_4E5A_A9B2_2062BF6E1274_.wvu.FilterData" localSheetId="2" hidden="1">Teisme!$A$4:$F$18</definedName>
    <definedName name="Z_639ACB84_4372_4E5A_A9B2_2062BF6E1274_.wvu.FilterData" localSheetId="1" hidden="1">'Vidutinė rizika'!$A$4:$F$34</definedName>
    <definedName name="Z_655A0664_DE49_4035_AC2D_6799DB5EB5E9_.wvu.FilterData" localSheetId="0" hidden="1">'Didelė rizika'!#REF!</definedName>
    <definedName name="Z_655A0664_DE49_4035_AC2D_6799DB5EB5E9_.wvu.FilterData" localSheetId="2" hidden="1">Teisme!$A$4:$F$18</definedName>
    <definedName name="Z_655A0664_DE49_4035_AC2D_6799DB5EB5E9_.wvu.FilterData" localSheetId="1" hidden="1">'Vidutinė rizika'!$A$4:$F$34</definedName>
    <definedName name="Z_66736E0A_0E25_4507_8534_94DD417651E9_.wvu.FilterData" localSheetId="0" hidden="1">'Didelė rizika'!$A$3:$G$116</definedName>
    <definedName name="Z_67188F9F_2DB8_43D7_AE02_986AB70451EC_.wvu.FilterData" localSheetId="0" hidden="1">'Didelė rizika'!#REF!</definedName>
    <definedName name="Z_67188F9F_2DB8_43D7_AE02_986AB70451EC_.wvu.FilterData" localSheetId="2" hidden="1">Teisme!$A$4:$F$18</definedName>
    <definedName name="Z_67188F9F_2DB8_43D7_AE02_986AB70451EC_.wvu.FilterData" localSheetId="1" hidden="1">'Vidutinė rizika'!$A$4:$F$34</definedName>
    <definedName name="Z_6C2835CE_EBA2_4A75_BEE3_E5E7DEE28E60_.wvu.FilterData" localSheetId="0" hidden="1">'Didelė rizika'!#REF!</definedName>
    <definedName name="Z_6C2835CE_EBA2_4A75_BEE3_E5E7DEE28E60_.wvu.FilterData" localSheetId="2" hidden="1">Teisme!$A$4:$F$6</definedName>
    <definedName name="Z_6C2835CE_EBA2_4A75_BEE3_E5E7DEE28E60_.wvu.FilterData" localSheetId="1" hidden="1">'Vidutinė rizika'!$A$4:$F$6</definedName>
    <definedName name="Z_722EB50D_A606_47B6_A01B_A8948F26B3A7_.wvu.FilterData" localSheetId="0" hidden="1">'Didelė rizika'!#REF!</definedName>
    <definedName name="Z_722EB50D_A606_47B6_A01B_A8948F26B3A7_.wvu.FilterData" localSheetId="2" hidden="1">Teisme!$A$4:$F$18</definedName>
    <definedName name="Z_722EB50D_A606_47B6_A01B_A8948F26B3A7_.wvu.FilterData" localSheetId="1" hidden="1">'Vidutinė rizika'!$A$4:$F$34</definedName>
    <definedName name="Z_725C6E99_9DBD_4F3C_A596_FF0841211DE3_.wvu.FilterData" localSheetId="0" hidden="1">'Didelė rizika'!#REF!</definedName>
    <definedName name="Z_725C6E99_9DBD_4F3C_A596_FF0841211DE3_.wvu.FilterData" localSheetId="2" hidden="1">Teisme!$A$4:$F$18</definedName>
    <definedName name="Z_725C6E99_9DBD_4F3C_A596_FF0841211DE3_.wvu.FilterData" localSheetId="1" hidden="1">'Vidutinė rizika'!$A$4:$F$35</definedName>
    <definedName name="Z_7BF1B7A8_54EC_4406_8111_AFDA50496555_.wvu.FilterData" localSheetId="0" hidden="1">'Didelė rizika'!#REF!</definedName>
    <definedName name="Z_7BF1B7A8_54EC_4406_8111_AFDA50496555_.wvu.FilterData" localSheetId="2" hidden="1">Teisme!$A$4:$F$18</definedName>
    <definedName name="Z_7BF1B7A8_54EC_4406_8111_AFDA50496555_.wvu.FilterData" localSheetId="1" hidden="1">'Vidutinė rizika'!$A$4:$F$35</definedName>
    <definedName name="Z_7C94F515_964E_4827_87DC_9D54FE457FE3_.wvu.FilterData" localSheetId="0" hidden="1">'Didelė rizika'!$A$3:$G$116</definedName>
    <definedName name="Z_7C94F515_964E_4827_87DC_9D54FE457FE3_.wvu.FilterData" localSheetId="2" hidden="1">Teisme!$A$2:$F$18</definedName>
    <definedName name="Z_7C94F515_964E_4827_87DC_9D54FE457FE3_.wvu.FilterData" localSheetId="1" hidden="1">'Vidutinė rizika'!$A$2:$F$62</definedName>
    <definedName name="Z_8702575A_D9E1_40D8_8EF4_8FB9018579CB_.wvu.Cols" localSheetId="0" hidden="1">'Didelė rizika'!$F:$F</definedName>
    <definedName name="Z_8702575A_D9E1_40D8_8EF4_8FB9018579CB_.wvu.Cols" localSheetId="2" hidden="1">Teisme!$F:$F</definedName>
    <definedName name="Z_8702575A_D9E1_40D8_8EF4_8FB9018579CB_.wvu.Cols" localSheetId="1" hidden="1">'Vidutinė rizika'!$F:$F</definedName>
    <definedName name="Z_8702575A_D9E1_40D8_8EF4_8FB9018579CB_.wvu.FilterData" localSheetId="0" hidden="1">'Didelė rizika'!#REF!</definedName>
    <definedName name="Z_8702575A_D9E1_40D8_8EF4_8FB9018579CB_.wvu.FilterData" localSheetId="2" hidden="1">Teisme!$A$4:$F$18</definedName>
    <definedName name="Z_8702575A_D9E1_40D8_8EF4_8FB9018579CB_.wvu.FilterData" localSheetId="1" hidden="1">'Vidutinė rizika'!$A$4:$F$35</definedName>
    <definedName name="Z_8B379BB9_4554_40E1_A30E_509DCC2ECC14_.wvu.FilterData" localSheetId="0" hidden="1">'Didelė rizika'!#REF!</definedName>
    <definedName name="Z_8B379BB9_4554_40E1_A30E_509DCC2ECC14_.wvu.FilterData" localSheetId="2" hidden="1">Teisme!$A$4:$F$18</definedName>
    <definedName name="Z_8B379BB9_4554_40E1_A30E_509DCC2ECC14_.wvu.FilterData" localSheetId="1" hidden="1">'Vidutinė rizika'!$A$4:$F$35</definedName>
    <definedName name="Z_8B6A0700_B76D_4CC8_B2CB_4FF13AAB3432_.wvu.FilterData" localSheetId="0" hidden="1">'Didelė rizika'!#REF!</definedName>
    <definedName name="Z_8B6A0700_B76D_4CC8_B2CB_4FF13AAB3432_.wvu.FilterData" localSheetId="2" hidden="1">Teisme!$A$4:$F$6</definedName>
    <definedName name="Z_8B6A0700_B76D_4CC8_B2CB_4FF13AAB3432_.wvu.FilterData" localSheetId="1" hidden="1">'Vidutinė rizika'!$A$4:$F$6</definedName>
    <definedName name="Z_8C11581A_7A31_4B12_989E_6C20424A8DE7_.wvu.FilterData" localSheetId="0" hidden="1">'Didelė rizika'!#REF!</definedName>
    <definedName name="Z_8C11581A_7A31_4B12_989E_6C20424A8DE7_.wvu.FilterData" localSheetId="2" hidden="1">Teisme!$A$4:$F$18</definedName>
    <definedName name="Z_8C11581A_7A31_4B12_989E_6C20424A8DE7_.wvu.FilterData" localSheetId="1" hidden="1">'Vidutinė rizika'!$A$4:$F$51</definedName>
    <definedName name="Z_8CEE8883_C7D1_4D87_8E92_A303B1FF56FB_.wvu.FilterData" localSheetId="0" hidden="1">'Didelė rizika'!$A$3:$G$116</definedName>
    <definedName name="Z_8CEE8883_C7D1_4D87_8E92_A303B1FF56FB_.wvu.FilterData" localSheetId="2" hidden="1">Teisme!$A$2:$F$18</definedName>
    <definedName name="Z_8CEE8883_C7D1_4D87_8E92_A303B1FF56FB_.wvu.FilterData" localSheetId="1" hidden="1">'Vidutinė rizika'!$A$2:$F$62</definedName>
    <definedName name="Z_960666CC_6610_4B94_BDE8_509C49F115EC_.wvu.FilterData" localSheetId="0" hidden="1">'Didelė rizika'!$A$3:$G$116</definedName>
    <definedName name="Z_96710C9D_50DC_40A0_A7A7_6059C0876CB6_.wvu.FilterData" localSheetId="0" hidden="1">'Didelė rizika'!#REF!</definedName>
    <definedName name="Z_96710C9D_50DC_40A0_A7A7_6059C0876CB6_.wvu.FilterData" localSheetId="2" hidden="1">Teisme!$A$4:$F$18</definedName>
    <definedName name="Z_96710C9D_50DC_40A0_A7A7_6059C0876CB6_.wvu.FilterData" localSheetId="1" hidden="1">'Vidutinė rizika'!$A$4:$F$35</definedName>
    <definedName name="Z_97577C3C_1F16_4AFA_A6BC_916CBB08CF51_.wvu.FilterData" localSheetId="0" hidden="1">'Didelė rizika'!#REF!</definedName>
    <definedName name="Z_97577C3C_1F16_4AFA_A6BC_916CBB08CF51_.wvu.FilterData" localSheetId="2" hidden="1">Teisme!$A$4:$F$18</definedName>
    <definedName name="Z_97577C3C_1F16_4AFA_A6BC_916CBB08CF51_.wvu.FilterData" localSheetId="1" hidden="1">'Vidutinė rizika'!$A$4:$F$34</definedName>
    <definedName name="Z_9C28C4CA_3C00_464B_8BFF_77DA5BE536E6_.wvu.FilterData" localSheetId="0" hidden="1">'Didelė rizika'!$A$3:$G$116</definedName>
    <definedName name="Z_A4BB2C3A_B3AD_4CA7_9A5D_56BF9D3A77E3_.wvu.FilterData" localSheetId="0" hidden="1">'Didelė rizika'!#REF!</definedName>
    <definedName name="Z_A4BB2C3A_B3AD_4CA7_9A5D_56BF9D3A77E3_.wvu.FilterData" localSheetId="2" hidden="1">Teisme!$A$4:$F$18</definedName>
    <definedName name="Z_A4BB2C3A_B3AD_4CA7_9A5D_56BF9D3A77E3_.wvu.FilterData" localSheetId="1" hidden="1">'Vidutinė rizika'!$A$4:$F$35</definedName>
    <definedName name="Z_A583F212_CA81_48D6_9925_E541262A1C80_.wvu.FilterData" localSheetId="0" hidden="1">'Didelė rizika'!#REF!</definedName>
    <definedName name="Z_A583F212_CA81_48D6_9925_E541262A1C80_.wvu.FilterData" localSheetId="2" hidden="1">Teisme!$A$4:$F$6</definedName>
    <definedName name="Z_A583F212_CA81_48D6_9925_E541262A1C80_.wvu.FilterData" localSheetId="1" hidden="1">'Vidutinė rizika'!$A$4:$F$6</definedName>
    <definedName name="Z_A5F7ED32_9D4E_45E2_9C01_D99ADABE163F_.wvu.FilterData" localSheetId="0" hidden="1">'Didelė rizika'!$A$3:$G$116</definedName>
    <definedName name="Z_ADD6AFC3_F55F_4430_86B7_03A911169374_.wvu.FilterData" localSheetId="0" hidden="1">'Didelė rizika'!#REF!</definedName>
    <definedName name="Z_ADD6AFC3_F55F_4430_86B7_03A911169374_.wvu.FilterData" localSheetId="2" hidden="1">Teisme!$A$4:$F$18</definedName>
    <definedName name="Z_ADD6AFC3_F55F_4430_86B7_03A911169374_.wvu.FilterData" localSheetId="1" hidden="1">'Vidutinė rizika'!$A$4:$F$34</definedName>
    <definedName name="Z_B0C5D0B8_667A_4F3E_A47F_3F0E1A93F637_.wvu.FilterData" localSheetId="0" hidden="1">'Didelė rizika'!#REF!</definedName>
    <definedName name="Z_B0C5D0B8_667A_4F3E_A47F_3F0E1A93F637_.wvu.FilterData" localSheetId="2" hidden="1">Teisme!$A$4:$F$18</definedName>
    <definedName name="Z_B0C5D0B8_667A_4F3E_A47F_3F0E1A93F637_.wvu.FilterData" localSheetId="1" hidden="1">'Vidutinė rizika'!$A$4:$F$35</definedName>
    <definedName name="Z_B4AFEC31_5F68_4403_859D_D107043BB2BC_.wvu.FilterData" localSheetId="0" hidden="1">'Didelė rizika'!#REF!</definedName>
    <definedName name="Z_B4AFEC31_5F68_4403_859D_D107043BB2BC_.wvu.FilterData" localSheetId="2" hidden="1">Teisme!$A$4:$F$18</definedName>
    <definedName name="Z_B4AFEC31_5F68_4403_859D_D107043BB2BC_.wvu.FilterData" localSheetId="1" hidden="1">'Vidutinė rizika'!$A$4:$F$34</definedName>
    <definedName name="Z_B51D79E3_D249_43DF_9617_DE38C4B111AC_.wvu.FilterData" localSheetId="0" hidden="1">'Didelė rizika'!$A$3:$G$116</definedName>
    <definedName name="Z_B7F66406_9EF3_4D17_811A_8B06E016A607_.wvu.FilterData" localSheetId="0" hidden="1">'Didelė rizika'!#REF!</definedName>
    <definedName name="Z_B7F66406_9EF3_4D17_811A_8B06E016A607_.wvu.FilterData" localSheetId="2" hidden="1">Teisme!$A$4:$F$18</definedName>
    <definedName name="Z_B7F66406_9EF3_4D17_811A_8B06E016A607_.wvu.FilterData" localSheetId="1" hidden="1">'Vidutinė rizika'!$A$4:$F$35</definedName>
    <definedName name="Z_BCA03A5F_41A0_498D_919D_444CB885CE12_.wvu.FilterData" localSheetId="0" hidden="1">'Didelė rizika'!#REF!</definedName>
    <definedName name="Z_BCA03A5F_41A0_498D_919D_444CB885CE12_.wvu.FilterData" localSheetId="2" hidden="1">Teisme!$A$4:$F$18</definedName>
    <definedName name="Z_BCA03A5F_41A0_498D_919D_444CB885CE12_.wvu.FilterData" localSheetId="1" hidden="1">'Vidutinė rizika'!$A$4:$F$35</definedName>
    <definedName name="Z_C088CC7D_4E45_445F_A36F_D5EB166D3500_.wvu.FilterData" localSheetId="0" hidden="1">'Didelė rizika'!#REF!</definedName>
    <definedName name="Z_C088CC7D_4E45_445F_A36F_D5EB166D3500_.wvu.FilterData" localSheetId="2" hidden="1">Teisme!$A$4:$F$18</definedName>
    <definedName name="Z_C088CC7D_4E45_445F_A36F_D5EB166D3500_.wvu.FilterData" localSheetId="1" hidden="1">'Vidutinė rizika'!$A$4:$F$35</definedName>
    <definedName name="Z_C14FC2BF_A311_44F2_AC36_829A0CCA0361_.wvu.FilterData" localSheetId="0" hidden="1">'Didelė rizika'!#REF!</definedName>
    <definedName name="Z_C14FC2BF_A311_44F2_AC36_829A0CCA0361_.wvu.FilterData" localSheetId="2" hidden="1">Teisme!$A$4:$F$18</definedName>
    <definedName name="Z_C14FC2BF_A311_44F2_AC36_829A0CCA0361_.wvu.FilterData" localSheetId="1" hidden="1">'Vidutinė rizika'!$A$4:$F$34</definedName>
    <definedName name="Z_C1ECE699_B3F4_498D_8728_3ED318760FE0_.wvu.FilterData" localSheetId="0" hidden="1">'Didelė rizika'!#REF!</definedName>
    <definedName name="Z_C1ECE699_B3F4_498D_8728_3ED318760FE0_.wvu.FilterData" localSheetId="2" hidden="1">Teisme!$A$4:$F$18</definedName>
    <definedName name="Z_C1ECE699_B3F4_498D_8728_3ED318760FE0_.wvu.FilterData" localSheetId="1" hidden="1">'Vidutinė rizika'!$A$4:$F$35</definedName>
    <definedName name="Z_CA0AD06B_A42C_4D86_9207_E9480443E1AC_.wvu.FilterData" localSheetId="0" hidden="1">'Didelė rizika'!$A$3:$G$116</definedName>
    <definedName name="Z_CA0AD06B_A42C_4D86_9207_E9480443E1AC_.wvu.FilterData" localSheetId="2" hidden="1">Teisme!$A$3:$F$3</definedName>
    <definedName name="Z_CA0AD06B_A42C_4D86_9207_E9480443E1AC_.wvu.FilterData" localSheetId="1" hidden="1">'Vidutinė rizika'!$A$3:$F$3</definedName>
    <definedName name="Z_CDF31C9E_27D0_4BA2_B245_E67B7AA03090_.wvu.FilterData" localSheetId="0" hidden="1">'Didelė rizika'!#REF!</definedName>
    <definedName name="Z_CDF31C9E_27D0_4BA2_B245_E67B7AA03090_.wvu.FilterData" localSheetId="2" hidden="1">Teisme!$A$4:$F$18</definedName>
    <definedName name="Z_CDF31C9E_27D0_4BA2_B245_E67B7AA03090_.wvu.FilterData" localSheetId="1" hidden="1">'Vidutinė rizika'!$A$4:$F$34</definedName>
    <definedName name="Z_D2361169_4CBE_43B5_A0A0_F48D305B324D_.wvu.FilterData" localSheetId="0" hidden="1">'Didelė rizika'!#REF!</definedName>
    <definedName name="Z_D2361169_4CBE_43B5_A0A0_F48D305B324D_.wvu.FilterData" localSheetId="2" hidden="1">Teisme!$A$4:$F$18</definedName>
    <definedName name="Z_D2361169_4CBE_43B5_A0A0_F48D305B324D_.wvu.FilterData" localSheetId="1" hidden="1">'Vidutinė rizika'!$A$4:$F$35</definedName>
    <definedName name="Z_D61A5FCB_4CCF_46A8_95F8_3B3C77D998DA_.wvu.FilterData" localSheetId="0" hidden="1">'Didelė rizika'!#REF!</definedName>
    <definedName name="Z_D61A5FCB_4CCF_46A8_95F8_3B3C77D998DA_.wvu.FilterData" localSheetId="2" hidden="1">Teisme!$A$4:$F$6</definedName>
    <definedName name="Z_D61A5FCB_4CCF_46A8_95F8_3B3C77D998DA_.wvu.FilterData" localSheetId="1" hidden="1">'Vidutinė rizika'!$A$4:$F$6</definedName>
    <definedName name="Z_DB1B3D1E_2947_4F60_A073_FEBCDB1DF6BE_.wvu.FilterData" localSheetId="0" hidden="1">'Didelė rizika'!$A$3:$G$116</definedName>
    <definedName name="Z_DB1B3D1E_2947_4F60_A073_FEBCDB1DF6BE_.wvu.FilterData" localSheetId="2" hidden="1">Teisme!$A$2:$F$18</definedName>
    <definedName name="Z_DB1B3D1E_2947_4F60_A073_FEBCDB1DF6BE_.wvu.FilterData" localSheetId="1" hidden="1">'Vidutinė rizika'!$A$2:$F$62</definedName>
    <definedName name="Z_DE8F8C3B_14C5_43EB_9A40_1B393B8F2C2D_.wvu.FilterData" localSheetId="0" hidden="1">'Didelė rizika'!#REF!</definedName>
    <definedName name="Z_DE8F8C3B_14C5_43EB_9A40_1B393B8F2C2D_.wvu.FilterData" localSheetId="2" hidden="1">Teisme!$A$4:$F$18</definedName>
    <definedName name="Z_DE8F8C3B_14C5_43EB_9A40_1B393B8F2C2D_.wvu.FilterData" localSheetId="1" hidden="1">'Vidutinė rizika'!$A$4:$F$35</definedName>
    <definedName name="Z_DEE85513_E64B_4DEF_A8F3_E8BF1D3490C6_.wvu.FilterData" localSheetId="0" hidden="1">'Didelė rizika'!$A$3:$G$116</definedName>
    <definedName name="Z_DEE85513_E64B_4DEF_A8F3_E8BF1D3490C6_.wvu.FilterData" localSheetId="2" hidden="1">Teisme!$A$3:$F$3</definedName>
    <definedName name="Z_DEE85513_E64B_4DEF_A8F3_E8BF1D3490C6_.wvu.FilterData" localSheetId="1" hidden="1">'Vidutinė rizika'!$A$3:$F$3</definedName>
    <definedName name="Z_DFF272F0_FB06_41EF_AB21_BBBEEE887A65_.wvu.FilterData" localSheetId="0" hidden="1">'Didelė rizika'!$A$3:$G$116</definedName>
    <definedName name="Z_DFF272F0_FB06_41EF_AB21_BBBEEE887A65_.wvu.FilterData" localSheetId="2" hidden="1">Teisme!$A$2:$F$18</definedName>
    <definedName name="Z_DFF272F0_FB06_41EF_AB21_BBBEEE887A65_.wvu.FilterData" localSheetId="1" hidden="1">'Vidutinė rizika'!$A$2:$F$62</definedName>
    <definedName name="Z_E02D5FE3_2723_4C77_98AE_8B7B1770E798_.wvu.FilterData" localSheetId="0" hidden="1">'Didelė rizika'!#REF!</definedName>
    <definedName name="Z_E02D5FE3_2723_4C77_98AE_8B7B1770E798_.wvu.FilterData" localSheetId="2" hidden="1">Teisme!$A$4:$F$6</definedName>
    <definedName name="Z_E02D5FE3_2723_4C77_98AE_8B7B1770E798_.wvu.FilterData" localSheetId="1" hidden="1">'Vidutinė rizika'!$A$4:$F$6</definedName>
    <definedName name="Z_E0A1963A_C0EA_4B82_9AEF_D173AEBD870C_.wvu.FilterData" localSheetId="0" hidden="1">'Didelė rizika'!#REF!</definedName>
    <definedName name="Z_E0A1963A_C0EA_4B82_9AEF_D173AEBD870C_.wvu.FilterData" localSheetId="2" hidden="1">Teisme!$A$4:$F$18</definedName>
    <definedName name="Z_E0A1963A_C0EA_4B82_9AEF_D173AEBD870C_.wvu.FilterData" localSheetId="1" hidden="1">'Vidutinė rizika'!$A$4:$F$34</definedName>
    <definedName name="Z_E3492D71_DED2_4523_97D6_FB540B6E90DE_.wvu.FilterData" localSheetId="0" hidden="1">'Didelė rizika'!#REF!</definedName>
    <definedName name="Z_E3492D71_DED2_4523_97D6_FB540B6E90DE_.wvu.FilterData" localSheetId="2" hidden="1">Teisme!$A$4:$F$18</definedName>
    <definedName name="Z_E3492D71_DED2_4523_97D6_FB540B6E90DE_.wvu.FilterData" localSheetId="1" hidden="1">'Vidutinė rizika'!$A$4:$F$35</definedName>
    <definedName name="Z_E4A12702_59D4_490D_BF0B_F9634DE6040B_.wvu.FilterData" localSheetId="0" hidden="1">'Didelė rizika'!#REF!</definedName>
    <definedName name="Z_E4A12702_59D4_490D_BF0B_F9634DE6040B_.wvu.FilterData" localSheetId="2" hidden="1">Teisme!$A$4:$F$18</definedName>
    <definedName name="Z_E4A12702_59D4_490D_BF0B_F9634DE6040B_.wvu.FilterData" localSheetId="1" hidden="1">'Vidutinė rizika'!$A$4:$F$35</definedName>
    <definedName name="Z_F121B4E5_A2B4_46BB_8197_2169B7D0E69D_.wvu.FilterData" localSheetId="0" hidden="1">'Didelė rizika'!$A$3:$G$116</definedName>
    <definedName name="Z_F121B4E5_A2B4_46BB_8197_2169B7D0E69D_.wvu.FilterData" localSheetId="2" hidden="1">Teisme!$A$2:$F$18</definedName>
    <definedName name="Z_F121B4E5_A2B4_46BB_8197_2169B7D0E69D_.wvu.FilterData" localSheetId="1" hidden="1">'Vidutinė rizika'!$A$2:$F$62</definedName>
    <definedName name="Z_F3064AAE_0906_44A2_ADAE_80669F289261_.wvu.FilterData" localSheetId="0" hidden="1">'Didelė rizika'!#REF!</definedName>
    <definedName name="Z_F3064AAE_0906_44A2_ADAE_80669F289261_.wvu.FilterData" localSheetId="2" hidden="1">Teisme!$A$4:$F$18</definedName>
    <definedName name="Z_F3064AAE_0906_44A2_ADAE_80669F289261_.wvu.FilterData" localSheetId="1" hidden="1">'Vidutinė rizika'!$A$4:$F$34</definedName>
    <definedName name="Z_FAB19821_E653_4481_AEB0_19163DAC145A_.wvu.FilterData" localSheetId="0" hidden="1">'Didelė rizika'!#REF!</definedName>
    <definedName name="Z_FAB19821_E653_4481_AEB0_19163DAC145A_.wvu.FilterData" localSheetId="2" hidden="1">Teisme!$A$4:$F$18</definedName>
    <definedName name="Z_FAB19821_E653_4481_AEB0_19163DAC145A_.wvu.FilterData" localSheetId="1" hidden="1">'Vidutinė rizika'!$A$4:$F$35</definedName>
  </definedNames>
  <calcPr calcId="145621"/>
  <customWorkbookViews>
    <customWorkbookView name="Raminta Kemėšytė - Individuali peržiūra" guid="{CA0AD06B-A42C-4D86-9207-E9480443E1AC}" mergeInterval="0" personalView="1" maximized="1" windowWidth="1916" windowHeight="806" activeSheetId="1"/>
    <customWorkbookView name="Vilma Gelžinytė-Marcinkevičė - Individuali peržiūra" guid="{1CAE0AF8-2457-4CA3-A669-16812EF44E05}" mergeInterval="0" personalView="1" maximized="1" windowWidth="1532" windowHeight="638" activeSheetId="1"/>
    <customWorkbookView name="Laura Miškinytė - Individuali peržiūra" guid="{F121B4E5-A2B4-46BB-8197-2169B7D0E69D}" mergeInterval="0" personalView="1" maximized="1" windowWidth="1532" windowHeight="598" activeSheetId="1"/>
    <customWorkbookView name="Roma Narečionienė - Individuali peržiūra" guid="{7C94F515-964E-4827-87DC-9D54FE457FE3}" mergeInterval="0" personalView="1" maximized="1" windowWidth="1676" windowHeight="824" activeSheetId="1"/>
    <customWorkbookView name="Vilija Šemetienė - Individuali peržiūra" guid="{8CEE8883-C7D1-4D87-8E92-A303B1FF56FB}" mergeInterval="0" personalView="1" maximized="1" windowWidth="1424" windowHeight="621" activeSheetId="1" showComments="commIndAndComment"/>
    <customWorkbookView name="Sigitas Miškinis - Individuali peržiūra" guid="{4A78296F-017B-4DD1-BA12-874C1F4601C9}" mergeInterval="0" personalView="1" maximized="1" windowWidth="1532" windowHeight="614" activeSheetId="1"/>
    <customWorkbookView name="Eglė Mikučionienė - Individuali peržiūra" guid="{509DAEE2-1C26-4BD3-A322-E57C0412C0C4}" mergeInterval="0" personalView="1" maximized="1" windowWidth="1920" windowHeight="834" activeSheetId="1"/>
    <customWorkbookView name="Akvilė Svirkė - Individuali peržiūra" guid="{DFF272F0-FB06-41EF-AB21-BBBEEE887A65}" mergeInterval="0" personalView="1" maximized="1" windowWidth="1916" windowHeight="864" activeSheetId="1"/>
    <customWorkbookView name="Asta Davidonienė - Individuali peržiūra" guid="{4E5AEE42-7FED-48DE-8EA5-6CEBB51D42E4}" mergeInterval="0" personalView="1" maximized="1" xWindow="-9" yWindow="-9" windowWidth="1938" windowHeight="1048" activeSheetId="1"/>
    <customWorkbookView name="Gabija Ramšaitė - Individuali peržiūra" guid="{DB1B3D1E-2947-4F60-A073-FEBCDB1DF6BE}" mergeInterval="0" personalView="1" maximized="1" xWindow="-9" yWindow="-9" windowWidth="1938" windowHeight="1038" activeSheetId="1"/>
    <customWorkbookView name="Rima Martinėnienė - Individuali peržiūra" guid="{DEE85513-E64B-4DEF-A8F3-E8BF1D3490C6}" mergeInterval="0" personalView="1" maximized="1" windowWidth="1916" windowHeight="8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8" i="1" l="1"/>
  <c r="F12" i="1"/>
  <c r="F27" i="1"/>
  <c r="F57" i="1"/>
  <c r="F65" i="1"/>
  <c r="F82" i="1"/>
  <c r="F89" i="1"/>
  <c r="F102" i="1"/>
  <c r="F111" i="1"/>
  <c r="F4" i="1"/>
  <c r="F64" i="2"/>
  <c r="F20" i="3"/>
</calcChain>
</file>

<file path=xl/sharedStrings.xml><?xml version="1.0" encoding="utf-8"?>
<sst xmlns="http://schemas.openxmlformats.org/spreadsheetml/2006/main" count="1075" uniqueCount="425">
  <si>
    <t>Priori tetas</t>
  </si>
  <si>
    <t>Fondas</t>
  </si>
  <si>
    <t>Ministerija</t>
  </si>
  <si>
    <t>Projekto / Priemonės kodas</t>
  </si>
  <si>
    <t>Projekto / Priemonės pavadinimas</t>
  </si>
  <si>
    <t>Rizikinga suma</t>
  </si>
  <si>
    <t>ERPF</t>
  </si>
  <si>
    <t>ŠMSM</t>
  </si>
  <si>
    <t>01.1.1-CPVA-V-701-12-0001</t>
  </si>
  <si>
    <t>Vilniaus universiteto Medicinos fakulteto Mokslo centro sukūrimas</t>
  </si>
  <si>
    <t>01.1.1-CPVA-V-701-16-0001</t>
  </si>
  <si>
    <t>Žmogaus biologinių išteklių centras</t>
  </si>
  <si>
    <t>01.1.1-CPVA-V-701-19-0001</t>
  </si>
  <si>
    <t>Branduolinių tyrimų centras (NRC)</t>
  </si>
  <si>
    <t>01.1.1-CPVA-V-701-15-0001</t>
  </si>
  <si>
    <t>Vilniaus STEAM centro kūrimas</t>
  </si>
  <si>
    <t xml:space="preserve">01.1.1-CPVA-V-701-13-0002
</t>
  </si>
  <si>
    <t>KTU Fizinių ir technologinių mokslų eksperimentinių ir prototipavimo laboratorijų centras ,,M-Lab“</t>
  </si>
  <si>
    <t>01.1.1-CPVA-V-701-20-0001</t>
  </si>
  <si>
    <t>Mokslo ir inovacijų sklaidos centro Kaune sukūrimas</t>
  </si>
  <si>
    <t>01.2.2-CPVA-V-716-01-0001</t>
  </si>
  <si>
    <t>EIM</t>
  </si>
  <si>
    <t>01.2.1-LVPA-K-857-01-0003</t>
  </si>
  <si>
    <t>Baltijos skaitmeninių inovacijų centro veiklos plėtra</t>
  </si>
  <si>
    <t>SM</t>
  </si>
  <si>
    <t>SaF</t>
  </si>
  <si>
    <t>EM</t>
  </si>
  <si>
    <t>04.1.1-LVPA-K-110-03-0004</t>
  </si>
  <si>
    <t>Kogeneracinės elektrinės Alytaus miesto CŠT sistemoje statyba</t>
  </si>
  <si>
    <t>VRM</t>
  </si>
  <si>
    <t>J08-CPVA-V-02-0001</t>
  </si>
  <si>
    <t>Funkcinės zonos Tauragė+ plėtros strategijos pirmaeilių veiksmų įgyvendinimas</t>
  </si>
  <si>
    <t>04.3.1-LVPA-T-116-01-0020</t>
  </si>
  <si>
    <t>Lentvario miesto gatvių apšvietimo sistemos modernizavimas</t>
  </si>
  <si>
    <t>04.3.1-LVPA-T-116-01-0015</t>
  </si>
  <si>
    <t>Šiaulių miesto gatvių apšvietimo sistemos modernizavimas</t>
  </si>
  <si>
    <t>04.3.1-LVPA-T-116-01-0021</t>
  </si>
  <si>
    <t>Trakų miesto gatvių apšvietimo sistemos modernizavimas</t>
  </si>
  <si>
    <t>04.5.1-TID-R-514-51-0003</t>
  </si>
  <si>
    <t>Darnaus judumo priemonių diegimas Panevėžio mieste</t>
  </si>
  <si>
    <t>AM</t>
  </si>
  <si>
    <t>05.2.1-APVA-V-010-01-0003</t>
  </si>
  <si>
    <t>Maišiagalos radioaktyviųjų atliekų saugyklos eksploatavimo nutraukimas</t>
  </si>
  <si>
    <t>05.4.1-APVA-V-016-01-0009</t>
  </si>
  <si>
    <t>Kraštovaizdžio vertybių apsauga ir pritaikymas pažinti (II)</t>
  </si>
  <si>
    <t>05.3.2-APVA-V-013-04-0006</t>
  </si>
  <si>
    <t>Nuotekų valymo įrenginių ir nuotekų ūkio rekonstrukcija Pravieniškių kaime, Kaišiadorių rajone</t>
  </si>
  <si>
    <t>05.4.1-APVA-V-017-01-0003</t>
  </si>
  <si>
    <t>Visuomenės aplinkosauginį švietimą skatinančios infrastruktūros atnaujinimas Lietuvos zoologijos sode</t>
  </si>
  <si>
    <t>05.4.1-APVA-V-017-01-0010</t>
  </si>
  <si>
    <t>Vilniaus universiteto Botanikos sodo infrastruktūros objektų atnaujinimas didinant galimybes plėtoti švietėjišką ir kultūrinę veiklą</t>
  </si>
  <si>
    <t xml:space="preserve">05.2.1-APVA-R-008-61-0003 </t>
  </si>
  <si>
    <t xml:space="preserve">05.2.1-APVA-R-008-31-0005 </t>
  </si>
  <si>
    <t>Maisto atliekų apdorojimo infrastruktūros sukūrimas Klaipėdos RATC</t>
  </si>
  <si>
    <t>05.2.1-APVA-R-008-61-0001</t>
  </si>
  <si>
    <t>05.3.2-VIPA-T-024-03-0009</t>
  </si>
  <si>
    <t>Vandentiekio ir nuotekų surinkimo tinklų plėtra Pabradės aglomeracijoje (II etapas) bei Švenčionių aglomeracijos Cirkliškio k.</t>
  </si>
  <si>
    <t>05.3.2-VIPA-T-024-03-0013</t>
  </si>
  <si>
    <t>Nuotekų surinkimo tinklų plėtra Kauno aglomeracijoje (IV etapas)</t>
  </si>
  <si>
    <t>06.1.1-TID-V-503-01-0005</t>
  </si>
  <si>
    <t>Vilniaus geležinkelio mazgo elektrifikavimas</t>
  </si>
  <si>
    <t>06.1.1-TID-V-503-01-0006</t>
  </si>
  <si>
    <t>06.1.1-TID-V-505-01-0002</t>
  </si>
  <si>
    <t>Bangolaužių (molų) rekonstrukcija ir gamtosauginių priemonių įgyvendinimas</t>
  </si>
  <si>
    <t>06.2.1-TID-V-508-01-0008</t>
  </si>
  <si>
    <t>Vieno lygio sankirtų eliminavimas</t>
  </si>
  <si>
    <t xml:space="preserve"> 06.3.1-LVPA-V-103-02-0016</t>
  </si>
  <si>
    <t>Elektros energijos perdavimo tinklo patikimumo užtikrinimas 110/6 kV Plastmasių TP ir 110/10 kV Sendvario TP 110 kV skirstyklose</t>
  </si>
  <si>
    <t>06.3.1-LVPA-V-103-02-0018</t>
  </si>
  <si>
    <t>Elektros energijos perdavimo tinklo patikimumo užtikrinimas Baltupio, Jašiūnų, Kauno E, Lentvario, Rėkyvos ir Šeštokų TP 110 kV skirstyklose</t>
  </si>
  <si>
    <t>06.3.1-LVPA-V-104-02-0006</t>
  </si>
  <si>
    <t>Magistralinio dujotiekio Vilnius – Kaunas atskirų atkarpų rekonstrukcija</t>
  </si>
  <si>
    <t>06.3.1-LVPA-V-104-02-0010</t>
  </si>
  <si>
    <t>Uždarymo įtaisų keitimas ir operatyvaus nuotolinio valdymo (SCADA) įrengimas</t>
  </si>
  <si>
    <t>07.1.1-CPVA-R-904-01-0018</t>
  </si>
  <si>
    <t>Tauro kalno parko ir Liuteronų sodų tvarkymas Pietinėje tikslinėje teritorijoje</t>
  </si>
  <si>
    <t>07.1.1-CPVA-R-904-01-0016</t>
  </si>
  <si>
    <t>Viešųjų erdvių tvarkymas Šiaurinėje tikslinėje teritorijoje tarp Giedraičių g. ir Kintų g., ir prie Giedraičių g.</t>
  </si>
  <si>
    <t>07.1.1-CPVA-R-904-21-0015</t>
  </si>
  <si>
    <t>Buvusios Aviacijos gamyklos angaro konversija</t>
  </si>
  <si>
    <t>KM</t>
  </si>
  <si>
    <t>07.1.1-CPVA-V-304-01-0017</t>
  </si>
  <si>
    <t>Šiuolaikinio meno centro modernizavimas</t>
  </si>
  <si>
    <t>05.4.1-CPVA-V-301-01-0007</t>
  </si>
  <si>
    <t>Istorinio hebrajų gimnazijos Tarbut pastato, Pylimo g. 4, Vilnius, aktualizavimas</t>
  </si>
  <si>
    <t>07.1.1-CPVA-V-304-01-0022</t>
  </si>
  <si>
    <t>Kauno IX forto muziejaus modernizavimas</t>
  </si>
  <si>
    <t>05.4.1-CPVA-V-301-01-0008</t>
  </si>
  <si>
    <t>SAM</t>
  </si>
  <si>
    <t>08.1.3-CPVA-V-606-01-0004</t>
  </si>
  <si>
    <t>"Inovatyvių technologijų įdiegimas onkologinių susirgimų diagnostikai, gydymui bei moksliniams tyrimams" (Ciklorono projektas)</t>
  </si>
  <si>
    <t>08.1.3-CPVA-V-601-02-0006</t>
  </si>
  <si>
    <t>Geriatrinių paslaugų prieinamumo didinimas VšĮ Respublikinėje Šiaulių ligoninėje</t>
  </si>
  <si>
    <t>08.1.3-CPVA-V-612-01-0011</t>
  </si>
  <si>
    <t>Asmens sveikatos priežiūros paslaugų sutrikusios raidos ir funkciją praradusiems vaikams užtikrinimas Kauno klinikose</t>
  </si>
  <si>
    <t>13.1.1-CPVA-V-605-01-0001</t>
  </si>
  <si>
    <t>SARS-CoV-2 viruso infekcijos diagnozavimo paslaugų kokybės ir prieinamumo gerinimas (SMART-LAB)</t>
  </si>
  <si>
    <t>ESF</t>
  </si>
  <si>
    <t>08.4.2-ESFA-V-619-01-0001</t>
  </si>
  <si>
    <t>Atrankinės patikros dėl onkologinių ligų programų efektyvumo didinimas Rytų regione</t>
  </si>
  <si>
    <t>08.4.2-ESFA-V-619-01-0002</t>
  </si>
  <si>
    <t>Onkologinių ligų atrankinės patikros programų efektyvumo didinimas Vidurio ir Vakarų Lietuvos regionuose</t>
  </si>
  <si>
    <t>SADM</t>
  </si>
  <si>
    <t>09.1.1-CPVA-V-720-05-0002</t>
  </si>
  <si>
    <t>LMTA studijų miestelio, Olandų g., Vilniuje, sukūrimas (I etapas)</t>
  </si>
  <si>
    <t>09.1.1-CPVA-V-720-15-0001</t>
  </si>
  <si>
    <t>„Vilniaus universiteto studijų procesui reikalingos infrastruktūros modernizavimas ir plėtra“</t>
  </si>
  <si>
    <t>13.1.2-LVPA-K-110-03-0001</t>
  </si>
  <si>
    <t xml:space="preserve"> Kogeneracinės elektrinės Visagino miesto CŠT sistemoje statyba</t>
  </si>
  <si>
    <t>13.1.2-LVPA-T-116-01-0005</t>
  </si>
  <si>
    <t>Šilutės rajono savivaldybės seniūnijų apšvietimo modernizavimas</t>
  </si>
  <si>
    <t>13.1.2-LVPA-T-116-01-0009</t>
  </si>
  <si>
    <t>Gatvių apšvietimo infrastruktūros modernizavimas Kauno rajono savivaldybėje</t>
  </si>
  <si>
    <t>13.1.2-LVPA-T-116-02-0013</t>
  </si>
  <si>
    <t>13.1.2-LVPA-T-116-02-0014</t>
  </si>
  <si>
    <t>DIDELĖS RIZIKOS PROJEKTAI</t>
  </si>
  <si>
    <t>Iš viso ŠMSM</t>
  </si>
  <si>
    <t>Iš viso SM</t>
  </si>
  <si>
    <t>Iš viso EM</t>
  </si>
  <si>
    <t>Iš viso AM</t>
  </si>
  <si>
    <t>Iš viso KM</t>
  </si>
  <si>
    <t>Iš viso SAM</t>
  </si>
  <si>
    <t>Iš viso SADM</t>
  </si>
  <si>
    <t>Iš viso VRM</t>
  </si>
  <si>
    <t>VISO</t>
  </si>
  <si>
    <t>VIDUTINĖ RIZIKA</t>
  </si>
  <si>
    <t>Elektroninės sveikatos paslaugų ir bendradarbiavimo infrastruktūros informacinės sistemos plėtra</t>
  </si>
  <si>
    <t>04.5.1-TID-V-517-01-0006</t>
  </si>
  <si>
    <t>Klaipėdos miesto viešojo transporto priemonių atnaujinimas</t>
  </si>
  <si>
    <t>04.3.1-VIPA-T-113-02-0075</t>
  </si>
  <si>
    <t>VSAT. Administracinio pastato, adresu Pročiūnų g. 3, Šiaulių m. sav. Atnaujinimo ir energijos taupymo priemonių įdiegimas</t>
  </si>
  <si>
    <t>04.3.1-VIPA-T-113-02-0001</t>
  </si>
  <si>
    <t>13.1.2-VIPA-T-113-02-0009</t>
  </si>
  <si>
    <t>VSAT. Administracinio pastato, adresu Alytaus g. 1, Varėnos m., Varėnos r. sav. atnaujinimo ir energijos taupymo priemonių įdiegimas</t>
  </si>
  <si>
    <t>13.1.2-VIPA-T-113-02-0012</t>
  </si>
  <si>
    <t>VSAT. Administracinio pastato, adresu Šaipių k. 15, Kretingalės sen., Klaipėdos r. sav. Atnaujinimo ir energijos taupymo priemonių įdiegimas</t>
  </si>
  <si>
    <t>13.1.2-LVPA-T-116-02-0002</t>
  </si>
  <si>
    <t>Šilalės savivaldybės gyvenviečių gatvių apšvietimo modernizavimas</t>
  </si>
  <si>
    <t>Gatvių apšvietimo modernizavimas Palangos mieste, II etapas</t>
  </si>
  <si>
    <t>Rūšiuojamuoju būdu surinktų maisto ir virtuvės atliekų apdorojimo infrastruktūros sukūrimas Šiaulių regione</t>
  </si>
  <si>
    <t>05.3.2-VIPA-T-024-01-0020</t>
  </si>
  <si>
    <t>Nuotekų surinkimo tinklų plėtra Kauno mieste</t>
  </si>
  <si>
    <t>04.3.1-LVPA-T-116-01-0014</t>
  </si>
  <si>
    <t>Utenos miesto gatvių apšvietimo sistemos modernizavimas</t>
  </si>
  <si>
    <t>05.1.1-CPVA-V-901-01-0001</t>
  </si>
  <si>
    <t>Prisitaikymo prie klimato kaitos gerinimas, stiprinant valstybinės priešgaisrinės gelbėjimo  tarnybos reagavimo pajėgumus</t>
  </si>
  <si>
    <t>05.3.1-APVA-V-012-01-0004</t>
  </si>
  <si>
    <t>Vandens telkinių būklės atstatymas upių vagų renatūralizavimo priemonėmis</t>
  </si>
  <si>
    <t>10.1.2-ESFA-V-916-01-0015</t>
  </si>
  <si>
    <t>Centrinės viešųjų pirkimų informacinės sistemos modernizavimas (Viešųjų pirkimų tarnyba)</t>
  </si>
  <si>
    <t>13.1.2-LVPA-T-116-02-0005</t>
  </si>
  <si>
    <t>Šilutės miesto gatvių apšvietimo modernizavimas</t>
  </si>
  <si>
    <t>13.1.2-LVPA-T-116-02-0009</t>
  </si>
  <si>
    <t>Gatvių apšvietimo modernizavimas Vilniaus rajono savivaldybėje, II etapas</t>
  </si>
  <si>
    <t>13.1.2-LVPA-T-116-02-0010</t>
  </si>
  <si>
    <t>Plungės rajono savivaldybės gatvių apšvietimo kokybės gerinimas, II etapas</t>
  </si>
  <si>
    <t>Širvintų rajono gatvių apšvietimo modernizavimas, II etapas</t>
  </si>
  <si>
    <t>EMBL partnerio institucija</t>
  </si>
  <si>
    <t>TEISME</t>
  </si>
  <si>
    <t>08.3.1-ESFA-K-413-01-0025</t>
  </si>
  <si>
    <t>„NORIU IR GALIU KEISTIS“</t>
  </si>
  <si>
    <t>08.4.1-ESFA-V-405-02-0001</t>
  </si>
  <si>
    <t>Vaikų gerovės ir saugumo didinimas, paslaugų šeimai, globėjams (rūpintojams) kokybės didinimas bei prieinamumo plėtra</t>
  </si>
  <si>
    <t>01.2.1-LVPA-V-835-03-0003</t>
  </si>
  <si>
    <t>Maisto autentiškumo ir kokybės nustatymo sistema (Ikiprekybiniai pikimai)</t>
  </si>
  <si>
    <t>03.3.1-LVPA-K-850-01-0119</t>
  </si>
  <si>
    <t>UAB “ŠRATAVIMAS PILVIŠKIUOSE“ VERSLO PLĖTRA DIEGIANT MODERNIĄ GAMYBINĘ ĮRANGĄ / Regio potencialas LT</t>
  </si>
  <si>
    <t>03.3.2-LVPA-K-837-03-0057</t>
  </si>
  <si>
    <t>Technologinių ekoinovacijų diegimas UAB "Technogaja" gamyboje / Eco-inovacijos LT+</t>
  </si>
  <si>
    <t>01.2.1-LVPA-K-857-01-0002</t>
  </si>
  <si>
    <t>Ateities technologijų skaitmeninio inovacijų centro plėtra</t>
  </si>
  <si>
    <t>13.1.1-LVPA-T-859-01-0028</t>
  </si>
  <si>
    <t>UAB „Technogaja“ gamybos pritaikymas COVID-19 apsauginių priemonių gamybai</t>
  </si>
  <si>
    <t>03.3.1-LVPA-K-854-01-0032</t>
  </si>
  <si>
    <t>UAB “BALTIC HOME“ TECHNOLOGINIS MODERNIZAVIMAS</t>
  </si>
  <si>
    <t>03.3.1-LVPA-K-854-01-0051</t>
  </si>
  <si>
    <t>Skaitmeninių technologijų diegimas UAB "Technogaja" gamyboje</t>
  </si>
  <si>
    <t>09.4.3-ESFA-K-814-01-0011</t>
  </si>
  <si>
    <t>Lietuvos verslo konfederacijos partnerių darbuotojų kvalifikacijos ugdymas siekiant užtikrinti nuolatinį darbuotojų kvalifikacijos lygio palaikymą</t>
  </si>
  <si>
    <t>07.1.1-CPVA-V-304-01-0013</t>
  </si>
  <si>
    <t>Keistuolių teatro modernizavimas</t>
  </si>
  <si>
    <t>09.2.1-ESFA-V-719-01-0001</t>
  </si>
  <si>
    <t>Kokybės krepšelis</t>
  </si>
  <si>
    <t>10.1.3-ESFA-R-920-81-0005</t>
  </si>
  <si>
    <t>Švietimo paslaugų kokybės gerinimas Mažeikių rajono savivaldybėje (Mažeikių raj. savivaldybė)</t>
  </si>
  <si>
    <t>10.1.2-ESFA-K-917-01-0023</t>
  </si>
  <si>
    <t>Jaunimo skatinimas aktyviau dalyvauti viešojo valdymo procesuose (Viva Vitalis)</t>
  </si>
  <si>
    <t>„Komunalinių atliekų rūšiuojamojo surinkimo infrastruktūros plėtra Šiaulių regione“</t>
  </si>
  <si>
    <t>05.4.1-APVA-V-016-01-0008</t>
  </si>
  <si>
    <t>Kraštovaizdžio vertybių apsauga ir pritaikymas pažinti (I)</t>
  </si>
  <si>
    <t>05.5.1-APVA-V-018-01-0002</t>
  </si>
  <si>
    <t>„Gamtotvarkos priemonių įgyvendinimas „Natura 2000“ teritorijose (I)“</t>
  </si>
  <si>
    <t>05.5.1-APVA-V-018-01-0016</t>
  </si>
  <si>
    <t>Saugomų teritorijų planavimo dokumentų ir metodologinės medžiagos (vertybių būklės vertinimui ir kraštovaizdžio analizei) parengimas (II)</t>
  </si>
  <si>
    <t>05.3.2-VIPA-T-024-03-0006</t>
  </si>
  <si>
    <t>Nuotekų surinkimo tinklų plėtra Lazdijų aglomeracijoje</t>
  </si>
  <si>
    <t>08.1.1-CPVA-V-427-01-0015</t>
  </si>
  <si>
    <t>"Bendruomeninių vaikų globos namų steigimas ir vaikų dienos centrų tinklo plėtra Šilalės rajono savivaldybėje"</t>
  </si>
  <si>
    <t>08.1.1-CPVA-V-427-06-0002</t>
  </si>
  <si>
    <t>"Bendruomeninių vaikų globos namų ir vaikų dienos centrų tinklo plėtra Kazlų Rūdos savivaldybėje"</t>
  </si>
  <si>
    <t>08.1.1-CPVA-V-427-12-0001</t>
  </si>
  <si>
    <t>"Socialinių paslaugų infrastruktūros tinklo sukūrimas ir plėtra asmenims, turintiems proto ir (arba) psichikos negalią Tauragės regione"</t>
  </si>
  <si>
    <t>08.1.1-CPVA-V-427-12-0002</t>
  </si>
  <si>
    <t>„Bendruomeninių apgyvendinimo bei užimtumo paslaugų asmenims su proto ir psichikos negalia plėtra Šilalės rajone“</t>
  </si>
  <si>
    <t>08.1.1-CPVA-V-427-13-0003</t>
  </si>
  <si>
    <t>Bendruomeninių apgyvendinimo bei užimtumo paslaugų asmenims su proto ir (arba) psichikos negalia plėtra Šakių rajone</t>
  </si>
  <si>
    <t>08.1.1-CPVA-V-427-15-0005</t>
  </si>
  <si>
    <t>Bendruomeninių apgyvendinimo bei užimtumo paslaugų asmenims su proto ir psichikos negalia plėtra Šiaulių mieste</t>
  </si>
  <si>
    <t>08.1.1-CPVA-K-429-01-0020</t>
  </si>
  <si>
    <t>"Kompleksiškai ir individualizuotai teikiamų paslaugų vaikams su negalia ir jų šeimos nariams prieinamumo užtikrinimas Šiaulių rajono savivaldybėje"</t>
  </si>
  <si>
    <t>01.2.1-LVPA-K-823-03-0025</t>
  </si>
  <si>
    <t>Išmanioji būsto remonto sistema paremta savaiminio apsimokymo technologijomis</t>
  </si>
  <si>
    <t>13.1.1-LVPA-K-856-01-0086</t>
  </si>
  <si>
    <t>UAB „Necolt labs“ investicijos į MTEP kuriant inovacijas</t>
  </si>
  <si>
    <t>01.2.1-LVPA-K-823-03-0021</t>
  </si>
  <si>
    <t>Kompiuterinis aptikimas ir apdorojimas stabilizuotoms platformoms</t>
  </si>
  <si>
    <t>01.2.1-LVPA-T-848-01-0007</t>
  </si>
  <si>
    <t>Inovacinės autonominės transporto sistemos sukūrimui skirti moksliniai tyrimai ir eksperimentinė plėtra</t>
  </si>
  <si>
    <t>J05-LVPA-K-04-0040</t>
  </si>
  <si>
    <t>Ultra greito įkrovimo baterijų elektriniam transportui kūrimo laboratorijos įrengimas, prototipo sukūrimas ir bandomosios partijos gamyba</t>
  </si>
  <si>
    <t>01.2.1-LVPA-K-856-01-0035</t>
  </si>
  <si>
    <t>Prailginto veikimo oftalmologinio vaistinio preparato implantuose sukūrimas ir vystymas</t>
  </si>
  <si>
    <t>13.1.1-LVPA-K-861-01-0671</t>
  </si>
  <si>
    <t>Kūrybiniai čekiai COVID-19</t>
  </si>
  <si>
    <t>13.1.1-LVPA-K-861-01-0404</t>
  </si>
  <si>
    <t>13.1.1-LVPA-K-861-01-0408</t>
  </si>
  <si>
    <t>13.1.1-LVPA-K-861-01-0806</t>
  </si>
  <si>
    <t>13.1.1-LVPA-K-861-01-0830</t>
  </si>
  <si>
    <t>13.1.1-LVPA-K-861-01-0188</t>
  </si>
  <si>
    <t>13.1.1-LVPA-K-860-01-0829</t>
  </si>
  <si>
    <t>E-komercijos sprendimai UAB "Mobili Baltija" / E. komercijos modelis COVID-19</t>
  </si>
  <si>
    <t>13.1.1-LVPA-K-860-01-1428</t>
  </si>
  <si>
    <t>UAB "Baltic Chain" e. komercijos modelio diegimas</t>
  </si>
  <si>
    <t>03.3.1-LVPA-K-803-02-0054</t>
  </si>
  <si>
    <t>Investicijos į UAB "Barauba" inovatyvias gamybos technologijas</t>
  </si>
  <si>
    <t>03.3.1-LVPA-K-854-01-0102</t>
  </si>
  <si>
    <t>Skaitmeninių technologijų diegimas UAB "Panerių Metalas"</t>
  </si>
  <si>
    <t>03.3.1-LVPA-K-854-02-0140</t>
  </si>
  <si>
    <t>Gamybinės įrangos su skaitmeninėmis technologijomis diegimas įmonėje S. Jokužio leidykla-spaustuvė</t>
  </si>
  <si>
    <t>09.4.3-ESFA-K-814-02-0028</t>
  </si>
  <si>
    <t>Elektroniniai muitinės formalumai versle ir muitinėje</t>
  </si>
  <si>
    <t>09.4.3-ESFA-K-814-03-0005</t>
  </si>
  <si>
    <t>"Persikvalifikuok IT"</t>
  </si>
  <si>
    <t>09.4.3-ESFA-K-814-03-0007</t>
  </si>
  <si>
    <t>Renkuosi programuoti</t>
  </si>
  <si>
    <t>03.3.1-LVPA-K-854-02-0157</t>
  </si>
  <si>
    <t>Skaitmeninimo technologijų diegimas į UAB "Panerių metalas" veiklą</t>
  </si>
  <si>
    <t>05.4.1-LVPA-R-821-91-0004</t>
  </si>
  <si>
    <t>Taktiliniai maketai turistui po atviru dangumi</t>
  </si>
  <si>
    <t>09.4.3-ESFA-K-827-04-0006</t>
  </si>
  <si>
    <t>Darbuotojų nuolatinio  kvalifikacijos lygio palaikymas įmonėje</t>
  </si>
  <si>
    <t>09.4.3-ESFA-T-846-01-0127</t>
  </si>
  <si>
    <t>UAB HELLA Lithuania darbuotojų profesinių kompetencijų tobulinimas</t>
  </si>
  <si>
    <t>03.3.1-LVPA-K-854-01-0094</t>
  </si>
  <si>
    <t>PRODUKTYVUMO DIDINIMO TECHNOLOGIJOS DIEGIMAS ĮMONĖJE UAB „AKVAVITA“ / Pramonės skaitmeninimas LT</t>
  </si>
  <si>
    <t>03.3.1-LVPA-K-854-02-0076</t>
  </si>
  <si>
    <t>Skaitmeninių technologijų diegimas UAB "Brolenta", siekiant didinti įmonės darbo našumą / Pramonės skaitmeninimas LT</t>
  </si>
  <si>
    <t xml:space="preserve">	
07.1.1-CPVA-V-304-01-0021</t>
  </si>
  <si>
    <t>Lietuvos aviacijos muziejaus pastato Veiverių g. 132, Kaunas modernizavimas</t>
  </si>
  <si>
    <t>07.1.1-CPVA-V-304-01-0003</t>
  </si>
  <si>
    <t>Valstybinio jaunimo teatro pastatų Arklių g.5, Karmelitų g.2, Vilnius, modernizavimas</t>
  </si>
  <si>
    <t xml:space="preserve">	
Pilininko namo pritaikymas Lietuvos istorijos ekspozicijai ir edukacinių bei kultūrinių paslaugų teikimui</t>
  </si>
  <si>
    <t>07.1.1-CPVA-R-904-01-0002</t>
  </si>
  <si>
    <t>Neries slėnio rekreacinės paskirties takų ir jų jungčių, saugos ir kitos viešųjų erdvių infrastruktūros įrengimas</t>
  </si>
  <si>
    <t>396 000</t>
  </si>
  <si>
    <t>05.2.1-APVA-R-008-71-0003</t>
  </si>
  <si>
    <t>Tauragės regiono maisto/virtuvės, įskaitant ir žaliųjų, atliekų tvarkymo infrastruktūros plėtra</t>
  </si>
  <si>
    <t>05.3.2-APVA-V-013-02-0001</t>
  </si>
  <si>
    <t>Utenos dumblo apdorojimo įrenginių statyba</t>
  </si>
  <si>
    <t>08.1.2-CPVA-R-408-21-0008</t>
  </si>
  <si>
    <t>"Socialinio būsto fondo plėtra Kaišiadorių rajono savivaldybėje"</t>
  </si>
  <si>
    <t>08.1.1-CPVA-V-427-03-0004</t>
  </si>
  <si>
    <t>"Panevėžio rajono savivaldybės vaikų dienos centrų tinklo plėtra"</t>
  </si>
  <si>
    <t>08.1.1-CPVA-V-427-06-0003</t>
  </si>
  <si>
    <t>"Bendruomeninių vaikų globos namų ir vaikų dienos centrų tinklo plėtra Kauno rajono savivaldybėje"</t>
  </si>
  <si>
    <t>08.1.1-CPVA-V-427-10-0002</t>
  </si>
  <si>
    <t>"Bendruomeninių vaikų globos namų tinklo plėtra Vilniaus rajono savivaldybėje"</t>
  </si>
  <si>
    <t>08.1.1-CPVA-V-427-11-0003</t>
  </si>
  <si>
    <t>"Bendruomeninių vaikų globos namų steigimas Klaipėdos mieste"</t>
  </si>
  <si>
    <t>08.1.1-CPVA-V-427-14-0001</t>
  </si>
  <si>
    <t>Bendruomeninių apgyvendinimo bei užimtumo paslaugų su proto ir psichikos negalia plėtra Telšių rajone</t>
  </si>
  <si>
    <t>08.1.1-CPVA-V-427-15-0004</t>
  </si>
  <si>
    <t>Socialinių paslaugų infrastruktūros tinklo sukūrimas ir plėtra asmenims, turintiems proto ir (arba) psichikos negalią, Kauno rajono savivaldybėje</t>
  </si>
  <si>
    <t>08.1.1-CPVA-V-427-16-0002</t>
  </si>
  <si>
    <t>Bendruomeninių apgyvendinimo bei užimtumo paslaugų asmenims su proto ir psichikos negalia plėtra Mažeikių rajone</t>
  </si>
  <si>
    <t>08.1.1-CPVA-V-427-16-0005</t>
  </si>
  <si>
    <t>Bendruomeninių apgyvendinimo bei užimtumo paslaugų asmenims su proto ir (arba) psichikos negalia plėtra Vilniaus rajone</t>
  </si>
  <si>
    <t>08.1.1-CPVA-V-427-16-0009</t>
  </si>
  <si>
    <t>Vilniaus miesto socialinių paslaugų infrastruktūros tinklo kūrimas ir plėtra asmenims, turintiems proto ir (arba) psichikos negalią</t>
  </si>
  <si>
    <t>08.1.1-CPVA-K-429-01-0003</t>
  </si>
  <si>
    <t>"Kompleksinių paslaugų centro „Harmonijos miestas“ vaikams, turintiems negalią, ir jų šeimos nariams statyba Panevėžio mieste"</t>
  </si>
  <si>
    <t>08.1.1-CPVA-K-429-01-0005</t>
  </si>
  <si>
    <t>"Paslaugų vaikams su negalia ir jų šeimoms plėtra Klaipėdos regione"</t>
  </si>
  <si>
    <t>08.1.1-CPVA-K-429-01-0015</t>
  </si>
  <si>
    <t>"Paslaugų centro vaikams įkūrimas Plungės mieste"</t>
  </si>
  <si>
    <t>08.1.1-CPVA-K-429-01-0021</t>
  </si>
  <si>
    <t>"Anykščių rajono šeimos ir vaiko gerovės centro teikiamų paslaugų vaikams ir jų šeimos nariams prieinamumo didinimas"</t>
  </si>
  <si>
    <t>13.1.1-LVPA-K-856-01-0020</t>
  </si>
  <si>
    <t>Inovatyvios EСOBIOFILM plėvelės prototipo bei jos gamybos technologijos kūrimas</t>
  </si>
  <si>
    <t>01.2.1-LVPA-K-823-03-0017</t>
  </si>
  <si>
    <t>INOVATYVIŲ KOMPOZICINIŲ IR POLIMERINIŲ MEDŽIAGŲ, TURINČIŲ REIKŠMINGĄ APLINKOSAUGINĮ EFEKTĄ, KŪRIMAS</t>
  </si>
  <si>
    <t>01.2.1-LVPA-K-823-03-0018</t>
  </si>
  <si>
    <t>Išskirtinių savybių medžiagų, turinčių plačias komercinio pritaikymo galimybes, sukūrimas</t>
  </si>
  <si>
    <t>01.2.1-LVPA-K-823-03-0009</t>
  </si>
  <si>
    <t>DYRK1 kinazės inhibitoriai, skirti 1 ir 2 tipo cukriniam diabetui gydyti</t>
  </si>
  <si>
    <t>13.1.1-LVPA-K-856-01-0110</t>
  </si>
  <si>
    <t>Kartoninių dėžučių dengtų chitino pluoštais iš atsinaujinančių šaltinių prototipo vystymas, ir jų panaudojimas maisto produktų vertės didinimui</t>
  </si>
  <si>
    <t>01.2.1-LVPA-K-856-01-0251</t>
  </si>
  <si>
    <t>Elektros ir šilumos gamybos iš sunkiai perdirbamų atliekų technologija</t>
  </si>
  <si>
    <t>13.1.1-LVPA-K-856-01-0100</t>
  </si>
  <si>
    <t>Išmaniosios augalų auginimo uždarose erdvėse sistemos sukūrimas</t>
  </si>
  <si>
    <t>J05-LVPA-K-04-0068</t>
  </si>
  <si>
    <t>El. komercijai skirtos blokų grandinių technologijos ir ja paremtos platformos vystymas</t>
  </si>
  <si>
    <t>01.2.1-LVPA-K-857-01-0006</t>
  </si>
  <si>
    <t>SIC veiklos ir paslaugų plėtra</t>
  </si>
  <si>
    <t>03.3.2-LVPA-K-837-03-0049</t>
  </si>
  <si>
    <t>ĮMONĖS VEIKLOS PLĖTRA DIEGIANT TECHNOLOGINES EKOINOVACIJAS / Eco-inovacijos LT+</t>
  </si>
  <si>
    <t>03.2.1-LVPA-K-802-02-0002</t>
  </si>
  <si>
    <t>Eksportuojamų seifų sertifikavimas / Expo sertifikatas LT</t>
  </si>
  <si>
    <t>03.2.1-LVPA-K-802-03-0011</t>
  </si>
  <si>
    <t>UAB "Elektros taupymo sprendimai" produkcijos sertifikavimas / Expo sertifikatas LT</t>
  </si>
  <si>
    <t>13.1.1-LVPA-K-860-01-0312</t>
  </si>
  <si>
    <t>E. komercijos modelio diegimas UAB "Via stella"</t>
  </si>
  <si>
    <t>13.1.1-LVPA-K-860-01-1366</t>
  </si>
  <si>
    <t>E. komercijos modelio diegimas UAB „Sinergija LT“</t>
  </si>
  <si>
    <t>03.3.1-LVPA-K-850-01-0155</t>
  </si>
  <si>
    <t>„UAB „Car rent“ darbo našumo didinimas“</t>
  </si>
  <si>
    <t>03.3.1-LVPA-K-854-02-0069</t>
  </si>
  <si>
    <t>UAB "Baltijos kartonas" investicijos į pramonės skaitmeninimo technologijas</t>
  </si>
  <si>
    <t>09.4.3-ESFA-K-805-02-0009</t>
  </si>
  <si>
    <t>AQ Wiring Systems UAB darbuotojų kvalifikacijos, žinių ir gebėjimų tobulinimas</t>
  </si>
  <si>
    <t>03.3.1-LVPA-K-854-02-0123</t>
  </si>
  <si>
    <t>Įvairios paskirties laminuoto stiklo gaminių gamybos procesų modernizavimas ir skaitmeninimo sprendimų diegimas (GoingSMART)</t>
  </si>
  <si>
    <t>03.3.1-LVPA-K-854-02-0126</t>
  </si>
  <si>
    <t>TECHNOLOGINIO PROCESO MODERNIZACIJA UAB DENDRUS</t>
  </si>
  <si>
    <t>03.3.2-LVPA-K-837-04-0058</t>
  </si>
  <si>
    <t>MB Rugaitis technologinių ekoinovacijų diegimas</t>
  </si>
  <si>
    <t>03.3.1-LVPA-K-854-01-0082</t>
  </si>
  <si>
    <t>UAB "Plastara" skaitmeninimo technologijų gamybos procesuose įdiegimas / Pramonės skaitmeninimas LT</t>
  </si>
  <si>
    <t>03.3.1-LVPA-K-854-02-0125</t>
  </si>
  <si>
    <t>UAB “BALTIC HOME“ BALDINIO SKYDO CECHO MODERNIZACIJA / Pramonės skaitmeninimas LT</t>
  </si>
  <si>
    <t>13.1.1-LVPA-K-860-01-0630</t>
  </si>
  <si>
    <t>E. komercijos sprendimų diegimas UAB "Kebab Queen" veikloje</t>
  </si>
  <si>
    <t>13.1.1-LVPA-K-860-01-0901</t>
  </si>
  <si>
    <t>E-komercijos sprendimai UAB "RS-linija"</t>
  </si>
  <si>
    <t>13.1.1-LVPA-K-860-01-0401</t>
  </si>
  <si>
    <t xml:space="preserve">	
Verslo sandorių skaitmenizavimas įmonėje UAB "Gero serviso garantija"</t>
  </si>
  <si>
    <t>03.2.1-LVPA-K-801-05-0231</t>
  </si>
  <si>
    <t>UAB "Ūko medis" produkcijos eksporto pradžia / Naujos galimybės</t>
  </si>
  <si>
    <t>03.3.2-LVPA-K-837-04-0049</t>
  </si>
  <si>
    <t>UAB Promatik technologinių ekoinovacijų diegimas / Eco-inovacijos LT+</t>
  </si>
  <si>
    <t>03.2.1-LVPA-K-801-05-0055</t>
  </si>
  <si>
    <t>UAB "Elektros taupymo sprendimai" eksporto rinkų plėtra</t>
  </si>
  <si>
    <t>13.1.1-CPVA-V-606-01-0001</t>
  </si>
  <si>
    <t>Inovatyvių kompleksinių sprendimų onkologinių ligų diagnostikos ir gydymo srityje vystymas Nacionaliniame vėžio institute Vilniuje, Santariškių g. 1</t>
  </si>
  <si>
    <t>04.3.1-LVPA-T-116-01-0013</t>
  </si>
  <si>
    <t xml:space="preserve">Gatvių apšvietimo modernizavimas Alytaus mieste </t>
  </si>
  <si>
    <t>13.1.2-LVPA-T-116-02-0015</t>
  </si>
  <si>
    <t>Vilniaus miesto gatvių apšvietimo sistemos modernizavimas III etapas</t>
  </si>
  <si>
    <t>07.1.1-CPVA-V-304-01-0014</t>
  </si>
  <si>
    <t>Žemaičių muziejaus „Alka“ modernizavimas</t>
  </si>
  <si>
    <t>13.1.1-LVPA-K-310-01-0291</t>
  </si>
  <si>
    <t>UAB Oxon technologijos "Konkurencingų kultūros produktų kūrybinių industrijų ir kultūros industrijų sektoriui kūrimas"</t>
  </si>
  <si>
    <t>13.1.1-LVPA-K-310-01-0302</t>
  </si>
  <si>
    <t>MB Virtualus Pašnekovas "Konkurencingų kultūros produktų kūrybinių industrijų ir kultūros industrijų sektoriui kūrimas"</t>
  </si>
  <si>
    <t>13.1.1-LVPA-K-310-01-0340</t>
  </si>
  <si>
    <t>UAB "4Baltics" konkurencingų kultūros produktų diegimas</t>
  </si>
  <si>
    <t>01.1.1-CPVA-V-701-18-0001</t>
  </si>
  <si>
    <t>Jūrinio STEAM APC infrastruktūros sukūrimas</t>
  </si>
  <si>
    <t>09.2.1-ESFA-V-738-03-0001</t>
  </si>
  <si>
    <t>Aukštųjų mokyklų tinklo optimizavimas ir studijų kokybės gerinimas Šiaulių universitetą prijungiant prie Vilniaus universiteto</t>
  </si>
  <si>
    <t>09.4.1-ESFA-V-735-02-0001</t>
  </si>
  <si>
    <t xml:space="preserve">	
Kokybiškų karjeros paslaugų teikimas realioje ir virtualioje aplinkoje</t>
  </si>
  <si>
    <t>02.3.1-CPVA-V-525-25-0001</t>
  </si>
  <si>
    <t xml:space="preserve">	
Ruožo Kaišiadorys – Klaipėda (Draugystės st.) elektrifikavimas</t>
  </si>
  <si>
    <t>06.1.1-TID-V-501-01-0011</t>
  </si>
  <si>
    <t>Transeuropinio tinklo kelio E85 (Vilnius–Kaunas–Klaipėda) rekonstravimas. Kelio ruožo Vilnius-Kaunas rekonstravimas. Saugaus eismo priemonių įrengimas</t>
  </si>
  <si>
    <t>06.2.1-TID-V-507-01-0005</t>
  </si>
  <si>
    <t>Inžinerinių eismo saugumo priemonių diegimas krašto ir rajoniniuose keliuose. II etapas</t>
  </si>
  <si>
    <t>4, 7, 8, 10</t>
  </si>
  <si>
    <t>J08-CPVA-V-01-0001</t>
  </si>
  <si>
    <t>Šalčininkai+ funkcinės zonos plėtros strategijos įgyvendinimas</t>
  </si>
  <si>
    <t>Toliau stebėti projektą.</t>
  </si>
  <si>
    <t>Iš viso EIM</t>
  </si>
  <si>
    <t>Iki rugsėjo 25 d. priimti galutinius sprendimus dėl sutarties keitimo.</t>
  </si>
  <si>
    <t>Iki rugsėjo 25 d. pakeisti projekto sutartį ir projekto vykdytoją įpareigoti projektą užbaigti nuosavomis lėšomis.</t>
  </si>
  <si>
    <t xml:space="preserve">Iki rugsėjo 25 d. atsižvelgiant į gamyklos bandymų rezultatus, priimti reikiamus sprendimus užsakovo ir rangovo ginče. </t>
  </si>
  <si>
    <t xml:space="preserve">Kontroliuoti tolesnių projekto įgyvendinimo etapų terminus, jų nesilaikant, mažinti projekto apimtis. </t>
  </si>
  <si>
    <t>Imtis papildomų veiksmų, skatinant projekto vykdytoją deklaruoti išlaidas.</t>
  </si>
  <si>
    <t>Atsižvelgiant į įtariamo pažeidimo tyrimo rezultatus, priimti reikiamus sprendimus dėl projekto įgyvendinimo.</t>
  </si>
  <si>
    <t>Spręsti klausimą dėl projekto netinkamų finansuoti išlaidų.</t>
  </si>
  <si>
    <t>Iki rugsėjo 25 d. nutraukti sutartį.</t>
  </si>
  <si>
    <r>
      <t>Iki rugsėjo 25 d. pakeisti projekto sutartį dėl papildomo finansavimo skyrimo</t>
    </r>
    <r>
      <rPr>
        <sz val="10"/>
        <color rgb="FFFF0000"/>
        <rFont val="Times New Roman"/>
        <family val="1"/>
        <charset val="186"/>
      </rPr>
      <t xml:space="preserve">. </t>
    </r>
  </si>
  <si>
    <t>Teikiami siūlymai</t>
  </si>
  <si>
    <t>Iki spalio 2 d. priimti galutinį sprendimą dėl projekto nutraukimo arba dėl apimčių mažinimo.</t>
  </si>
  <si>
    <t>Iki spalio 2 d. priimti galutinį sprendimą dėl projekto nutraukimo.</t>
  </si>
  <si>
    <t>Iki spalio 2 d. nutraukti sutartį.</t>
  </si>
  <si>
    <t>Iki spalio 31 d. nutraukti sutartį.</t>
  </si>
  <si>
    <t xml:space="preserve">Iki rugsėjo 25 d. pratęsti projekto sutartį ir priimti sprendimus dėl papildomo finansavimo skyrimo.  </t>
  </si>
  <si>
    <t>Iki rugsėjo 25 d. priimti galutinius sprendimus dėl projekto papildomo finansavimo skyrimo.</t>
  </si>
  <si>
    <t>Iki rugsėjo 24 d. pakeisti projekto sutartį, numatant sąlygą, kad projekto nespėjus įgyvendinti laiku, jis būtų užbaigtas projekto vykdytojo lėšomis.</t>
  </si>
  <si>
    <t>Iki rugsėjo 24 d. pakeisti projekto sutartį, numatant sąlygą, kad projekto nespėjus įgyvendinti laiku, jis būtų užbaigtas projekto vykdytojo lėšomis arba projekto vykdytojui neįvykdžius viešųjų pirkimų, priimti sprendimą dėl sutarties nutraukimo.</t>
  </si>
  <si>
    <t xml:space="preserve">SM  ir CPVA aktyviai dalyvauti sprendžiant klausimus dėl statybos užbaigimo akto gavimo, įpareigoti projekto vykdytoją laiku atlikti reikiamus veiksmus dėl Detaliojo plano koregavimo organizavimo ir iki rugsėjo 25 d. informuoti FM raštu apie projekto pažangą. </t>
  </si>
  <si>
    <t>Iki kito rizikų vertinimo susitikimo priimti galutinį sprendimą dėl projekto nutraukimo.</t>
  </si>
  <si>
    <t>Iki kito rizikų vertinimo susitikimo priimti galutinius sprendimus dėl sutarties keitimo.</t>
  </si>
  <si>
    <t>Toliau stebėti projektą, ieškoti galimybės skirti VB lėšas projektui užbaigti.</t>
  </si>
  <si>
    <t>Iki rugsėjo 25 d. priimti galutinius sprendimus dėl projekto įgyvendinimo (sutaupytų lėšų panaudojimo).</t>
  </si>
  <si>
    <t>Iki spalio 2 d.  priimti galutinį sprendimą dėl projekto nutraukimo arba užbaigimo.</t>
  </si>
  <si>
    <t>Iki spalio 2 d. priimti galutinį sprendimą dėl projekto nutraukimo arba užbaigimo.</t>
  </si>
  <si>
    <t>Iki lapkričio 30 d. pakeisti projekto sutartį ir projekto vykdytoją įpareigoti projektą užbaigti nuosavomis lėšomis.</t>
  </si>
  <si>
    <t>Iki kito rizikų vertinimo susitikimo priimti galutinius sprendimus dėl projekto įgyvendinimo arba dėl įgyvendinimo apimties mažinimo.</t>
  </si>
  <si>
    <t>Iki rugsėjo 22 d. priimti sprendimą padidinti projekto vertę arba nutraukti sutartį.</t>
  </si>
  <si>
    <t>Iki spalio 2 d. pakeisti projekto sutartį ir nustatyti projekto užbaigimo sąlygas.</t>
  </si>
  <si>
    <t>Iki spalio 2 d.  priimti galutinius sprendimus dėl projekto papildomo finansavimo skyrimo. Pakeisti projekto sutartį ir nustatyti projekto užbaigimo sąlygas.</t>
  </si>
  <si>
    <t>Iki rugsėjo 25 d. pakeisti projekto sutartį ir nustatyti projekto užbaigimo sąlygas.</t>
  </si>
  <si>
    <t>Iki rugsėjo 25 d. pakeisti projekto sutartį ir nustatyti projekto užbaigimo sąlygas. Imtis papildomų veiksmų, skatinant projekto vykdytoją deklaruoti išlaidas.</t>
  </si>
  <si>
    <t>Iki rugsėjo 25 d. priimti galutinius sprendimus dėl projekto įgyvendinimo ir finansavimo po 2023 m., dėl projekto įgyvendinimo apimties mažinimo.</t>
  </si>
  <si>
    <t>Iki rugsėjo 30 d. pakeisti projekto sutartį ir numatyti sąlygą, kad projekto nespėjus įgyvendinti laiku, jis būtų užbaigtas projekto vykdytojo lėšomis.</t>
  </si>
  <si>
    <t>VRM užtikrinti, kad VSAT pateiktų INVEGA'i  visus dokumentus kurių reikia, kad projektai būtų užbaigti.</t>
  </si>
  <si>
    <t>Iki rugsėjo 25 d. priimti galutinius sprendimus dėl projekto įgyvendinimo ir finansavimo po 2023 m.</t>
  </si>
  <si>
    <t>Iki rugsėjo 25 d. priimti galutinius sprendimus dėl projekto įgyvendinimo apimties mažinimo.</t>
  </si>
  <si>
    <t>Iki rugsėjo 25 d. raštu pateikti FM projekto I etapo rizikų valdymo planą dėl įgyvendinimo vėlavimų, rangos sutarties vertės padidėjimo (po indeksavimo). Iki rugsėjo 25 d. kartu su CPVA užtikrinti, kad būtų atliktas su projekto etapavimu susijęs projekto sutarties pakeitimas. Siekiant užtikrinti projekto II etapo finansavimą 2024 m. pradžioje, SM turi pateikti su CPVA suderintą pažangos priemonę ,,Gerinti susisiekimą geležinkelių transportu" FM iki spalio 15 d., PFSA projektą - iki lapkričio 30 d.</t>
  </si>
  <si>
    <t>Iki rugsėjo 25 d. priimti galutinius sprendimus dėl sutarties keitimo, įpareigojant projekto vykdytoją užbaigti projektą savo lėšomis.</t>
  </si>
  <si>
    <t>Iki spalio 2 d. priimti galutinį sprendimą dėl projekto nutraukimo arba dėl apimties mažinimo.</t>
  </si>
  <si>
    <t>Iki rugsėjo 25 d. pakeisti projekto sutartį, pratęsiant projekto įgyvendinimo terminą iki metų pabaigos bei perskirstyti projekto lėšas tarp veiklų.</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</si>
</sst>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186"/>
      <scheme val="minor"/>
    </font>
    <font>
      <sz val="10"/>
      <color theme="1"/>
      <name val="Times New Roman"/>
      <family val="1"/>
      <charset val="186"/>
    </font>
    <font>
      <sz val="10"/>
      <name val="Times New Roman"/>
      <family val="1"/>
      <charset val="186"/>
    </font>
    <font>
      <b/>
      <sz val="10"/>
      <color theme="1"/>
      <name val="Times New Roman"/>
      <family val="1"/>
      <charset val="186"/>
    </font>
    <font>
      <sz val="10"/>
      <color theme="1"/>
      <name val="Times New Roman"/>
      <family val="1"/>
    </font>
    <font>
      <b/>
      <sz val="10"/>
      <name val="Times New Roman"/>
      <family val="1"/>
      <charset val="186"/>
    </font>
    <font>
      <b/>
      <sz val="11"/>
      <color theme="0"/>
      <name val="Times New Roman"/>
      <family val="1"/>
      <charset val="186"/>
    </font>
    <font>
      <b/>
      <sz val="11"/>
      <name val="Times New Roman"/>
      <family val="1"/>
      <charset val="186"/>
    </font>
    <font>
      <sz val="10"/>
      <name val="Times New Roman"/>
      <family val="1"/>
      <charset val="186"/>
    </font>
    <font>
      <sz val="10"/>
      <color rgb="FFFF0000"/>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FFFFFF"/>
        <bgColor rgb="FF000000"/>
      </patternFill>
    </fill>
    <fill>
      <patternFill patternType="solid">
        <fgColor theme="0"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66">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vertical="center" wrapText="1"/>
    </xf>
    <xf numFmtId="3" fontId="1" fillId="0" borderId="1" xfId="0" applyNumberFormat="1" applyFont="1" applyBorder="1" applyAlignment="1">
      <alignment vertical="center"/>
    </xf>
    <xf numFmtId="0" fontId="1" fillId="0" borderId="1" xfId="0" applyFont="1" applyBorder="1" applyAlignment="1">
      <alignment vertical="center" wrapText="1"/>
    </xf>
    <xf numFmtId="0" fontId="2" fillId="0" borderId="1" xfId="0" applyFont="1" applyBorder="1" applyAlignment="1">
      <alignment horizontal="center" vertical="center"/>
    </xf>
    <xf numFmtId="3" fontId="2" fillId="0" borderId="1" xfId="0" applyNumberFormat="1" applyFont="1" applyBorder="1" applyAlignment="1">
      <alignment vertical="center"/>
    </xf>
    <xf numFmtId="0" fontId="2" fillId="0" borderId="0" xfId="0" applyFont="1"/>
    <xf numFmtId="0" fontId="2" fillId="0" borderId="1" xfId="0" applyFont="1" applyBorder="1" applyAlignment="1">
      <alignment horizontal="left" vertical="center" wrapText="1"/>
    </xf>
    <xf numFmtId="3" fontId="2" fillId="3" borderId="1" xfId="0" applyNumberFormat="1" applyFont="1" applyFill="1" applyBorder="1" applyAlignment="1">
      <alignment vertical="center"/>
    </xf>
    <xf numFmtId="3" fontId="2" fillId="0" borderId="1" xfId="0" applyNumberFormat="1" applyFont="1" applyBorder="1" applyAlignment="1">
      <alignment horizontal="right"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2" fillId="0" borderId="0" xfId="0" applyFont="1" applyAlignment="1">
      <alignment vertical="center"/>
    </xf>
    <xf numFmtId="0" fontId="2" fillId="6" borderId="1" xfId="0" applyFont="1" applyFill="1" applyBorder="1" applyAlignment="1">
      <alignment horizontal="left" vertical="center" wrapText="1"/>
    </xf>
    <xf numFmtId="0" fontId="2" fillId="0" borderId="1" xfId="0" quotePrefix="1" applyFont="1" applyBorder="1" applyAlignment="1">
      <alignment horizontal="left" vertical="center" wrapText="1"/>
    </xf>
    <xf numFmtId="3" fontId="2" fillId="0" borderId="1" xfId="0" applyNumberFormat="1" applyFont="1" applyBorder="1" applyAlignment="1">
      <alignment vertical="center" wrapText="1"/>
    </xf>
    <xf numFmtId="0" fontId="3"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0" borderId="0" xfId="0" applyFont="1" applyAlignment="1">
      <alignment horizontal="center" vertical="center" wrapText="1"/>
    </xf>
    <xf numFmtId="0" fontId="5" fillId="0" borderId="0" xfId="0" applyFont="1"/>
    <xf numFmtId="3" fontId="3" fillId="0" borderId="0" xfId="0" applyNumberFormat="1" applyFont="1"/>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3" fontId="2" fillId="0" borderId="1" xfId="0" applyNumberFormat="1" applyFont="1" applyBorder="1" applyAlignment="1">
      <alignment horizontal="right" vertical="center"/>
    </xf>
    <xf numFmtId="3" fontId="1" fillId="0" borderId="1" xfId="0" applyNumberFormat="1" applyFont="1" applyBorder="1" applyAlignment="1">
      <alignment horizontal="right" vertical="center"/>
    </xf>
    <xf numFmtId="3" fontId="2" fillId="3" borderId="1" xfId="0" applyNumberFormat="1" applyFont="1" applyFill="1" applyBorder="1" applyAlignment="1">
      <alignment horizontal="right" vertical="center"/>
    </xf>
    <xf numFmtId="3" fontId="2" fillId="6" borderId="1" xfId="0" applyNumberFormat="1" applyFont="1" applyFill="1" applyBorder="1" applyAlignment="1">
      <alignment horizontal="right" vertical="center" wrapText="1"/>
    </xf>
    <xf numFmtId="0" fontId="1" fillId="0" borderId="1" xfId="0" applyFont="1" applyBorder="1" applyAlignment="1">
      <alignment horizontal="center" vertical="center" wrapText="1"/>
    </xf>
    <xf numFmtId="3" fontId="1" fillId="0" borderId="1" xfId="0" applyNumberFormat="1" applyFont="1" applyBorder="1" applyAlignment="1">
      <alignment vertical="center" wrapText="1"/>
    </xf>
    <xf numFmtId="0" fontId="3" fillId="0" borderId="0" xfId="0" applyFont="1" applyAlignment="1">
      <alignment horizontal="right" vertical="center"/>
    </xf>
    <xf numFmtId="0" fontId="5" fillId="0" borderId="0" xfId="0" applyFont="1" applyAlignment="1">
      <alignment horizontal="left"/>
    </xf>
    <xf numFmtId="3" fontId="5" fillId="0" borderId="1" xfId="0" applyNumberFormat="1" applyFont="1" applyBorder="1" applyAlignment="1">
      <alignment horizontal="right" vertical="center"/>
    </xf>
    <xf numFmtId="3" fontId="5" fillId="0" borderId="1" xfId="0" applyNumberFormat="1" applyFont="1" applyBorder="1" applyAlignment="1">
      <alignment horizontal="right" vertical="center" wrapText="1"/>
    </xf>
    <xf numFmtId="0" fontId="5" fillId="0" borderId="0" xfId="0" applyFont="1" applyAlignment="1">
      <alignment horizontal="right"/>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wrapText="1"/>
    </xf>
    <xf numFmtId="0" fontId="2" fillId="0" borderId="1" xfId="0" applyFont="1" applyBorder="1" applyAlignment="1">
      <alignment horizontal="left" vertical="center"/>
    </xf>
    <xf numFmtId="0" fontId="2" fillId="0" borderId="1" xfId="0" applyFont="1" applyFill="1" applyBorder="1" applyAlignment="1">
      <alignment horizontal="left" vertical="center" wrapText="1"/>
    </xf>
    <xf numFmtId="0" fontId="2" fillId="0" borderId="0" xfId="0" applyFont="1" applyFill="1"/>
    <xf numFmtId="0" fontId="5" fillId="0" borderId="0" xfId="0" applyFont="1" applyFill="1"/>
    <xf numFmtId="0" fontId="2" fillId="0" borderId="0" xfId="0" applyFont="1" applyFill="1" applyAlignment="1">
      <alignment horizontal="center" vertical="center" wrapText="1"/>
    </xf>
    <xf numFmtId="0" fontId="5" fillId="0" borderId="0" xfId="0" applyFont="1" applyFill="1" applyAlignment="1">
      <alignment horizontal="left"/>
    </xf>
    <xf numFmtId="0" fontId="5" fillId="0" borderId="1" xfId="0" applyFont="1" applyBorder="1" applyAlignment="1">
      <alignment horizontal="left" vertical="center"/>
    </xf>
    <xf numFmtId="0" fontId="8" fillId="0" borderId="1" xfId="0" applyFont="1" applyFill="1" applyBorder="1" applyAlignment="1">
      <alignment horizontal="left" vertical="center" wrapText="1"/>
    </xf>
    <xf numFmtId="0" fontId="5" fillId="2" borderId="3" xfId="0" applyFont="1" applyFill="1" applyBorder="1" applyAlignment="1">
      <alignment horizontal="right" vertical="center" wrapText="1"/>
    </xf>
    <xf numFmtId="3" fontId="5" fillId="0" borderId="0" xfId="0" applyNumberFormat="1" applyFont="1" applyAlignment="1">
      <alignment horizontal="right"/>
    </xf>
    <xf numFmtId="0" fontId="2" fillId="0" borderId="0" xfId="0" applyFont="1" applyAlignment="1">
      <alignment horizontal="right"/>
    </xf>
    <xf numFmtId="0" fontId="2" fillId="0" borderId="0" xfId="0" applyFont="1" applyAlignment="1">
      <alignment horizontal="center" vertical="center"/>
    </xf>
    <xf numFmtId="0" fontId="2" fillId="6" borderId="1" xfId="0" applyFont="1" applyFill="1" applyBorder="1" applyAlignment="1">
      <alignment horizontal="center" vertical="center" wrapText="1"/>
    </xf>
    <xf numFmtId="0" fontId="1" fillId="0" borderId="0" xfId="0" applyFont="1" applyAlignment="1">
      <alignment horizontal="center"/>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4" xfId="0" applyFont="1" applyBorder="1" applyAlignment="1">
      <alignment horizontal="left" vertical="center"/>
    </xf>
    <xf numFmtId="0" fontId="7" fillId="5" borderId="5" xfId="0" applyFont="1" applyFill="1" applyBorder="1" applyAlignment="1">
      <alignment horizontal="center" vertical="center"/>
    </xf>
    <xf numFmtId="0" fontId="7" fillId="5" borderId="7"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7" borderId="5" xfId="0" applyFont="1" applyFill="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0.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12" Type="http://schemas.openxmlformats.org/officeDocument/2006/relationships/printerSettings" Target="../printerSettings/printerSettings24.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11" Type="http://schemas.openxmlformats.org/officeDocument/2006/relationships/printerSettings" Target="../printerSettings/printerSettings23.bin"/><Relationship Id="rId5" Type="http://schemas.openxmlformats.org/officeDocument/2006/relationships/printerSettings" Target="../printerSettings/printerSettings17.bin"/><Relationship Id="rId10" Type="http://schemas.openxmlformats.org/officeDocument/2006/relationships/printerSettings" Target="../printerSettings/printerSettings22.bin"/><Relationship Id="rId4" Type="http://schemas.openxmlformats.org/officeDocument/2006/relationships/printerSettings" Target="../printerSettings/printerSettings16.bin"/><Relationship Id="rId9"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2.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12" Type="http://schemas.openxmlformats.org/officeDocument/2006/relationships/printerSettings" Target="../printerSettings/printerSettings36.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11" Type="http://schemas.openxmlformats.org/officeDocument/2006/relationships/printerSettings" Target="../printerSettings/printerSettings35.bin"/><Relationship Id="rId5" Type="http://schemas.openxmlformats.org/officeDocument/2006/relationships/printerSettings" Target="../printerSettings/printerSettings29.bin"/><Relationship Id="rId10" Type="http://schemas.openxmlformats.org/officeDocument/2006/relationships/printerSettings" Target="../printerSettings/printerSettings34.bin"/><Relationship Id="rId4" Type="http://schemas.openxmlformats.org/officeDocument/2006/relationships/printerSettings" Target="../printerSettings/printerSettings28.bin"/><Relationship Id="rId9" Type="http://schemas.openxmlformats.org/officeDocument/2006/relationships/printerSettings" Target="../printerSettings/printerSettings3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8"/>
  <sheetViews>
    <sheetView tabSelected="1" zoomScaleNormal="100" workbookViewId="0">
      <pane ySplit="3" topLeftCell="A4" activePane="bottomLeft" state="frozen"/>
      <selection pane="bottomLeft" activeCell="G5" sqref="G5"/>
    </sheetView>
  </sheetViews>
  <sheetFormatPr defaultColWidth="9.140625" defaultRowHeight="12.75" x14ac:dyDescent="0.2"/>
  <cols>
    <col min="1" max="2" width="9.28515625" style="53" bestFit="1" customWidth="1"/>
    <col min="3" max="3" width="11" style="53" customWidth="1"/>
    <col min="4" max="4" width="23.140625" style="53" customWidth="1"/>
    <col min="5" max="5" width="33.140625" style="10" customWidth="1"/>
    <col min="6" max="6" width="13" style="52" customWidth="1"/>
    <col min="7" max="7" width="64" style="41" customWidth="1"/>
    <col min="8" max="16384" width="9.140625" style="10"/>
  </cols>
  <sheetData>
    <row r="1" spans="1:8" ht="14.25" x14ac:dyDescent="0.2">
      <c r="A1" s="62" t="s">
        <v>115</v>
      </c>
      <c r="B1" s="62"/>
      <c r="C1" s="62"/>
      <c r="D1" s="62"/>
      <c r="E1" s="62"/>
      <c r="F1" s="62"/>
      <c r="G1" s="63"/>
    </row>
    <row r="2" spans="1:8" s="23" customFormat="1" ht="25.5" x14ac:dyDescent="0.25">
      <c r="A2" s="21" t="s">
        <v>0</v>
      </c>
      <c r="B2" s="21" t="s">
        <v>1</v>
      </c>
      <c r="C2" s="21" t="s">
        <v>2</v>
      </c>
      <c r="D2" s="21" t="s">
        <v>3</v>
      </c>
      <c r="E2" s="21" t="s">
        <v>4</v>
      </c>
      <c r="F2" s="22" t="s">
        <v>5</v>
      </c>
      <c r="G2" s="40" t="s">
        <v>393</v>
      </c>
    </row>
    <row r="3" spans="1:8" s="23" customFormat="1" x14ac:dyDescent="0.25">
      <c r="A3" s="21"/>
      <c r="B3" s="21"/>
      <c r="C3" s="21"/>
      <c r="D3" s="21"/>
      <c r="E3" s="21"/>
      <c r="F3" s="50"/>
      <c r="G3" s="39"/>
    </row>
    <row r="4" spans="1:8" s="23" customFormat="1" ht="12.75" customHeight="1" x14ac:dyDescent="0.25">
      <c r="A4" s="59" t="s">
        <v>119</v>
      </c>
      <c r="B4" s="60"/>
      <c r="C4" s="60"/>
      <c r="D4" s="60"/>
      <c r="E4" s="61"/>
      <c r="F4" s="36">
        <f>SUM(F5:F11)</f>
        <v>25821649.27</v>
      </c>
      <c r="G4" s="11"/>
      <c r="H4" s="46"/>
    </row>
    <row r="5" spans="1:8" ht="25.5" x14ac:dyDescent="0.2">
      <c r="A5" s="26">
        <v>5</v>
      </c>
      <c r="B5" s="26" t="s">
        <v>25</v>
      </c>
      <c r="C5" s="26" t="s">
        <v>40</v>
      </c>
      <c r="D5" s="26" t="s">
        <v>41</v>
      </c>
      <c r="E5" s="11" t="s">
        <v>42</v>
      </c>
      <c r="F5" s="13">
        <v>7016678.0899999999</v>
      </c>
      <c r="G5" s="43" t="s">
        <v>424</v>
      </c>
      <c r="H5" s="44"/>
    </row>
    <row r="6" spans="1:8" ht="38.25" x14ac:dyDescent="0.2">
      <c r="A6" s="26">
        <v>5</v>
      </c>
      <c r="B6" s="26" t="s">
        <v>25</v>
      </c>
      <c r="C6" s="26" t="s">
        <v>40</v>
      </c>
      <c r="D6" s="26" t="s">
        <v>45</v>
      </c>
      <c r="E6" s="11" t="s">
        <v>46</v>
      </c>
      <c r="F6" s="13">
        <v>827241.41</v>
      </c>
      <c r="G6" s="11" t="s">
        <v>382</v>
      </c>
      <c r="H6" s="44"/>
    </row>
    <row r="7" spans="1:8" ht="38.25" x14ac:dyDescent="0.2">
      <c r="A7" s="26">
        <v>5</v>
      </c>
      <c r="B7" s="26" t="s">
        <v>25</v>
      </c>
      <c r="C7" s="26" t="s">
        <v>40</v>
      </c>
      <c r="D7" s="26" t="s">
        <v>51</v>
      </c>
      <c r="E7" s="11" t="s">
        <v>139</v>
      </c>
      <c r="F7" s="13">
        <v>3007621.93</v>
      </c>
      <c r="G7" s="11" t="s">
        <v>385</v>
      </c>
      <c r="H7" s="44"/>
    </row>
    <row r="8" spans="1:8" ht="38.25" x14ac:dyDescent="0.2">
      <c r="A8" s="26">
        <v>5</v>
      </c>
      <c r="B8" s="26" t="s">
        <v>25</v>
      </c>
      <c r="C8" s="26" t="s">
        <v>40</v>
      </c>
      <c r="D8" s="26" t="s">
        <v>265</v>
      </c>
      <c r="E8" s="11" t="s">
        <v>266</v>
      </c>
      <c r="F8" s="13">
        <v>772499.74</v>
      </c>
      <c r="G8" s="11" t="s">
        <v>399</v>
      </c>
      <c r="H8" s="44"/>
    </row>
    <row r="9" spans="1:8" ht="25.5" x14ac:dyDescent="0.2">
      <c r="A9" s="26">
        <v>5</v>
      </c>
      <c r="B9" s="26" t="s">
        <v>25</v>
      </c>
      <c r="C9" s="26" t="s">
        <v>40</v>
      </c>
      <c r="D9" s="26" t="s">
        <v>267</v>
      </c>
      <c r="E9" s="11" t="s">
        <v>268</v>
      </c>
      <c r="F9" s="13">
        <v>12666960.369999999</v>
      </c>
      <c r="G9" s="11" t="s">
        <v>386</v>
      </c>
      <c r="H9" s="44"/>
    </row>
    <row r="10" spans="1:8" ht="25.5" x14ac:dyDescent="0.2">
      <c r="A10" s="26">
        <v>5</v>
      </c>
      <c r="B10" s="26" t="s">
        <v>25</v>
      </c>
      <c r="C10" s="26" t="s">
        <v>40</v>
      </c>
      <c r="D10" s="26" t="s">
        <v>57</v>
      </c>
      <c r="E10" s="11" t="s">
        <v>58</v>
      </c>
      <c r="F10" s="13">
        <v>701352</v>
      </c>
      <c r="G10" s="11" t="s">
        <v>384</v>
      </c>
      <c r="H10" s="44"/>
    </row>
    <row r="11" spans="1:8" ht="25.5" x14ac:dyDescent="0.2">
      <c r="A11" s="26">
        <v>5</v>
      </c>
      <c r="B11" s="26" t="s">
        <v>25</v>
      </c>
      <c r="C11" s="26" t="s">
        <v>40</v>
      </c>
      <c r="D11" s="26" t="s">
        <v>140</v>
      </c>
      <c r="E11" s="11" t="s">
        <v>141</v>
      </c>
      <c r="F11" s="13">
        <v>829295.73</v>
      </c>
      <c r="G11" s="11" t="s">
        <v>384</v>
      </c>
      <c r="H11" s="44"/>
    </row>
    <row r="12" spans="1:8" s="24" customFormat="1" x14ac:dyDescent="0.2">
      <c r="A12" s="56" t="s">
        <v>122</v>
      </c>
      <c r="B12" s="57"/>
      <c r="C12" s="57"/>
      <c r="D12" s="57"/>
      <c r="E12" s="58"/>
      <c r="F12" s="37">
        <f>SUM(F13:F26)</f>
        <v>10068017.213765999</v>
      </c>
      <c r="G12" s="48"/>
      <c r="H12" s="45"/>
    </row>
    <row r="13" spans="1:8" ht="25.5" x14ac:dyDescent="0.2">
      <c r="A13" s="26">
        <v>8</v>
      </c>
      <c r="B13" s="26" t="s">
        <v>6</v>
      </c>
      <c r="C13" s="26" t="s">
        <v>102</v>
      </c>
      <c r="D13" s="26" t="s">
        <v>269</v>
      </c>
      <c r="E13" s="11" t="s">
        <v>270</v>
      </c>
      <c r="F13" s="13">
        <v>64832.525999999998</v>
      </c>
      <c r="G13" s="11" t="s">
        <v>384</v>
      </c>
      <c r="H13" s="44"/>
    </row>
    <row r="14" spans="1:8" ht="25.5" x14ac:dyDescent="0.2">
      <c r="A14" s="26">
        <v>8</v>
      </c>
      <c r="B14" s="26" t="s">
        <v>6</v>
      </c>
      <c r="C14" s="26" t="s">
        <v>102</v>
      </c>
      <c r="D14" s="26" t="s">
        <v>271</v>
      </c>
      <c r="E14" s="11" t="s">
        <v>272</v>
      </c>
      <c r="F14" s="13">
        <v>112180.493925</v>
      </c>
      <c r="G14" s="11" t="s">
        <v>389</v>
      </c>
      <c r="H14" s="44"/>
    </row>
    <row r="15" spans="1:8" ht="38.25" x14ac:dyDescent="0.2">
      <c r="A15" s="26">
        <v>8</v>
      </c>
      <c r="B15" s="26" t="s">
        <v>6</v>
      </c>
      <c r="C15" s="26" t="s">
        <v>102</v>
      </c>
      <c r="D15" s="26" t="s">
        <v>273</v>
      </c>
      <c r="E15" s="11" t="s">
        <v>274</v>
      </c>
      <c r="F15" s="13">
        <v>5568.2650000000003</v>
      </c>
      <c r="G15" s="11" t="s">
        <v>414</v>
      </c>
      <c r="H15" s="44"/>
    </row>
    <row r="16" spans="1:8" ht="38.25" x14ac:dyDescent="0.2">
      <c r="A16" s="26">
        <v>8</v>
      </c>
      <c r="B16" s="26" t="s">
        <v>6</v>
      </c>
      <c r="C16" s="26" t="s">
        <v>102</v>
      </c>
      <c r="D16" s="26" t="s">
        <v>275</v>
      </c>
      <c r="E16" s="11" t="s">
        <v>276</v>
      </c>
      <c r="F16" s="13">
        <v>92612.590234999981</v>
      </c>
      <c r="G16" s="42" t="s">
        <v>392</v>
      </c>
      <c r="H16" s="44"/>
    </row>
    <row r="17" spans="1:8" ht="25.5" x14ac:dyDescent="0.2">
      <c r="A17" s="26">
        <v>8</v>
      </c>
      <c r="B17" s="26" t="s">
        <v>6</v>
      </c>
      <c r="C17" s="26" t="s">
        <v>102</v>
      </c>
      <c r="D17" s="26" t="s">
        <v>277</v>
      </c>
      <c r="E17" s="11" t="s">
        <v>278</v>
      </c>
      <c r="F17" s="13">
        <v>9445.5339000000004</v>
      </c>
      <c r="G17" s="42" t="s">
        <v>382</v>
      </c>
      <c r="H17" s="44"/>
    </row>
    <row r="18" spans="1:8" ht="38.25" x14ac:dyDescent="0.2">
      <c r="A18" s="26">
        <v>8</v>
      </c>
      <c r="B18" s="26" t="s">
        <v>6</v>
      </c>
      <c r="C18" s="26" t="s">
        <v>102</v>
      </c>
      <c r="D18" s="26" t="s">
        <v>279</v>
      </c>
      <c r="E18" s="11" t="s">
        <v>280</v>
      </c>
      <c r="F18" s="13">
        <v>1517152.5855999999</v>
      </c>
      <c r="G18" s="11" t="s">
        <v>414</v>
      </c>
      <c r="H18" s="44"/>
    </row>
    <row r="19" spans="1:8" ht="51" x14ac:dyDescent="0.2">
      <c r="A19" s="26">
        <v>8</v>
      </c>
      <c r="B19" s="26" t="s">
        <v>6</v>
      </c>
      <c r="C19" s="26" t="s">
        <v>102</v>
      </c>
      <c r="D19" s="26" t="s">
        <v>281</v>
      </c>
      <c r="E19" s="11" t="s">
        <v>282</v>
      </c>
      <c r="F19" s="13">
        <v>148820</v>
      </c>
      <c r="G19" s="42" t="s">
        <v>382</v>
      </c>
      <c r="H19" s="44"/>
    </row>
    <row r="20" spans="1:8" ht="38.25" x14ac:dyDescent="0.2">
      <c r="A20" s="26">
        <v>8</v>
      </c>
      <c r="B20" s="26" t="s">
        <v>6</v>
      </c>
      <c r="C20" s="26" t="s">
        <v>102</v>
      </c>
      <c r="D20" s="26" t="s">
        <v>283</v>
      </c>
      <c r="E20" s="11" t="s">
        <v>284</v>
      </c>
      <c r="F20" s="13">
        <v>318248.38939999999</v>
      </c>
      <c r="G20" s="42" t="s">
        <v>382</v>
      </c>
      <c r="H20" s="44"/>
    </row>
    <row r="21" spans="1:8" ht="51" x14ac:dyDescent="0.2">
      <c r="A21" s="26">
        <v>8</v>
      </c>
      <c r="B21" s="26" t="s">
        <v>6</v>
      </c>
      <c r="C21" s="26" t="s">
        <v>102</v>
      </c>
      <c r="D21" s="26" t="s">
        <v>285</v>
      </c>
      <c r="E21" s="11" t="s">
        <v>286</v>
      </c>
      <c r="F21" s="13">
        <v>152428.19125599999</v>
      </c>
      <c r="G21" s="42" t="s">
        <v>388</v>
      </c>
      <c r="H21" s="44"/>
    </row>
    <row r="22" spans="1:8" ht="51" x14ac:dyDescent="0.2">
      <c r="A22" s="26">
        <v>8</v>
      </c>
      <c r="B22" s="26" t="s">
        <v>6</v>
      </c>
      <c r="C22" s="26" t="s">
        <v>102</v>
      </c>
      <c r="D22" s="26" t="s">
        <v>287</v>
      </c>
      <c r="E22" s="11" t="s">
        <v>288</v>
      </c>
      <c r="F22" s="13">
        <v>1349700</v>
      </c>
      <c r="G22" s="11" t="s">
        <v>414</v>
      </c>
      <c r="H22" s="44"/>
    </row>
    <row r="23" spans="1:8" ht="51" x14ac:dyDescent="0.2">
      <c r="A23" s="26">
        <v>8</v>
      </c>
      <c r="B23" s="26" t="s">
        <v>6</v>
      </c>
      <c r="C23" s="26" t="s">
        <v>102</v>
      </c>
      <c r="D23" s="26" t="s">
        <v>289</v>
      </c>
      <c r="E23" s="11" t="s">
        <v>290</v>
      </c>
      <c r="F23" s="13">
        <v>1334979.1309749999</v>
      </c>
      <c r="G23" s="42" t="s">
        <v>382</v>
      </c>
      <c r="H23" s="44"/>
    </row>
    <row r="24" spans="1:8" ht="25.5" x14ac:dyDescent="0.2">
      <c r="A24" s="26">
        <v>8</v>
      </c>
      <c r="B24" s="26" t="s">
        <v>6</v>
      </c>
      <c r="C24" s="26" t="s">
        <v>102</v>
      </c>
      <c r="D24" s="26" t="s">
        <v>291</v>
      </c>
      <c r="E24" s="11" t="s">
        <v>292</v>
      </c>
      <c r="F24" s="13">
        <v>2975000</v>
      </c>
      <c r="G24" s="42" t="s">
        <v>391</v>
      </c>
      <c r="H24" s="44"/>
    </row>
    <row r="25" spans="1:8" ht="25.5" x14ac:dyDescent="0.2">
      <c r="A25" s="26">
        <v>8</v>
      </c>
      <c r="B25" s="26" t="s">
        <v>6</v>
      </c>
      <c r="C25" s="26" t="s">
        <v>102</v>
      </c>
      <c r="D25" s="26" t="s">
        <v>293</v>
      </c>
      <c r="E25" s="11" t="s">
        <v>294</v>
      </c>
      <c r="F25" s="13">
        <v>249313.30747500001</v>
      </c>
      <c r="G25" s="11" t="s">
        <v>415</v>
      </c>
      <c r="H25" s="44"/>
    </row>
    <row r="26" spans="1:8" ht="51" x14ac:dyDescent="0.2">
      <c r="A26" s="26">
        <v>8</v>
      </c>
      <c r="B26" s="26" t="s">
        <v>6</v>
      </c>
      <c r="C26" s="26" t="s">
        <v>102</v>
      </c>
      <c r="D26" s="26" t="s">
        <v>295</v>
      </c>
      <c r="E26" s="11" t="s">
        <v>296</v>
      </c>
      <c r="F26" s="13">
        <v>1737736.2</v>
      </c>
      <c r="G26" s="42" t="s">
        <v>391</v>
      </c>
      <c r="H26" s="44"/>
    </row>
    <row r="27" spans="1:8" s="24" customFormat="1" x14ac:dyDescent="0.2">
      <c r="A27" s="56" t="s">
        <v>383</v>
      </c>
      <c r="B27" s="57"/>
      <c r="C27" s="57"/>
      <c r="D27" s="57"/>
      <c r="E27" s="58"/>
      <c r="F27" s="37">
        <f>SUM(F28:F56)</f>
        <v>31895981.390000001</v>
      </c>
      <c r="G27" s="48"/>
      <c r="H27" s="45"/>
    </row>
    <row r="28" spans="1:8" ht="38.25" x14ac:dyDescent="0.2">
      <c r="A28" s="26">
        <v>13</v>
      </c>
      <c r="B28" s="26" t="s">
        <v>6</v>
      </c>
      <c r="C28" s="26" t="s">
        <v>21</v>
      </c>
      <c r="D28" s="26" t="s">
        <v>297</v>
      </c>
      <c r="E28" s="11" t="s">
        <v>298</v>
      </c>
      <c r="F28" s="13">
        <v>2734976.78</v>
      </c>
      <c r="G28" s="42" t="s">
        <v>382</v>
      </c>
      <c r="H28" s="44"/>
    </row>
    <row r="29" spans="1:8" ht="51" x14ac:dyDescent="0.2">
      <c r="A29" s="26">
        <v>1</v>
      </c>
      <c r="B29" s="26" t="s">
        <v>6</v>
      </c>
      <c r="C29" s="26" t="s">
        <v>21</v>
      </c>
      <c r="D29" s="26" t="s">
        <v>299</v>
      </c>
      <c r="E29" s="11" t="s">
        <v>300</v>
      </c>
      <c r="F29" s="13">
        <v>1396706.41</v>
      </c>
      <c r="G29" s="11" t="s">
        <v>423</v>
      </c>
      <c r="H29" s="44"/>
    </row>
    <row r="30" spans="1:8" ht="38.25" x14ac:dyDescent="0.2">
      <c r="A30" s="26">
        <v>1</v>
      </c>
      <c r="B30" s="26" t="s">
        <v>6</v>
      </c>
      <c r="C30" s="26" t="s">
        <v>21</v>
      </c>
      <c r="D30" s="26" t="s">
        <v>301</v>
      </c>
      <c r="E30" s="11" t="s">
        <v>302</v>
      </c>
      <c r="F30" s="13">
        <v>1644945.39</v>
      </c>
      <c r="G30" s="11" t="s">
        <v>423</v>
      </c>
      <c r="H30" s="44"/>
    </row>
    <row r="31" spans="1:8" ht="25.5" x14ac:dyDescent="0.2">
      <c r="A31" s="26">
        <v>1</v>
      </c>
      <c r="B31" s="26" t="s">
        <v>6</v>
      </c>
      <c r="C31" s="26" t="s">
        <v>21</v>
      </c>
      <c r="D31" s="26" t="s">
        <v>303</v>
      </c>
      <c r="E31" s="11" t="s">
        <v>304</v>
      </c>
      <c r="F31" s="13">
        <v>2356316.2200000002</v>
      </c>
      <c r="G31" s="11" t="s">
        <v>423</v>
      </c>
      <c r="H31" s="44"/>
    </row>
    <row r="32" spans="1:8" ht="51" x14ac:dyDescent="0.2">
      <c r="A32" s="26">
        <v>13</v>
      </c>
      <c r="B32" s="26" t="s">
        <v>6</v>
      </c>
      <c r="C32" s="26" t="s">
        <v>21</v>
      </c>
      <c r="D32" s="26" t="s">
        <v>305</v>
      </c>
      <c r="E32" s="11" t="s">
        <v>306</v>
      </c>
      <c r="F32" s="13">
        <v>275489.83</v>
      </c>
      <c r="G32" s="11" t="s">
        <v>423</v>
      </c>
      <c r="H32" s="44"/>
    </row>
    <row r="33" spans="1:8" ht="25.5" x14ac:dyDescent="0.2">
      <c r="A33" s="26">
        <v>1</v>
      </c>
      <c r="B33" s="26" t="s">
        <v>6</v>
      </c>
      <c r="C33" s="26" t="s">
        <v>21</v>
      </c>
      <c r="D33" s="26" t="s">
        <v>307</v>
      </c>
      <c r="E33" s="11" t="s">
        <v>308</v>
      </c>
      <c r="F33" s="13">
        <v>847468.93</v>
      </c>
      <c r="G33" s="42" t="s">
        <v>382</v>
      </c>
      <c r="H33" s="44"/>
    </row>
    <row r="34" spans="1:8" ht="25.5" x14ac:dyDescent="0.2">
      <c r="A34" s="26">
        <v>1</v>
      </c>
      <c r="B34" s="26" t="s">
        <v>6</v>
      </c>
      <c r="C34" s="26" t="s">
        <v>21</v>
      </c>
      <c r="D34" s="26" t="s">
        <v>22</v>
      </c>
      <c r="E34" s="11" t="s">
        <v>23</v>
      </c>
      <c r="F34" s="13">
        <v>3256402.12</v>
      </c>
      <c r="G34" s="43" t="s">
        <v>404</v>
      </c>
      <c r="H34" s="44"/>
    </row>
    <row r="35" spans="1:8" ht="25.5" x14ac:dyDescent="0.2">
      <c r="A35" s="26">
        <v>13</v>
      </c>
      <c r="B35" s="26" t="s">
        <v>6</v>
      </c>
      <c r="C35" s="26" t="s">
        <v>21</v>
      </c>
      <c r="D35" s="26" t="s">
        <v>309</v>
      </c>
      <c r="E35" s="11" t="s">
        <v>310</v>
      </c>
      <c r="F35" s="13">
        <v>339813.2</v>
      </c>
      <c r="G35" s="11" t="s">
        <v>396</v>
      </c>
      <c r="H35" s="44"/>
    </row>
    <row r="36" spans="1:8" ht="38.25" x14ac:dyDescent="0.2">
      <c r="A36" s="26">
        <v>1</v>
      </c>
      <c r="B36" s="26" t="s">
        <v>6</v>
      </c>
      <c r="C36" s="26" t="s">
        <v>21</v>
      </c>
      <c r="D36" s="26" t="s">
        <v>311</v>
      </c>
      <c r="E36" s="11" t="s">
        <v>312</v>
      </c>
      <c r="F36" s="13">
        <v>1148856.81</v>
      </c>
      <c r="G36" s="11" t="s">
        <v>394</v>
      </c>
      <c r="H36" s="44"/>
    </row>
    <row r="37" spans="1:8" ht="25.5" x14ac:dyDescent="0.2">
      <c r="A37" s="26">
        <v>1</v>
      </c>
      <c r="B37" s="26" t="s">
        <v>6</v>
      </c>
      <c r="C37" s="26" t="s">
        <v>21</v>
      </c>
      <c r="D37" s="26" t="s">
        <v>313</v>
      </c>
      <c r="E37" s="11" t="s">
        <v>314</v>
      </c>
      <c r="F37" s="13">
        <v>5898875.9000000004</v>
      </c>
      <c r="G37" s="11" t="s">
        <v>409</v>
      </c>
      <c r="H37" s="44"/>
    </row>
    <row r="38" spans="1:8" ht="38.25" x14ac:dyDescent="0.2">
      <c r="A38" s="26">
        <v>3</v>
      </c>
      <c r="B38" s="26" t="s">
        <v>6</v>
      </c>
      <c r="C38" s="26" t="s">
        <v>21</v>
      </c>
      <c r="D38" s="26" t="s">
        <v>315</v>
      </c>
      <c r="E38" s="11" t="s">
        <v>316</v>
      </c>
      <c r="F38" s="13">
        <v>1500000</v>
      </c>
      <c r="G38" s="42" t="s">
        <v>382</v>
      </c>
      <c r="H38" s="44"/>
    </row>
    <row r="39" spans="1:8" ht="25.5" x14ac:dyDescent="0.2">
      <c r="A39" s="26">
        <v>3</v>
      </c>
      <c r="B39" s="26" t="s">
        <v>6</v>
      </c>
      <c r="C39" s="26" t="s">
        <v>21</v>
      </c>
      <c r="D39" s="26" t="s">
        <v>317</v>
      </c>
      <c r="E39" s="11" t="s">
        <v>318</v>
      </c>
      <c r="F39" s="13">
        <v>15450</v>
      </c>
      <c r="G39" s="11" t="s">
        <v>395</v>
      </c>
      <c r="H39" s="44"/>
    </row>
    <row r="40" spans="1:8" ht="38.25" x14ac:dyDescent="0.2">
      <c r="A40" s="26">
        <v>3</v>
      </c>
      <c r="B40" s="26" t="s">
        <v>6</v>
      </c>
      <c r="C40" s="26" t="s">
        <v>21</v>
      </c>
      <c r="D40" s="26" t="s">
        <v>319</v>
      </c>
      <c r="E40" s="11" t="s">
        <v>320</v>
      </c>
      <c r="F40" s="13">
        <v>41813.97</v>
      </c>
      <c r="G40" s="11" t="s">
        <v>395</v>
      </c>
      <c r="H40" s="44"/>
    </row>
    <row r="41" spans="1:8" ht="25.5" x14ac:dyDescent="0.2">
      <c r="A41" s="26">
        <v>13</v>
      </c>
      <c r="B41" s="26" t="s">
        <v>6</v>
      </c>
      <c r="C41" s="26" t="s">
        <v>21</v>
      </c>
      <c r="D41" s="26" t="s">
        <v>321</v>
      </c>
      <c r="E41" s="11" t="s">
        <v>322</v>
      </c>
      <c r="F41" s="13">
        <v>26925</v>
      </c>
      <c r="G41" s="11" t="s">
        <v>397</v>
      </c>
      <c r="H41" s="44"/>
    </row>
    <row r="42" spans="1:8" ht="25.5" x14ac:dyDescent="0.2">
      <c r="A42" s="26">
        <v>13</v>
      </c>
      <c r="B42" s="26" t="s">
        <v>6</v>
      </c>
      <c r="C42" s="26" t="s">
        <v>21</v>
      </c>
      <c r="D42" s="26" t="s">
        <v>323</v>
      </c>
      <c r="E42" s="11" t="s">
        <v>324</v>
      </c>
      <c r="F42" s="13">
        <v>42675</v>
      </c>
      <c r="G42" s="11" t="s">
        <v>403</v>
      </c>
      <c r="H42" s="44"/>
    </row>
    <row r="43" spans="1:8" ht="25.5" x14ac:dyDescent="0.2">
      <c r="A43" s="26">
        <v>3</v>
      </c>
      <c r="B43" s="26" t="s">
        <v>6</v>
      </c>
      <c r="C43" s="26" t="s">
        <v>21</v>
      </c>
      <c r="D43" s="26" t="s">
        <v>325</v>
      </c>
      <c r="E43" s="11" t="s">
        <v>326</v>
      </c>
      <c r="F43" s="13">
        <v>307446.75</v>
      </c>
      <c r="G43" s="43" t="s">
        <v>410</v>
      </c>
      <c r="H43" s="44"/>
    </row>
    <row r="44" spans="1:8" ht="25.5" x14ac:dyDescent="0.2">
      <c r="A44" s="26">
        <v>3</v>
      </c>
      <c r="B44" s="26" t="s">
        <v>6</v>
      </c>
      <c r="C44" s="26" t="s">
        <v>21</v>
      </c>
      <c r="D44" s="26" t="s">
        <v>327</v>
      </c>
      <c r="E44" s="11" t="s">
        <v>328</v>
      </c>
      <c r="F44" s="13">
        <v>387500</v>
      </c>
      <c r="G44" s="42" t="s">
        <v>382</v>
      </c>
      <c r="H44" s="44"/>
    </row>
    <row r="45" spans="1:8" ht="38.25" x14ac:dyDescent="0.2">
      <c r="A45" s="26">
        <v>9</v>
      </c>
      <c r="B45" s="26" t="s">
        <v>97</v>
      </c>
      <c r="C45" s="26" t="s">
        <v>21</v>
      </c>
      <c r="D45" s="26" t="s">
        <v>329</v>
      </c>
      <c r="E45" s="11" t="s">
        <v>330</v>
      </c>
      <c r="F45" s="13">
        <v>293867.48</v>
      </c>
      <c r="G45" s="11" t="s">
        <v>395</v>
      </c>
      <c r="H45" s="44"/>
    </row>
    <row r="46" spans="1:8" ht="51" x14ac:dyDescent="0.2">
      <c r="A46" s="26">
        <v>3</v>
      </c>
      <c r="B46" s="26" t="s">
        <v>6</v>
      </c>
      <c r="C46" s="26" t="s">
        <v>21</v>
      </c>
      <c r="D46" s="26" t="s">
        <v>331</v>
      </c>
      <c r="E46" s="11" t="s">
        <v>332</v>
      </c>
      <c r="F46" s="13">
        <v>425787.30999999994</v>
      </c>
      <c r="G46" s="42" t="s">
        <v>382</v>
      </c>
      <c r="H46" s="44"/>
    </row>
    <row r="47" spans="1:8" ht="25.5" x14ac:dyDescent="0.2">
      <c r="A47" s="26">
        <v>3</v>
      </c>
      <c r="B47" s="26" t="s">
        <v>6</v>
      </c>
      <c r="C47" s="26" t="s">
        <v>21</v>
      </c>
      <c r="D47" s="26" t="s">
        <v>333</v>
      </c>
      <c r="E47" s="11" t="s">
        <v>334</v>
      </c>
      <c r="F47" s="13">
        <v>989500</v>
      </c>
      <c r="G47" s="42" t="s">
        <v>382</v>
      </c>
      <c r="H47" s="44"/>
    </row>
    <row r="48" spans="1:8" ht="25.5" x14ac:dyDescent="0.2">
      <c r="A48" s="26">
        <v>3</v>
      </c>
      <c r="B48" s="26" t="s">
        <v>6</v>
      </c>
      <c r="C48" s="26" t="s">
        <v>21</v>
      </c>
      <c r="D48" s="26" t="s">
        <v>335</v>
      </c>
      <c r="E48" s="11" t="s">
        <v>336</v>
      </c>
      <c r="F48" s="13">
        <v>1417477.44</v>
      </c>
      <c r="G48" s="11" t="s">
        <v>423</v>
      </c>
      <c r="H48" s="44"/>
    </row>
    <row r="49" spans="1:8" ht="38.25" x14ac:dyDescent="0.2">
      <c r="A49" s="26">
        <v>3</v>
      </c>
      <c r="B49" s="26" t="s">
        <v>6</v>
      </c>
      <c r="C49" s="26" t="s">
        <v>21</v>
      </c>
      <c r="D49" s="26" t="s">
        <v>337</v>
      </c>
      <c r="E49" s="11" t="s">
        <v>338</v>
      </c>
      <c r="F49" s="13">
        <v>2364387.85</v>
      </c>
      <c r="G49" s="42" t="s">
        <v>382</v>
      </c>
      <c r="H49" s="44"/>
    </row>
    <row r="50" spans="1:8" ht="38.25" x14ac:dyDescent="0.2">
      <c r="A50" s="26">
        <v>3</v>
      </c>
      <c r="B50" s="26" t="s">
        <v>6</v>
      </c>
      <c r="C50" s="26" t="s">
        <v>21</v>
      </c>
      <c r="D50" s="26" t="s">
        <v>339</v>
      </c>
      <c r="E50" s="11" t="s">
        <v>340</v>
      </c>
      <c r="F50" s="13">
        <v>2900000</v>
      </c>
      <c r="G50" s="42" t="s">
        <v>382</v>
      </c>
      <c r="H50" s="44"/>
    </row>
    <row r="51" spans="1:8" ht="25.5" x14ac:dyDescent="0.2">
      <c r="A51" s="26">
        <v>13</v>
      </c>
      <c r="B51" s="26" t="s">
        <v>6</v>
      </c>
      <c r="C51" s="26" t="s">
        <v>21</v>
      </c>
      <c r="D51" s="26" t="s">
        <v>341</v>
      </c>
      <c r="E51" s="11" t="s">
        <v>342</v>
      </c>
      <c r="F51" s="13">
        <v>24000</v>
      </c>
      <c r="G51" s="42" t="s">
        <v>382</v>
      </c>
      <c r="H51" s="44"/>
    </row>
    <row r="52" spans="1:8" ht="25.5" x14ac:dyDescent="0.2">
      <c r="A52" s="26">
        <v>13</v>
      </c>
      <c r="B52" s="26" t="s">
        <v>6</v>
      </c>
      <c r="C52" s="26" t="s">
        <v>21</v>
      </c>
      <c r="D52" s="26" t="s">
        <v>343</v>
      </c>
      <c r="E52" s="11" t="s">
        <v>344</v>
      </c>
      <c r="F52" s="13">
        <v>45582</v>
      </c>
      <c r="G52" s="49" t="s">
        <v>403</v>
      </c>
      <c r="H52" s="44"/>
    </row>
    <row r="53" spans="1:8" ht="38.25" x14ac:dyDescent="0.2">
      <c r="A53" s="26">
        <v>13</v>
      </c>
      <c r="B53" s="26" t="s">
        <v>6</v>
      </c>
      <c r="C53" s="26" t="s">
        <v>21</v>
      </c>
      <c r="D53" s="26" t="s">
        <v>345</v>
      </c>
      <c r="E53" s="11" t="s">
        <v>346</v>
      </c>
      <c r="F53" s="13">
        <v>23325</v>
      </c>
      <c r="G53" s="42" t="s">
        <v>382</v>
      </c>
      <c r="H53" s="44"/>
    </row>
    <row r="54" spans="1:8" ht="25.5" x14ac:dyDescent="0.2">
      <c r="A54" s="26">
        <v>3</v>
      </c>
      <c r="B54" s="26" t="s">
        <v>6</v>
      </c>
      <c r="C54" s="26" t="s">
        <v>21</v>
      </c>
      <c r="D54" s="26" t="s">
        <v>347</v>
      </c>
      <c r="E54" s="11" t="s">
        <v>348</v>
      </c>
      <c r="F54" s="13">
        <v>41992</v>
      </c>
      <c r="G54" s="11" t="s">
        <v>423</v>
      </c>
      <c r="H54" s="44"/>
    </row>
    <row r="55" spans="1:8" ht="38.25" x14ac:dyDescent="0.2">
      <c r="A55" s="26">
        <v>3</v>
      </c>
      <c r="B55" s="26" t="s">
        <v>6</v>
      </c>
      <c r="C55" s="26" t="s">
        <v>21</v>
      </c>
      <c r="D55" s="26" t="s">
        <v>349</v>
      </c>
      <c r="E55" s="11" t="s">
        <v>350</v>
      </c>
      <c r="F55" s="13">
        <v>1103400</v>
      </c>
      <c r="G55" s="11" t="s">
        <v>423</v>
      </c>
      <c r="H55" s="44"/>
    </row>
    <row r="56" spans="1:8" ht="25.5" x14ac:dyDescent="0.2">
      <c r="A56" s="26">
        <v>3</v>
      </c>
      <c r="B56" s="26" t="s">
        <v>6</v>
      </c>
      <c r="C56" s="26" t="s">
        <v>21</v>
      </c>
      <c r="D56" s="26" t="s">
        <v>351</v>
      </c>
      <c r="E56" s="11" t="s">
        <v>352</v>
      </c>
      <c r="F56" s="13">
        <v>45000</v>
      </c>
      <c r="G56" s="11" t="s">
        <v>423</v>
      </c>
      <c r="H56" s="44"/>
    </row>
    <row r="57" spans="1:8" s="35" customFormat="1" x14ac:dyDescent="0.2">
      <c r="A57" s="56" t="s">
        <v>121</v>
      </c>
      <c r="B57" s="57"/>
      <c r="C57" s="57"/>
      <c r="D57" s="57"/>
      <c r="E57" s="58"/>
      <c r="F57" s="37">
        <f>SUM(F58:F64)</f>
        <v>11471719.640000001</v>
      </c>
      <c r="G57" s="48"/>
      <c r="H57" s="47"/>
    </row>
    <row r="58" spans="1:8" ht="51" x14ac:dyDescent="0.2">
      <c r="A58" s="26">
        <v>8</v>
      </c>
      <c r="B58" s="26" t="s">
        <v>6</v>
      </c>
      <c r="C58" s="26" t="s">
        <v>88</v>
      </c>
      <c r="D58" s="26" t="s">
        <v>89</v>
      </c>
      <c r="E58" s="11" t="s">
        <v>90</v>
      </c>
      <c r="F58" s="13">
        <v>647948.16</v>
      </c>
      <c r="G58" s="11" t="s">
        <v>382</v>
      </c>
      <c r="H58" s="44"/>
    </row>
    <row r="59" spans="1:8" ht="38.25" x14ac:dyDescent="0.2">
      <c r="A59" s="26">
        <v>8</v>
      </c>
      <c r="B59" s="26" t="s">
        <v>6</v>
      </c>
      <c r="C59" s="26" t="s">
        <v>88</v>
      </c>
      <c r="D59" s="26" t="s">
        <v>91</v>
      </c>
      <c r="E59" s="11" t="s">
        <v>92</v>
      </c>
      <c r="F59" s="13">
        <v>3968081.22</v>
      </c>
      <c r="G59" s="11" t="s">
        <v>405</v>
      </c>
      <c r="H59" s="44"/>
    </row>
    <row r="60" spans="1:8" ht="51" x14ac:dyDescent="0.2">
      <c r="A60" s="26">
        <v>8</v>
      </c>
      <c r="B60" s="26" t="s">
        <v>6</v>
      </c>
      <c r="C60" s="26" t="s">
        <v>88</v>
      </c>
      <c r="D60" s="26" t="s">
        <v>93</v>
      </c>
      <c r="E60" s="11" t="s">
        <v>94</v>
      </c>
      <c r="F60" s="13">
        <v>335000</v>
      </c>
      <c r="G60" s="42" t="s">
        <v>382</v>
      </c>
      <c r="H60" s="44"/>
    </row>
    <row r="61" spans="1:8" ht="38.25" x14ac:dyDescent="0.2">
      <c r="A61" s="26">
        <v>13</v>
      </c>
      <c r="B61" s="26" t="s">
        <v>6</v>
      </c>
      <c r="C61" s="26" t="s">
        <v>88</v>
      </c>
      <c r="D61" s="26" t="s">
        <v>95</v>
      </c>
      <c r="E61" s="11" t="s">
        <v>96</v>
      </c>
      <c r="F61" s="13">
        <v>3500000</v>
      </c>
      <c r="G61" s="43" t="s">
        <v>416</v>
      </c>
      <c r="H61" s="44"/>
    </row>
    <row r="62" spans="1:8" ht="51" x14ac:dyDescent="0.2">
      <c r="A62" s="26">
        <v>13</v>
      </c>
      <c r="B62" s="26" t="s">
        <v>6</v>
      </c>
      <c r="C62" s="26" t="s">
        <v>88</v>
      </c>
      <c r="D62" s="26" t="s">
        <v>353</v>
      </c>
      <c r="E62" s="11" t="s">
        <v>354</v>
      </c>
      <c r="F62" s="13">
        <v>2200000</v>
      </c>
      <c r="G62" s="43" t="s">
        <v>419</v>
      </c>
      <c r="H62" s="44"/>
    </row>
    <row r="63" spans="1:8" ht="38.25" x14ac:dyDescent="0.2">
      <c r="A63" s="26">
        <v>8</v>
      </c>
      <c r="B63" s="26" t="s">
        <v>97</v>
      </c>
      <c r="C63" s="26" t="s">
        <v>88</v>
      </c>
      <c r="D63" s="26" t="s">
        <v>98</v>
      </c>
      <c r="E63" s="11" t="s">
        <v>99</v>
      </c>
      <c r="F63" s="13">
        <v>471658.44900000002</v>
      </c>
      <c r="G63" s="43" t="s">
        <v>420</v>
      </c>
      <c r="H63" s="44"/>
    </row>
    <row r="64" spans="1:8" ht="38.25" x14ac:dyDescent="0.2">
      <c r="A64" s="26">
        <v>8</v>
      </c>
      <c r="B64" s="26" t="s">
        <v>97</v>
      </c>
      <c r="C64" s="26" t="s">
        <v>88</v>
      </c>
      <c r="D64" s="26" t="s">
        <v>100</v>
      </c>
      <c r="E64" s="11" t="s">
        <v>101</v>
      </c>
      <c r="F64" s="13">
        <v>349031.81100000005</v>
      </c>
      <c r="G64" s="43" t="s">
        <v>406</v>
      </c>
      <c r="H64" s="44"/>
    </row>
    <row r="65" spans="1:8" s="24" customFormat="1" x14ac:dyDescent="0.2">
      <c r="A65" s="56" t="s">
        <v>118</v>
      </c>
      <c r="B65" s="57"/>
      <c r="C65" s="57"/>
      <c r="D65" s="57"/>
      <c r="E65" s="58"/>
      <c r="F65" s="37">
        <f>SUM(F66:F81)</f>
        <v>10533157.309999999</v>
      </c>
      <c r="G65" s="48"/>
      <c r="H65" s="45"/>
    </row>
    <row r="66" spans="1:8" ht="51" x14ac:dyDescent="0.2">
      <c r="A66" s="26">
        <v>4</v>
      </c>
      <c r="B66" s="26" t="s">
        <v>6</v>
      </c>
      <c r="C66" s="26" t="s">
        <v>26</v>
      </c>
      <c r="D66" s="26" t="s">
        <v>129</v>
      </c>
      <c r="E66" s="11" t="s">
        <v>130</v>
      </c>
      <c r="F66" s="13">
        <v>345651</v>
      </c>
      <c r="G66" s="43" t="s">
        <v>418</v>
      </c>
      <c r="H66" s="44"/>
    </row>
    <row r="67" spans="1:8" x14ac:dyDescent="0.2">
      <c r="A67" s="26">
        <v>4</v>
      </c>
      <c r="B67" s="26" t="s">
        <v>6</v>
      </c>
      <c r="C67" s="26" t="s">
        <v>26</v>
      </c>
      <c r="D67" s="26" t="s">
        <v>131</v>
      </c>
      <c r="E67" s="11" t="s">
        <v>82</v>
      </c>
      <c r="F67" s="13">
        <v>1697116.22</v>
      </c>
      <c r="G67" s="11" t="s">
        <v>382</v>
      </c>
      <c r="H67" s="44"/>
    </row>
    <row r="68" spans="1:8" ht="25.5" x14ac:dyDescent="0.2">
      <c r="A68" s="26">
        <v>4</v>
      </c>
      <c r="B68" s="26" t="s">
        <v>6</v>
      </c>
      <c r="C68" s="26" t="s">
        <v>26</v>
      </c>
      <c r="D68" s="26" t="s">
        <v>142</v>
      </c>
      <c r="E68" s="11" t="s">
        <v>143</v>
      </c>
      <c r="F68" s="13">
        <v>69000</v>
      </c>
      <c r="G68" s="11" t="s">
        <v>382</v>
      </c>
      <c r="H68" s="44"/>
    </row>
    <row r="69" spans="1:8" ht="25.5" x14ac:dyDescent="0.2">
      <c r="A69" s="26">
        <v>4</v>
      </c>
      <c r="B69" s="26" t="s">
        <v>6</v>
      </c>
      <c r="C69" s="26" t="s">
        <v>26</v>
      </c>
      <c r="D69" s="26" t="s">
        <v>355</v>
      </c>
      <c r="E69" s="11" t="s">
        <v>356</v>
      </c>
      <c r="F69" s="13">
        <v>133500</v>
      </c>
      <c r="G69" s="11" t="s">
        <v>382</v>
      </c>
      <c r="H69" s="44"/>
    </row>
    <row r="70" spans="1:8" ht="51" x14ac:dyDescent="0.2">
      <c r="A70" s="26">
        <v>6</v>
      </c>
      <c r="B70" s="26" t="s">
        <v>6</v>
      </c>
      <c r="C70" s="26" t="s">
        <v>26</v>
      </c>
      <c r="D70" s="26" t="s">
        <v>66</v>
      </c>
      <c r="E70" s="11" t="s">
        <v>67</v>
      </c>
      <c r="F70" s="13">
        <v>69893.59</v>
      </c>
      <c r="G70" s="11" t="s">
        <v>411</v>
      </c>
      <c r="H70" s="44"/>
    </row>
    <row r="71" spans="1:8" ht="51" x14ac:dyDescent="0.2">
      <c r="A71" s="26">
        <v>6</v>
      </c>
      <c r="B71" s="26" t="s">
        <v>6</v>
      </c>
      <c r="C71" s="26" t="s">
        <v>26</v>
      </c>
      <c r="D71" s="26" t="s">
        <v>68</v>
      </c>
      <c r="E71" s="11" t="s">
        <v>69</v>
      </c>
      <c r="F71" s="13">
        <v>915047.59</v>
      </c>
      <c r="G71" s="11" t="s">
        <v>382</v>
      </c>
      <c r="H71" s="44"/>
    </row>
    <row r="72" spans="1:8" ht="25.5" x14ac:dyDescent="0.2">
      <c r="A72" s="26">
        <v>6</v>
      </c>
      <c r="B72" s="26" t="s">
        <v>6</v>
      </c>
      <c r="C72" s="26" t="s">
        <v>26</v>
      </c>
      <c r="D72" s="26" t="s">
        <v>70</v>
      </c>
      <c r="E72" s="11" t="s">
        <v>71</v>
      </c>
      <c r="F72" s="13">
        <v>1393562.5</v>
      </c>
      <c r="G72" s="11" t="s">
        <v>382</v>
      </c>
      <c r="H72" s="44"/>
    </row>
    <row r="73" spans="1:8" ht="25.5" x14ac:dyDescent="0.2">
      <c r="A73" s="26">
        <v>6</v>
      </c>
      <c r="B73" s="26" t="s">
        <v>6</v>
      </c>
      <c r="C73" s="26" t="s">
        <v>26</v>
      </c>
      <c r="D73" s="26" t="s">
        <v>72</v>
      </c>
      <c r="E73" s="11" t="s">
        <v>73</v>
      </c>
      <c r="F73" s="13">
        <v>373500</v>
      </c>
      <c r="G73" s="11" t="s">
        <v>382</v>
      </c>
      <c r="H73" s="44"/>
    </row>
    <row r="74" spans="1:8" ht="25.5" x14ac:dyDescent="0.2">
      <c r="A74" s="26">
        <v>13</v>
      </c>
      <c r="B74" s="26" t="s">
        <v>6</v>
      </c>
      <c r="C74" s="26" t="s">
        <v>26</v>
      </c>
      <c r="D74" s="26" t="s">
        <v>107</v>
      </c>
      <c r="E74" s="11" t="s">
        <v>108</v>
      </c>
      <c r="F74" s="13">
        <v>3785806</v>
      </c>
      <c r="G74" s="11" t="s">
        <v>382</v>
      </c>
      <c r="H74" s="44"/>
    </row>
    <row r="75" spans="1:8" ht="51" x14ac:dyDescent="0.2">
      <c r="A75" s="26">
        <v>13</v>
      </c>
      <c r="B75" s="26" t="s">
        <v>6</v>
      </c>
      <c r="C75" s="26" t="s">
        <v>26</v>
      </c>
      <c r="D75" s="26" t="s">
        <v>132</v>
      </c>
      <c r="E75" s="11" t="s">
        <v>133</v>
      </c>
      <c r="F75" s="13">
        <v>133077</v>
      </c>
      <c r="G75" s="43" t="s">
        <v>418</v>
      </c>
      <c r="H75" s="44"/>
    </row>
    <row r="76" spans="1:8" ht="51" x14ac:dyDescent="0.2">
      <c r="A76" s="26">
        <v>13</v>
      </c>
      <c r="B76" s="26" t="s">
        <v>6</v>
      </c>
      <c r="C76" s="26" t="s">
        <v>26</v>
      </c>
      <c r="D76" s="26" t="s">
        <v>134</v>
      </c>
      <c r="E76" s="11" t="s">
        <v>135</v>
      </c>
      <c r="F76" s="13">
        <v>85079</v>
      </c>
      <c r="G76" s="43" t="s">
        <v>418</v>
      </c>
      <c r="H76" s="44"/>
    </row>
    <row r="77" spans="1:8" ht="25.5" x14ac:dyDescent="0.2">
      <c r="A77" s="26">
        <v>13</v>
      </c>
      <c r="B77" s="26" t="s">
        <v>6</v>
      </c>
      <c r="C77" s="26" t="s">
        <v>26</v>
      </c>
      <c r="D77" s="26" t="s">
        <v>136</v>
      </c>
      <c r="E77" s="11" t="s">
        <v>137</v>
      </c>
      <c r="F77" s="13">
        <v>69532.38</v>
      </c>
      <c r="G77" s="43" t="s">
        <v>400</v>
      </c>
      <c r="H77" s="44"/>
    </row>
    <row r="78" spans="1:8" ht="25.5" x14ac:dyDescent="0.2">
      <c r="A78" s="26">
        <v>13</v>
      </c>
      <c r="B78" s="26" t="s">
        <v>6</v>
      </c>
      <c r="C78" s="26" t="s">
        <v>26</v>
      </c>
      <c r="D78" s="26" t="s">
        <v>150</v>
      </c>
      <c r="E78" s="11" t="s">
        <v>151</v>
      </c>
      <c r="F78" s="13">
        <v>377069.98</v>
      </c>
      <c r="G78" s="43" t="s">
        <v>382</v>
      </c>
      <c r="H78" s="44"/>
    </row>
    <row r="79" spans="1:8" ht="25.5" x14ac:dyDescent="0.2">
      <c r="A79" s="26">
        <v>13</v>
      </c>
      <c r="B79" s="26" t="s">
        <v>6</v>
      </c>
      <c r="C79" s="26" t="s">
        <v>26</v>
      </c>
      <c r="D79" s="26" t="s">
        <v>154</v>
      </c>
      <c r="E79" s="11" t="s">
        <v>155</v>
      </c>
      <c r="F79" s="13">
        <v>45023.199999999997</v>
      </c>
      <c r="G79" s="43" t="s">
        <v>400</v>
      </c>
      <c r="H79" s="44"/>
    </row>
    <row r="80" spans="1:8" ht="51" x14ac:dyDescent="0.2">
      <c r="A80" s="26">
        <v>13</v>
      </c>
      <c r="B80" s="26" t="s">
        <v>6</v>
      </c>
      <c r="C80" s="26" t="s">
        <v>26</v>
      </c>
      <c r="D80" s="26" t="s">
        <v>357</v>
      </c>
      <c r="E80" s="11" t="s">
        <v>358</v>
      </c>
      <c r="F80" s="13">
        <v>330969.59000000003</v>
      </c>
      <c r="G80" s="43" t="s">
        <v>401</v>
      </c>
      <c r="H80" s="44"/>
    </row>
    <row r="81" spans="1:8" ht="25.5" x14ac:dyDescent="0.2">
      <c r="A81" s="26">
        <v>13</v>
      </c>
      <c r="B81" s="26" t="s">
        <v>6</v>
      </c>
      <c r="C81" s="26" t="s">
        <v>26</v>
      </c>
      <c r="D81" s="26" t="s">
        <v>114</v>
      </c>
      <c r="E81" s="11" t="s">
        <v>156</v>
      </c>
      <c r="F81" s="13">
        <v>709329.26</v>
      </c>
      <c r="G81" s="43" t="s">
        <v>400</v>
      </c>
      <c r="H81" s="44"/>
    </row>
    <row r="82" spans="1:8" s="35" customFormat="1" x14ac:dyDescent="0.2">
      <c r="A82" s="56" t="s">
        <v>120</v>
      </c>
      <c r="B82" s="57"/>
      <c r="C82" s="57"/>
      <c r="D82" s="57"/>
      <c r="E82" s="58"/>
      <c r="F82" s="37">
        <f>SUM(F83:F88)</f>
        <v>10600136.789999999</v>
      </c>
      <c r="G82" s="48"/>
      <c r="H82" s="47"/>
    </row>
    <row r="83" spans="1:8" x14ac:dyDescent="0.2">
      <c r="A83" s="26">
        <v>7</v>
      </c>
      <c r="B83" s="26" t="s">
        <v>6</v>
      </c>
      <c r="C83" s="26" t="s">
        <v>80</v>
      </c>
      <c r="D83" s="26" t="s">
        <v>81</v>
      </c>
      <c r="E83" s="11" t="s">
        <v>82</v>
      </c>
      <c r="F83" s="13">
        <v>2106655.2999999998</v>
      </c>
      <c r="G83" s="43" t="s">
        <v>412</v>
      </c>
      <c r="H83" s="44"/>
    </row>
    <row r="84" spans="1:8" ht="25.5" x14ac:dyDescent="0.2">
      <c r="A84" s="26">
        <v>7</v>
      </c>
      <c r="B84" s="26" t="s">
        <v>6</v>
      </c>
      <c r="C84" s="26" t="s">
        <v>80</v>
      </c>
      <c r="D84" s="26" t="s">
        <v>85</v>
      </c>
      <c r="E84" s="11" t="s">
        <v>86</v>
      </c>
      <c r="F84" s="13">
        <v>2634754</v>
      </c>
      <c r="G84" s="43" t="s">
        <v>413</v>
      </c>
      <c r="H84" s="44"/>
    </row>
    <row r="85" spans="1:8" ht="25.5" x14ac:dyDescent="0.2">
      <c r="A85" s="26">
        <v>7</v>
      </c>
      <c r="B85" s="26" t="s">
        <v>6</v>
      </c>
      <c r="C85" s="26" t="s">
        <v>80</v>
      </c>
      <c r="D85" s="26" t="s">
        <v>359</v>
      </c>
      <c r="E85" s="11" t="s">
        <v>360</v>
      </c>
      <c r="F85" s="13">
        <v>5685338.29</v>
      </c>
      <c r="G85" s="43" t="s">
        <v>390</v>
      </c>
      <c r="H85" s="44"/>
    </row>
    <row r="86" spans="1:8" ht="51" x14ac:dyDescent="0.2">
      <c r="A86" s="26">
        <v>13</v>
      </c>
      <c r="B86" s="26" t="s">
        <v>6</v>
      </c>
      <c r="C86" s="26" t="s">
        <v>80</v>
      </c>
      <c r="D86" s="26" t="s">
        <v>361</v>
      </c>
      <c r="E86" s="11" t="s">
        <v>362</v>
      </c>
      <c r="F86" s="13">
        <v>48750</v>
      </c>
      <c r="G86" s="43" t="s">
        <v>408</v>
      </c>
      <c r="H86" s="44"/>
    </row>
    <row r="87" spans="1:8" ht="51" x14ac:dyDescent="0.2">
      <c r="A87" s="26">
        <v>13</v>
      </c>
      <c r="B87" s="26" t="s">
        <v>6</v>
      </c>
      <c r="C87" s="26" t="s">
        <v>80</v>
      </c>
      <c r="D87" s="26" t="s">
        <v>363</v>
      </c>
      <c r="E87" s="11" t="s">
        <v>364</v>
      </c>
      <c r="F87" s="13">
        <v>90339.199999999997</v>
      </c>
      <c r="G87" s="43" t="s">
        <v>407</v>
      </c>
      <c r="H87" s="44"/>
    </row>
    <row r="88" spans="1:8" ht="25.5" x14ac:dyDescent="0.2">
      <c r="A88" s="26">
        <v>13</v>
      </c>
      <c r="B88" s="26" t="s">
        <v>6</v>
      </c>
      <c r="C88" s="26" t="s">
        <v>80</v>
      </c>
      <c r="D88" s="26" t="s">
        <v>365</v>
      </c>
      <c r="E88" s="11" t="s">
        <v>366</v>
      </c>
      <c r="F88" s="13">
        <v>34300</v>
      </c>
      <c r="G88" s="11" t="s">
        <v>382</v>
      </c>
      <c r="H88" s="44"/>
    </row>
    <row r="89" spans="1:8" s="24" customFormat="1" x14ac:dyDescent="0.2">
      <c r="A89" s="56" t="s">
        <v>116</v>
      </c>
      <c r="B89" s="57"/>
      <c r="C89" s="57"/>
      <c r="D89" s="57"/>
      <c r="E89" s="58"/>
      <c r="F89" s="37">
        <f>SUM(F90:F101)</f>
        <v>13231261.619999999</v>
      </c>
      <c r="G89" s="48"/>
      <c r="H89" s="45"/>
    </row>
    <row r="90" spans="1:8" ht="25.5" x14ac:dyDescent="0.2">
      <c r="A90" s="26">
        <v>1</v>
      </c>
      <c r="B90" s="26" t="s">
        <v>6</v>
      </c>
      <c r="C90" s="26" t="s">
        <v>7</v>
      </c>
      <c r="D90" s="26" t="s">
        <v>8</v>
      </c>
      <c r="E90" s="11" t="s">
        <v>9</v>
      </c>
      <c r="F90" s="13">
        <v>6248454.5700000003</v>
      </c>
      <c r="G90" s="11" t="s">
        <v>382</v>
      </c>
      <c r="H90" s="44"/>
    </row>
    <row r="91" spans="1:8" x14ac:dyDescent="0.2">
      <c r="A91" s="26">
        <v>1</v>
      </c>
      <c r="B91" s="26" t="s">
        <v>6</v>
      </c>
      <c r="C91" s="26" t="s">
        <v>7</v>
      </c>
      <c r="D91" s="26" t="s">
        <v>10</v>
      </c>
      <c r="E91" s="11" t="s">
        <v>11</v>
      </c>
      <c r="F91" s="13">
        <v>720425</v>
      </c>
      <c r="G91" s="11" t="s">
        <v>382</v>
      </c>
      <c r="H91" s="44"/>
    </row>
    <row r="92" spans="1:8" x14ac:dyDescent="0.2">
      <c r="A92" s="26">
        <v>1</v>
      </c>
      <c r="B92" s="26" t="s">
        <v>6</v>
      </c>
      <c r="C92" s="26" t="s">
        <v>7</v>
      </c>
      <c r="D92" s="26" t="s">
        <v>12</v>
      </c>
      <c r="E92" s="11" t="s">
        <v>13</v>
      </c>
      <c r="F92" s="13">
        <v>1058151.18</v>
      </c>
      <c r="G92" s="11" t="s">
        <v>382</v>
      </c>
      <c r="H92" s="44"/>
    </row>
    <row r="93" spans="1:8" x14ac:dyDescent="0.2">
      <c r="A93" s="26">
        <v>1</v>
      </c>
      <c r="B93" s="26" t="s">
        <v>6</v>
      </c>
      <c r="C93" s="26" t="s">
        <v>7</v>
      </c>
      <c r="D93" s="26" t="s">
        <v>14</v>
      </c>
      <c r="E93" s="11" t="s">
        <v>15</v>
      </c>
      <c r="F93" s="13">
        <v>861074.86</v>
      </c>
      <c r="G93" s="11" t="s">
        <v>382</v>
      </c>
      <c r="H93" s="44"/>
    </row>
    <row r="94" spans="1:8" ht="38.25" x14ac:dyDescent="0.2">
      <c r="A94" s="26">
        <v>1</v>
      </c>
      <c r="B94" s="26" t="s">
        <v>6</v>
      </c>
      <c r="C94" s="26" t="s">
        <v>7</v>
      </c>
      <c r="D94" s="26" t="s">
        <v>16</v>
      </c>
      <c r="E94" s="11" t="s">
        <v>17</v>
      </c>
      <c r="F94" s="13">
        <v>729928.8</v>
      </c>
      <c r="G94" s="11" t="s">
        <v>417</v>
      </c>
      <c r="H94" s="44"/>
    </row>
    <row r="95" spans="1:8" ht="25.5" x14ac:dyDescent="0.2">
      <c r="A95" s="26">
        <v>1</v>
      </c>
      <c r="B95" s="26" t="s">
        <v>6</v>
      </c>
      <c r="C95" s="26" t="s">
        <v>7</v>
      </c>
      <c r="D95" s="26" t="s">
        <v>367</v>
      </c>
      <c r="E95" s="11" t="s">
        <v>368</v>
      </c>
      <c r="F95" s="13">
        <v>558677.1</v>
      </c>
      <c r="G95" s="11" t="s">
        <v>417</v>
      </c>
      <c r="H95" s="44"/>
    </row>
    <row r="96" spans="1:8" ht="25.5" x14ac:dyDescent="0.2">
      <c r="A96" s="26">
        <v>1</v>
      </c>
      <c r="B96" s="26" t="s">
        <v>6</v>
      </c>
      <c r="C96" s="26" t="s">
        <v>7</v>
      </c>
      <c r="D96" s="26" t="s">
        <v>18</v>
      </c>
      <c r="E96" s="11" t="s">
        <v>19</v>
      </c>
      <c r="F96" s="13">
        <v>0</v>
      </c>
      <c r="G96" s="42" t="s">
        <v>382</v>
      </c>
      <c r="H96" s="44"/>
    </row>
    <row r="97" spans="1:8" x14ac:dyDescent="0.2">
      <c r="A97" s="26">
        <v>1</v>
      </c>
      <c r="B97" s="26" t="s">
        <v>6</v>
      </c>
      <c r="C97" s="26" t="s">
        <v>7</v>
      </c>
      <c r="D97" s="26" t="s">
        <v>20</v>
      </c>
      <c r="E97" s="11" t="s">
        <v>157</v>
      </c>
      <c r="F97" s="13">
        <v>290000</v>
      </c>
      <c r="G97" s="42" t="s">
        <v>382</v>
      </c>
      <c r="H97" s="44"/>
    </row>
    <row r="98" spans="1:8" ht="25.5" x14ac:dyDescent="0.2">
      <c r="A98" s="26">
        <v>9</v>
      </c>
      <c r="B98" s="26" t="s">
        <v>6</v>
      </c>
      <c r="C98" s="26" t="s">
        <v>7</v>
      </c>
      <c r="D98" s="26" t="s">
        <v>103</v>
      </c>
      <c r="E98" s="11" t="s">
        <v>104</v>
      </c>
      <c r="F98" s="13">
        <v>0</v>
      </c>
      <c r="G98" s="11" t="s">
        <v>382</v>
      </c>
      <c r="H98" s="44"/>
    </row>
    <row r="99" spans="1:8" ht="38.25" x14ac:dyDescent="0.2">
      <c r="A99" s="26">
        <v>9</v>
      </c>
      <c r="B99" s="26" t="s">
        <v>6</v>
      </c>
      <c r="C99" s="26" t="s">
        <v>7</v>
      </c>
      <c r="D99" s="26" t="s">
        <v>105</v>
      </c>
      <c r="E99" s="11" t="s">
        <v>106</v>
      </c>
      <c r="F99" s="13">
        <v>1393858.99</v>
      </c>
      <c r="G99" s="11" t="s">
        <v>382</v>
      </c>
      <c r="H99" s="44"/>
    </row>
    <row r="100" spans="1:8" ht="51" x14ac:dyDescent="0.2">
      <c r="A100" s="26">
        <v>9</v>
      </c>
      <c r="B100" s="26" t="s">
        <v>97</v>
      </c>
      <c r="C100" s="26" t="s">
        <v>7</v>
      </c>
      <c r="D100" s="26" t="s">
        <v>369</v>
      </c>
      <c r="E100" s="11" t="s">
        <v>370</v>
      </c>
      <c r="F100" s="13">
        <v>823267.43</v>
      </c>
      <c r="G100" s="11" t="s">
        <v>382</v>
      </c>
      <c r="H100" s="44"/>
    </row>
    <row r="101" spans="1:8" ht="38.25" x14ac:dyDescent="0.2">
      <c r="A101" s="26">
        <v>9</v>
      </c>
      <c r="B101" s="26" t="s">
        <v>97</v>
      </c>
      <c r="C101" s="26" t="s">
        <v>7</v>
      </c>
      <c r="D101" s="26" t="s">
        <v>371</v>
      </c>
      <c r="E101" s="11" t="s">
        <v>372</v>
      </c>
      <c r="F101" s="13">
        <v>547423.68999999994</v>
      </c>
      <c r="G101" s="11" t="s">
        <v>382</v>
      </c>
      <c r="H101" s="44"/>
    </row>
    <row r="102" spans="1:8" s="24" customFormat="1" x14ac:dyDescent="0.2">
      <c r="A102" s="56" t="s">
        <v>117</v>
      </c>
      <c r="B102" s="57"/>
      <c r="C102" s="57"/>
      <c r="D102" s="57"/>
      <c r="E102" s="58"/>
      <c r="F102" s="37">
        <f>SUM(F103:F110)</f>
        <v>116905450.79000001</v>
      </c>
      <c r="G102" s="48"/>
      <c r="H102" s="45"/>
    </row>
    <row r="103" spans="1:8" ht="38.25" x14ac:dyDescent="0.2">
      <c r="A103" s="26">
        <v>2</v>
      </c>
      <c r="B103" s="26" t="s">
        <v>6</v>
      </c>
      <c r="C103" s="26" t="s">
        <v>24</v>
      </c>
      <c r="D103" s="26" t="s">
        <v>373</v>
      </c>
      <c r="E103" s="11" t="s">
        <v>126</v>
      </c>
      <c r="F103" s="13">
        <v>483650</v>
      </c>
      <c r="G103" s="11" t="s">
        <v>382</v>
      </c>
      <c r="H103" s="44"/>
    </row>
    <row r="104" spans="1:8" ht="25.5" x14ac:dyDescent="0.2">
      <c r="A104" s="26">
        <v>4</v>
      </c>
      <c r="B104" s="26" t="s">
        <v>25</v>
      </c>
      <c r="C104" s="26" t="s">
        <v>24</v>
      </c>
      <c r="D104" s="26" t="s">
        <v>127</v>
      </c>
      <c r="E104" s="11" t="s">
        <v>128</v>
      </c>
      <c r="F104" s="13">
        <v>6840082.5999999996</v>
      </c>
      <c r="G104" s="11" t="s">
        <v>382</v>
      </c>
      <c r="H104" s="44"/>
    </row>
    <row r="105" spans="1:8" ht="25.5" x14ac:dyDescent="0.2">
      <c r="A105" s="26">
        <v>6</v>
      </c>
      <c r="B105" s="26" t="s">
        <v>25</v>
      </c>
      <c r="C105" s="26" t="s">
        <v>24</v>
      </c>
      <c r="D105" s="26" t="s">
        <v>59</v>
      </c>
      <c r="E105" s="11" t="s">
        <v>60</v>
      </c>
      <c r="F105" s="13">
        <v>2160000</v>
      </c>
      <c r="G105" s="11" t="s">
        <v>398</v>
      </c>
      <c r="H105" s="44"/>
    </row>
    <row r="106" spans="1:8" ht="89.25" x14ac:dyDescent="0.2">
      <c r="A106" s="26">
        <v>6</v>
      </c>
      <c r="B106" s="26" t="s">
        <v>25</v>
      </c>
      <c r="C106" s="26" t="s">
        <v>24</v>
      </c>
      <c r="D106" s="26" t="s">
        <v>61</v>
      </c>
      <c r="E106" s="11" t="s">
        <v>374</v>
      </c>
      <c r="F106" s="13">
        <v>102620000</v>
      </c>
      <c r="G106" s="11" t="s">
        <v>421</v>
      </c>
      <c r="H106" s="44"/>
    </row>
    <row r="107" spans="1:8" ht="25.5" x14ac:dyDescent="0.2">
      <c r="A107" s="26">
        <v>6</v>
      </c>
      <c r="B107" s="26" t="s">
        <v>25</v>
      </c>
      <c r="C107" s="26" t="s">
        <v>24</v>
      </c>
      <c r="D107" s="26" t="s">
        <v>62</v>
      </c>
      <c r="E107" s="11" t="s">
        <v>63</v>
      </c>
      <c r="F107" s="13">
        <v>4434345.66</v>
      </c>
      <c r="G107" s="43" t="s">
        <v>382</v>
      </c>
      <c r="H107" s="44"/>
    </row>
    <row r="108" spans="1:8" x14ac:dyDescent="0.2">
      <c r="A108" s="26">
        <v>6</v>
      </c>
      <c r="B108" s="26" t="s">
        <v>6</v>
      </c>
      <c r="C108" s="26" t="s">
        <v>24</v>
      </c>
      <c r="D108" s="26" t="s">
        <v>64</v>
      </c>
      <c r="E108" s="11" t="s">
        <v>65</v>
      </c>
      <c r="F108" s="13">
        <v>194595.93</v>
      </c>
      <c r="G108" s="43" t="s">
        <v>382</v>
      </c>
      <c r="H108" s="44"/>
    </row>
    <row r="109" spans="1:8" ht="63.75" x14ac:dyDescent="0.2">
      <c r="A109" s="26">
        <v>6</v>
      </c>
      <c r="B109" s="26" t="s">
        <v>25</v>
      </c>
      <c r="C109" s="26" t="s">
        <v>24</v>
      </c>
      <c r="D109" s="26" t="s">
        <v>375</v>
      </c>
      <c r="E109" s="11" t="s">
        <v>376</v>
      </c>
      <c r="F109" s="13">
        <v>105701.37</v>
      </c>
      <c r="G109" s="11" t="s">
        <v>402</v>
      </c>
      <c r="H109" s="44"/>
    </row>
    <row r="110" spans="1:8" ht="51" x14ac:dyDescent="0.2">
      <c r="A110" s="26">
        <v>6</v>
      </c>
      <c r="B110" s="26" t="s">
        <v>25</v>
      </c>
      <c r="C110" s="26" t="s">
        <v>24</v>
      </c>
      <c r="D110" s="26" t="s">
        <v>377</v>
      </c>
      <c r="E110" s="11" t="s">
        <v>378</v>
      </c>
      <c r="F110" s="13">
        <v>67075.23</v>
      </c>
      <c r="G110" s="11" t="s">
        <v>402</v>
      </c>
      <c r="H110" s="44"/>
    </row>
    <row r="111" spans="1:8" s="24" customFormat="1" x14ac:dyDescent="0.2">
      <c r="A111" s="56" t="s">
        <v>123</v>
      </c>
      <c r="B111" s="57"/>
      <c r="C111" s="57"/>
      <c r="D111" s="57"/>
      <c r="E111" s="58"/>
      <c r="F111" s="37">
        <f>SUM(F112:F116)</f>
        <v>2224003.88</v>
      </c>
      <c r="G111" s="48"/>
      <c r="H111" s="45"/>
    </row>
    <row r="112" spans="1:8" ht="38.25" x14ac:dyDescent="0.2">
      <c r="A112" s="26" t="s">
        <v>379</v>
      </c>
      <c r="B112" s="26" t="s">
        <v>6</v>
      </c>
      <c r="C112" s="26" t="s">
        <v>29</v>
      </c>
      <c r="D112" s="26" t="s">
        <v>30</v>
      </c>
      <c r="E112" s="11" t="s">
        <v>31</v>
      </c>
      <c r="F112" s="13">
        <v>7447.48</v>
      </c>
      <c r="G112" s="11" t="s">
        <v>387</v>
      </c>
      <c r="H112" s="44"/>
    </row>
    <row r="113" spans="1:8" ht="25.5" x14ac:dyDescent="0.2">
      <c r="A113" s="26" t="s">
        <v>379</v>
      </c>
      <c r="B113" s="26" t="s">
        <v>6</v>
      </c>
      <c r="C113" s="26" t="s">
        <v>29</v>
      </c>
      <c r="D113" s="26" t="s">
        <v>380</v>
      </c>
      <c r="E113" s="11" t="s">
        <v>381</v>
      </c>
      <c r="F113" s="13">
        <v>969875.6</v>
      </c>
      <c r="G113" s="11" t="s">
        <v>387</v>
      </c>
      <c r="H113" s="44"/>
    </row>
    <row r="114" spans="1:8" ht="51" x14ac:dyDescent="0.2">
      <c r="A114" s="26">
        <v>5</v>
      </c>
      <c r="B114" s="26" t="s">
        <v>6</v>
      </c>
      <c r="C114" s="26" t="s">
        <v>29</v>
      </c>
      <c r="D114" s="26" t="s">
        <v>144</v>
      </c>
      <c r="E114" s="11" t="s">
        <v>145</v>
      </c>
      <c r="F114" s="13">
        <v>872168</v>
      </c>
      <c r="G114" s="11" t="s">
        <v>422</v>
      </c>
      <c r="H114" s="44"/>
    </row>
    <row r="115" spans="1:8" ht="25.5" x14ac:dyDescent="0.2">
      <c r="A115" s="26">
        <v>7</v>
      </c>
      <c r="B115" s="26" t="s">
        <v>6</v>
      </c>
      <c r="C115" s="26" t="s">
        <v>29</v>
      </c>
      <c r="D115" s="26" t="s">
        <v>74</v>
      </c>
      <c r="E115" s="11" t="s">
        <v>75</v>
      </c>
      <c r="F115" s="13">
        <v>256385.73</v>
      </c>
      <c r="G115" s="11" t="s">
        <v>387</v>
      </c>
      <c r="H115" s="44"/>
    </row>
    <row r="116" spans="1:8" ht="38.25" x14ac:dyDescent="0.2">
      <c r="A116" s="26">
        <v>7</v>
      </c>
      <c r="B116" s="26" t="s">
        <v>6</v>
      </c>
      <c r="C116" s="26" t="s">
        <v>29</v>
      </c>
      <c r="D116" s="26" t="s">
        <v>76</v>
      </c>
      <c r="E116" s="11" t="s">
        <v>77</v>
      </c>
      <c r="F116" s="13">
        <v>118127.07</v>
      </c>
      <c r="G116" s="11" t="s">
        <v>422</v>
      </c>
      <c r="H116" s="44"/>
    </row>
    <row r="118" spans="1:8" x14ac:dyDescent="0.2">
      <c r="E118" s="38" t="s">
        <v>124</v>
      </c>
      <c r="F118" s="51">
        <f>SUM(F5:F11,F13:F26,F28:F56,F58:F64,F66:F81,F83:F88,F90:F101,F103:F110,F112:F116)</f>
        <v>232751377.90376601</v>
      </c>
    </row>
  </sheetData>
  <autoFilter ref="A3:G116"/>
  <customSheetViews>
    <customSheetView guid="{CA0AD06B-A42C-4D86-9207-E9480443E1AC}" showAutoFilter="1">
      <pane ySplit="3" topLeftCell="A61" activePane="bottomLeft" state="frozen"/>
      <selection pane="bottomLeft" activeCell="J10" sqref="J10"/>
      <pageMargins left="0.7" right="0.7" top="0.75" bottom="0.75" header="0.3" footer="0.3"/>
      <pageSetup orientation="portrait" r:id="rId1"/>
      <autoFilter ref="A3:G116"/>
    </customSheetView>
    <customSheetView guid="{1CAE0AF8-2457-4CA3-A669-16812EF44E05}" showAutoFilter="1" topLeftCell="A103">
      <selection activeCell="G109" sqref="G109"/>
      <pageMargins left="0.7" right="0.7" top="0.75" bottom="0.75" header="0.3" footer="0.3"/>
      <pageSetup orientation="portrait" r:id="rId2"/>
      <autoFilter ref="A3:G116"/>
    </customSheetView>
    <customSheetView guid="{F121B4E5-A2B4-46BB-8197-2169B7D0E69D}" scale="70" filter="1" showAutoFilter="1">
      <pane ySplit="120" topLeftCell="A122" activePane="bottomLeft" state="frozen"/>
      <selection pane="bottomLeft" activeCell="J21" sqref="J21"/>
      <pageMargins left="0.7" right="0.7" top="0.75" bottom="0.75" header="0.3" footer="0.3"/>
      <pageSetup orientation="portrait" r:id="rId3"/>
      <autoFilter ref="A3:H116">
        <filterColumn colId="2">
          <filters>
            <filter val="SADM"/>
          </filters>
        </filterColumn>
      </autoFilter>
    </customSheetView>
    <customSheetView guid="{7C94F515-964E-4827-87DC-9D54FE457FE3}" scale="70" showAutoFilter="1">
      <pane ySplit="115" topLeftCell="A130" activePane="bottomLeft" state="frozen"/>
      <selection pane="bottomLeft" activeCell="H132" sqref="H132"/>
      <pageMargins left="0.7" right="0.7" top="0.75" bottom="0.75" header="0.3" footer="0.3"/>
      <pageSetup orientation="portrait" r:id="rId4"/>
      <autoFilter ref="A3:H122"/>
    </customSheetView>
    <customSheetView guid="{8CEE8883-C7D1-4D87-8E92-A303B1FF56FB}" scale="70" filter="1" showAutoFilter="1">
      <pane ySplit="3" topLeftCell="A4" activePane="bottomLeft" state="frozen"/>
      <selection pane="bottomLeft" activeCell="E107" sqref="E107"/>
      <pageMargins left="0.7" right="0.7" top="0.75" bottom="0.75" header="0.3" footer="0.3"/>
      <pageSetup orientation="portrait" r:id="rId5"/>
      <autoFilter ref="A3:H122">
        <filterColumn colId="2">
          <filters>
            <filter val="SAM"/>
          </filters>
        </filterColumn>
      </autoFilter>
    </customSheetView>
    <customSheetView guid="{4A78296F-017B-4DD1-BA12-874C1F4601C9}" scale="70" filter="1" showAutoFilter="1">
      <pane ySplit="94" topLeftCell="A96" activePane="bottomLeft" state="frozen"/>
      <selection pane="bottomLeft" activeCell="G130" sqref="G130"/>
      <pageMargins left="0.7" right="0.7" top="0.75" bottom="0.75" header="0.3" footer="0.3"/>
      <pageSetup orientation="portrait" r:id="rId6"/>
      <autoFilter ref="A3:H122">
        <filterColumn colId="2">
          <filters>
            <filter val="ŠMSM"/>
          </filters>
        </filterColumn>
      </autoFilter>
    </customSheetView>
    <customSheetView guid="{509DAEE2-1C26-4BD3-A322-E57C0412C0C4}" scale="90" filter="1" showAutoFilter="1">
      <pane ySplit="3" topLeftCell="A5" activePane="bottomLeft" state="frozen"/>
      <selection pane="bottomLeft" activeCell="H119" sqref="H119"/>
      <pageMargins left="0.7" right="0.7" top="0.75" bottom="0.75" header="0.3" footer="0.3"/>
      <pageSetup orientation="portrait" r:id="rId7"/>
      <autoFilter ref="A3:H117">
        <filterColumn colId="2">
          <filters>
            <filter val="SM"/>
          </filters>
        </filterColumn>
      </autoFilter>
    </customSheetView>
    <customSheetView guid="{DFF272F0-FB06-41EF-AB21-BBBEEE887A65}" showAutoFilter="1">
      <pane ySplit="3" topLeftCell="A70" activePane="bottomLeft" state="frozen"/>
      <selection pane="bottomLeft" activeCell="H105" sqref="H105"/>
      <pageMargins left="0.7" right="0.7" top="0.75" bottom="0.75" header="0.3" footer="0.3"/>
      <pageSetup orientation="portrait" r:id="rId8"/>
      <autoFilter ref="A3:H116"/>
    </customSheetView>
    <customSheetView guid="{4E5AEE42-7FED-48DE-8EA5-6CEBB51D42E4}" showAutoFilter="1" topLeftCell="C1">
      <pane ySplit="3" topLeftCell="A4" activePane="bottomLeft" state="frozen"/>
      <selection pane="bottomLeft" activeCell="H8" sqref="H8"/>
      <pageMargins left="0.7" right="0.7" top="0.75" bottom="0.75" header="0.3" footer="0.3"/>
      <pageSetup orientation="portrait" r:id="rId9"/>
      <autoFilter ref="A3:H116"/>
    </customSheetView>
    <customSheetView guid="{DB1B3D1E-2947-4F60-A073-FEBCDB1DF6BE}" scale="70" filter="1" showAutoFilter="1" topLeftCell="D1">
      <pane ySplit="64" topLeftCell="A66" activePane="bottomLeft" state="frozen"/>
      <selection pane="bottomLeft" activeCell="L79" sqref="L79"/>
      <pageMargins left="0.7" right="0.7" top="0.75" bottom="0.75" header="0.3" footer="0.3"/>
      <pageSetup orientation="portrait" r:id="rId10"/>
      <autoFilter ref="A3:H116">
        <filterColumn colId="2">
          <filters>
            <filter val="EM"/>
          </filters>
        </filterColumn>
      </autoFilter>
    </customSheetView>
    <customSheetView guid="{DEE85513-E64B-4DEF-A8F3-E8BF1D3490C6}" showAutoFilter="1" topLeftCell="A55">
      <selection activeCell="G64" sqref="G64"/>
      <pageMargins left="0.7" right="0.7" top="0.75" bottom="0.75" header="0.3" footer="0.3"/>
      <pageSetup orientation="portrait" r:id="rId11"/>
      <autoFilter ref="A3:G116"/>
    </customSheetView>
  </customSheetViews>
  <mergeCells count="10">
    <mergeCell ref="A12:E12"/>
    <mergeCell ref="A27:E27"/>
    <mergeCell ref="A57:E57"/>
    <mergeCell ref="A4:E4"/>
    <mergeCell ref="A1:G1"/>
    <mergeCell ref="A65:E65"/>
    <mergeCell ref="A82:E82"/>
    <mergeCell ref="A89:E89"/>
    <mergeCell ref="A102:E102"/>
    <mergeCell ref="A111:E111"/>
  </mergeCells>
  <pageMargins left="0.7" right="0.7" top="0.75" bottom="0.75" header="0.3" footer="0.3"/>
  <pageSetup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zoomScaleNormal="100" workbookViewId="0">
      <pane ySplit="2" topLeftCell="A3" activePane="bottomLeft" state="frozen"/>
      <selection pane="bottomLeft" activeCell="M7" sqref="M7"/>
    </sheetView>
  </sheetViews>
  <sheetFormatPr defaultColWidth="9.140625" defaultRowHeight="12.75" x14ac:dyDescent="0.2"/>
  <cols>
    <col min="1" max="2" width="9.28515625" style="1" bestFit="1" customWidth="1"/>
    <col min="3" max="3" width="11.140625" style="1" customWidth="1"/>
    <col min="4" max="4" width="22.85546875" style="55" customWidth="1"/>
    <col min="5" max="5" width="48.28515625" style="2" customWidth="1"/>
    <col min="6" max="6" width="16.7109375" style="1" customWidth="1"/>
    <col min="7" max="16384" width="9.140625" style="1"/>
  </cols>
  <sheetData>
    <row r="1" spans="1:6" ht="14.25" x14ac:dyDescent="0.2">
      <c r="A1" s="64" t="s">
        <v>125</v>
      </c>
      <c r="B1" s="64"/>
      <c r="C1" s="64"/>
      <c r="D1" s="64"/>
      <c r="E1" s="64"/>
      <c r="F1" s="64"/>
    </row>
    <row r="2" spans="1:6" s="3" customFormat="1" ht="22.5" customHeight="1" x14ac:dyDescent="0.25">
      <c r="A2" s="27" t="s">
        <v>0</v>
      </c>
      <c r="B2" s="27" t="s">
        <v>1</v>
      </c>
      <c r="C2" s="27" t="s">
        <v>2</v>
      </c>
      <c r="D2" s="27" t="s">
        <v>3</v>
      </c>
      <c r="E2" s="27" t="s">
        <v>4</v>
      </c>
      <c r="F2" s="27" t="s">
        <v>5</v>
      </c>
    </row>
    <row r="3" spans="1:6" s="3" customFormat="1" ht="12.75" customHeight="1" x14ac:dyDescent="0.25">
      <c r="A3" s="27"/>
      <c r="B3" s="27"/>
      <c r="C3" s="27"/>
      <c r="D3" s="27"/>
      <c r="E3" s="27"/>
      <c r="F3" s="27"/>
    </row>
    <row r="4" spans="1:6" x14ac:dyDescent="0.2">
      <c r="A4" s="4">
        <v>5</v>
      </c>
      <c r="B4" s="4" t="s">
        <v>6</v>
      </c>
      <c r="C4" s="4" t="s">
        <v>40</v>
      </c>
      <c r="D4" s="32" t="s">
        <v>43</v>
      </c>
      <c r="E4" s="7" t="s">
        <v>44</v>
      </c>
      <c r="F4" s="6">
        <v>563204.57551167137</v>
      </c>
    </row>
    <row r="5" spans="1:6" ht="25.5" x14ac:dyDescent="0.2">
      <c r="A5" s="4">
        <v>5</v>
      </c>
      <c r="B5" s="4" t="s">
        <v>6</v>
      </c>
      <c r="C5" s="4" t="s">
        <v>40</v>
      </c>
      <c r="D5" s="26" t="s">
        <v>47</v>
      </c>
      <c r="E5" s="5" t="s">
        <v>48</v>
      </c>
      <c r="F5" s="6">
        <v>717207.90221999993</v>
      </c>
    </row>
    <row r="6" spans="1:6" s="10" customFormat="1" ht="38.25" x14ac:dyDescent="0.2">
      <c r="A6" s="8">
        <v>5</v>
      </c>
      <c r="B6" s="8" t="s">
        <v>6</v>
      </c>
      <c r="C6" s="8" t="s">
        <v>40</v>
      </c>
      <c r="D6" s="26" t="s">
        <v>49</v>
      </c>
      <c r="E6" s="5" t="s">
        <v>50</v>
      </c>
      <c r="F6" s="9">
        <v>532270</v>
      </c>
    </row>
    <row r="7" spans="1:6" s="10" customFormat="1" ht="25.5" x14ac:dyDescent="0.2">
      <c r="A7" s="8">
        <v>5</v>
      </c>
      <c r="B7" s="8" t="s">
        <v>25</v>
      </c>
      <c r="C7" s="8" t="s">
        <v>40</v>
      </c>
      <c r="D7" s="26" t="s">
        <v>52</v>
      </c>
      <c r="E7" s="11" t="s">
        <v>53</v>
      </c>
      <c r="F7" s="12">
        <v>109918.27</v>
      </c>
    </row>
    <row r="8" spans="1:6" ht="25.5" x14ac:dyDescent="0.2">
      <c r="A8" s="4">
        <v>5</v>
      </c>
      <c r="B8" s="4" t="s">
        <v>25</v>
      </c>
      <c r="C8" s="4" t="s">
        <v>40</v>
      </c>
      <c r="D8" s="26" t="s">
        <v>54</v>
      </c>
      <c r="E8" s="7" t="s">
        <v>187</v>
      </c>
      <c r="F8" s="6">
        <v>495948.26</v>
      </c>
    </row>
    <row r="9" spans="1:6" ht="25.5" x14ac:dyDescent="0.2">
      <c r="A9" s="4">
        <v>5</v>
      </c>
      <c r="B9" s="4" t="s">
        <v>25</v>
      </c>
      <c r="C9" s="4" t="s">
        <v>40</v>
      </c>
      <c r="D9" s="26" t="s">
        <v>146</v>
      </c>
      <c r="E9" s="7" t="s">
        <v>147</v>
      </c>
      <c r="F9" s="6">
        <v>790907</v>
      </c>
    </row>
    <row r="10" spans="1:6" x14ac:dyDescent="0.2">
      <c r="A10" s="4">
        <v>5</v>
      </c>
      <c r="B10" s="4" t="s">
        <v>6</v>
      </c>
      <c r="C10" s="4" t="s">
        <v>40</v>
      </c>
      <c r="D10" s="26" t="s">
        <v>188</v>
      </c>
      <c r="E10" s="7" t="s">
        <v>189</v>
      </c>
      <c r="F10" s="6">
        <v>170000</v>
      </c>
    </row>
    <row r="11" spans="1:6" ht="25.5" x14ac:dyDescent="0.2">
      <c r="A11" s="4">
        <v>5</v>
      </c>
      <c r="B11" s="4" t="s">
        <v>25</v>
      </c>
      <c r="C11" s="4" t="s">
        <v>40</v>
      </c>
      <c r="D11" s="26" t="s">
        <v>190</v>
      </c>
      <c r="E11" s="7" t="s">
        <v>191</v>
      </c>
      <c r="F11" s="6">
        <v>434000</v>
      </c>
    </row>
    <row r="12" spans="1:6" ht="38.25" x14ac:dyDescent="0.2">
      <c r="A12" s="8">
        <v>5</v>
      </c>
      <c r="B12" s="8" t="s">
        <v>25</v>
      </c>
      <c r="C12" s="8" t="s">
        <v>40</v>
      </c>
      <c r="D12" s="26" t="s">
        <v>192</v>
      </c>
      <c r="E12" s="5" t="s">
        <v>193</v>
      </c>
      <c r="F12" s="13">
        <v>516186</v>
      </c>
    </row>
    <row r="13" spans="1:6" s="10" customFormat="1" ht="38.25" x14ac:dyDescent="0.2">
      <c r="A13" s="8">
        <v>5</v>
      </c>
      <c r="B13" s="8" t="s">
        <v>25</v>
      </c>
      <c r="C13" s="8" t="s">
        <v>40</v>
      </c>
      <c r="D13" s="26" t="s">
        <v>55</v>
      </c>
      <c r="E13" s="5" t="s">
        <v>56</v>
      </c>
      <c r="F13" s="9">
        <v>400000</v>
      </c>
    </row>
    <row r="14" spans="1:6" s="10" customFormat="1" x14ac:dyDescent="0.2">
      <c r="A14" s="8">
        <v>5</v>
      </c>
      <c r="B14" s="8" t="s">
        <v>25</v>
      </c>
      <c r="C14" s="8" t="s">
        <v>40</v>
      </c>
      <c r="D14" s="26" t="s">
        <v>194</v>
      </c>
      <c r="E14" s="5" t="s">
        <v>195</v>
      </c>
      <c r="F14" s="9">
        <v>353400.6</v>
      </c>
    </row>
    <row r="15" spans="1:6" ht="25.5" x14ac:dyDescent="0.2">
      <c r="A15" s="4">
        <v>8</v>
      </c>
      <c r="B15" s="4" t="s">
        <v>6</v>
      </c>
      <c r="C15" s="4" t="s">
        <v>102</v>
      </c>
      <c r="D15" s="32" t="s">
        <v>196</v>
      </c>
      <c r="E15" s="7" t="s">
        <v>197</v>
      </c>
      <c r="F15" s="6">
        <v>7141.3365400000012</v>
      </c>
    </row>
    <row r="16" spans="1:6" ht="25.5" x14ac:dyDescent="0.2">
      <c r="A16" s="4">
        <v>8</v>
      </c>
      <c r="B16" s="4" t="s">
        <v>6</v>
      </c>
      <c r="C16" s="4" t="s">
        <v>102</v>
      </c>
      <c r="D16" s="32" t="s">
        <v>198</v>
      </c>
      <c r="E16" s="7" t="s">
        <v>199</v>
      </c>
      <c r="F16" s="6">
        <v>45571.28</v>
      </c>
    </row>
    <row r="17" spans="1:6" ht="38.25" x14ac:dyDescent="0.2">
      <c r="A17" s="4">
        <v>8</v>
      </c>
      <c r="B17" s="4" t="s">
        <v>6</v>
      </c>
      <c r="C17" s="4" t="s">
        <v>102</v>
      </c>
      <c r="D17" s="32" t="s">
        <v>200</v>
      </c>
      <c r="E17" s="7" t="s">
        <v>201</v>
      </c>
      <c r="F17" s="6">
        <v>76510.740116000001</v>
      </c>
    </row>
    <row r="18" spans="1:6" ht="25.5" x14ac:dyDescent="0.2">
      <c r="A18" s="4">
        <v>8</v>
      </c>
      <c r="B18" s="4" t="s">
        <v>6</v>
      </c>
      <c r="C18" s="4" t="s">
        <v>102</v>
      </c>
      <c r="D18" s="32" t="s">
        <v>202</v>
      </c>
      <c r="E18" s="7" t="s">
        <v>203</v>
      </c>
      <c r="F18" s="6">
        <v>20106.447759999995</v>
      </c>
    </row>
    <row r="19" spans="1:6" ht="38.25" x14ac:dyDescent="0.2">
      <c r="A19" s="8">
        <v>8</v>
      </c>
      <c r="B19" s="8" t="s">
        <v>6</v>
      </c>
      <c r="C19" s="8" t="s">
        <v>102</v>
      </c>
      <c r="D19" s="26" t="s">
        <v>204</v>
      </c>
      <c r="E19" s="5" t="s">
        <v>205</v>
      </c>
      <c r="F19" s="9">
        <v>205000</v>
      </c>
    </row>
    <row r="20" spans="1:6" ht="25.5" x14ac:dyDescent="0.2">
      <c r="A20" s="8">
        <v>8</v>
      </c>
      <c r="B20" s="4" t="s">
        <v>6</v>
      </c>
      <c r="C20" s="8" t="s">
        <v>102</v>
      </c>
      <c r="D20" s="26" t="s">
        <v>206</v>
      </c>
      <c r="E20" s="5" t="s">
        <v>207</v>
      </c>
      <c r="F20" s="9">
        <v>43740</v>
      </c>
    </row>
    <row r="21" spans="1:6" ht="38.25" x14ac:dyDescent="0.2">
      <c r="A21" s="8">
        <v>8</v>
      </c>
      <c r="B21" s="8" t="s">
        <v>6</v>
      </c>
      <c r="C21" s="8" t="s">
        <v>102</v>
      </c>
      <c r="D21" s="26" t="s">
        <v>208</v>
      </c>
      <c r="E21" s="5" t="s">
        <v>209</v>
      </c>
      <c r="F21" s="9">
        <v>258086.52849999999</v>
      </c>
    </row>
    <row r="22" spans="1:6" ht="25.5" x14ac:dyDescent="0.2">
      <c r="A22" s="8">
        <v>1</v>
      </c>
      <c r="B22" s="8" t="s">
        <v>6</v>
      </c>
      <c r="C22" s="8" t="s">
        <v>21</v>
      </c>
      <c r="D22" s="26" t="s">
        <v>210</v>
      </c>
      <c r="E22" s="5" t="s">
        <v>211</v>
      </c>
      <c r="F22" s="9">
        <v>1354786.86</v>
      </c>
    </row>
    <row r="23" spans="1:6" x14ac:dyDescent="0.2">
      <c r="A23" s="8">
        <v>13</v>
      </c>
      <c r="B23" s="8" t="s">
        <v>6</v>
      </c>
      <c r="C23" s="8" t="s">
        <v>21</v>
      </c>
      <c r="D23" s="26" t="s">
        <v>212</v>
      </c>
      <c r="E23" s="5" t="s">
        <v>213</v>
      </c>
      <c r="F23" s="9">
        <v>813261.16</v>
      </c>
    </row>
    <row r="24" spans="1:6" ht="25.5" x14ac:dyDescent="0.2">
      <c r="A24" s="8">
        <v>1</v>
      </c>
      <c r="B24" s="8" t="s">
        <v>6</v>
      </c>
      <c r="C24" s="8" t="s">
        <v>21</v>
      </c>
      <c r="D24" s="26" t="s">
        <v>214</v>
      </c>
      <c r="E24" s="5" t="s">
        <v>215</v>
      </c>
      <c r="F24" s="9">
        <v>2958352.07</v>
      </c>
    </row>
    <row r="25" spans="1:6" ht="25.5" x14ac:dyDescent="0.2">
      <c r="A25" s="8">
        <v>1</v>
      </c>
      <c r="B25" s="8" t="s">
        <v>6</v>
      </c>
      <c r="C25" s="8" t="s">
        <v>21</v>
      </c>
      <c r="D25" s="26" t="s">
        <v>216</v>
      </c>
      <c r="E25" s="5" t="s">
        <v>217</v>
      </c>
      <c r="F25" s="9">
        <v>4447797.91</v>
      </c>
    </row>
    <row r="26" spans="1:6" ht="38.25" x14ac:dyDescent="0.2">
      <c r="A26" s="8">
        <v>1</v>
      </c>
      <c r="B26" s="8" t="s">
        <v>6</v>
      </c>
      <c r="C26" s="8" t="s">
        <v>21</v>
      </c>
      <c r="D26" s="26" t="s">
        <v>218</v>
      </c>
      <c r="E26" s="5" t="s">
        <v>219</v>
      </c>
      <c r="F26" s="9">
        <v>1403197.11</v>
      </c>
    </row>
    <row r="27" spans="1:6" ht="25.5" x14ac:dyDescent="0.2">
      <c r="A27" s="8">
        <v>1</v>
      </c>
      <c r="B27" s="8" t="s">
        <v>6</v>
      </c>
      <c r="C27" s="8" t="s">
        <v>21</v>
      </c>
      <c r="D27" s="26" t="s">
        <v>220</v>
      </c>
      <c r="E27" s="5" t="s">
        <v>221</v>
      </c>
      <c r="F27" s="9">
        <v>531908.03999999992</v>
      </c>
    </row>
    <row r="28" spans="1:6" x14ac:dyDescent="0.2">
      <c r="A28" s="8">
        <v>13</v>
      </c>
      <c r="B28" s="8" t="s">
        <v>6</v>
      </c>
      <c r="C28" s="8" t="s">
        <v>21</v>
      </c>
      <c r="D28" s="26" t="s">
        <v>222</v>
      </c>
      <c r="E28" s="5" t="s">
        <v>223</v>
      </c>
      <c r="F28" s="9">
        <v>65775</v>
      </c>
    </row>
    <row r="29" spans="1:6" x14ac:dyDescent="0.2">
      <c r="A29" s="8">
        <v>13</v>
      </c>
      <c r="B29" s="8" t="s">
        <v>6</v>
      </c>
      <c r="C29" s="8" t="s">
        <v>21</v>
      </c>
      <c r="D29" s="26" t="s">
        <v>224</v>
      </c>
      <c r="E29" s="5" t="s">
        <v>223</v>
      </c>
      <c r="F29" s="9">
        <v>69172.5</v>
      </c>
    </row>
    <row r="30" spans="1:6" x14ac:dyDescent="0.2">
      <c r="A30" s="4">
        <v>13</v>
      </c>
      <c r="B30" s="4" t="s">
        <v>6</v>
      </c>
      <c r="C30" s="4" t="s">
        <v>21</v>
      </c>
      <c r="D30" s="32" t="s">
        <v>225</v>
      </c>
      <c r="E30" s="7" t="s">
        <v>223</v>
      </c>
      <c r="F30" s="6">
        <v>67635</v>
      </c>
    </row>
    <row r="31" spans="1:6" x14ac:dyDescent="0.2">
      <c r="A31" s="4">
        <v>13</v>
      </c>
      <c r="B31" s="4" t="s">
        <v>6</v>
      </c>
      <c r="C31" s="4" t="s">
        <v>21</v>
      </c>
      <c r="D31" s="32" t="s">
        <v>226</v>
      </c>
      <c r="E31" s="7" t="s">
        <v>223</v>
      </c>
      <c r="F31" s="6">
        <v>62175</v>
      </c>
    </row>
    <row r="32" spans="1:6" s="16" customFormat="1" x14ac:dyDescent="0.25">
      <c r="A32" s="8">
        <v>13</v>
      </c>
      <c r="B32" s="8" t="s">
        <v>6</v>
      </c>
      <c r="C32" s="8" t="s">
        <v>21</v>
      </c>
      <c r="D32" s="26" t="s">
        <v>227</v>
      </c>
      <c r="E32" s="5" t="s">
        <v>223</v>
      </c>
      <c r="F32" s="28">
        <v>69300</v>
      </c>
    </row>
    <row r="33" spans="1:6" s="16" customFormat="1" x14ac:dyDescent="0.25">
      <c r="A33" s="8">
        <v>13</v>
      </c>
      <c r="B33" s="8" t="s">
        <v>6</v>
      </c>
      <c r="C33" s="8" t="s">
        <v>21</v>
      </c>
      <c r="D33" s="26" t="s">
        <v>228</v>
      </c>
      <c r="E33" s="5" t="s">
        <v>223</v>
      </c>
      <c r="F33" s="9">
        <v>67905</v>
      </c>
    </row>
    <row r="34" spans="1:6" s="16" customFormat="1" ht="25.5" x14ac:dyDescent="0.25">
      <c r="A34" s="8">
        <v>13</v>
      </c>
      <c r="B34" s="8" t="s">
        <v>6</v>
      </c>
      <c r="C34" s="8" t="s">
        <v>21</v>
      </c>
      <c r="D34" s="26" t="s">
        <v>229</v>
      </c>
      <c r="E34" s="5" t="s">
        <v>230</v>
      </c>
      <c r="F34" s="9">
        <v>31987.5</v>
      </c>
    </row>
    <row r="35" spans="1:6" s="10" customFormat="1" x14ac:dyDescent="0.2">
      <c r="A35" s="8">
        <v>13</v>
      </c>
      <c r="B35" s="8" t="s">
        <v>6</v>
      </c>
      <c r="C35" s="8" t="s">
        <v>21</v>
      </c>
      <c r="D35" s="26" t="s">
        <v>231</v>
      </c>
      <c r="E35" s="5" t="s">
        <v>232</v>
      </c>
      <c r="F35" s="13">
        <v>49500</v>
      </c>
    </row>
    <row r="36" spans="1:6" s="10" customFormat="1" ht="25.5" x14ac:dyDescent="0.2">
      <c r="A36" s="8">
        <v>3</v>
      </c>
      <c r="B36" s="8" t="s">
        <v>6</v>
      </c>
      <c r="C36" s="8" t="s">
        <v>21</v>
      </c>
      <c r="D36" s="26" t="s">
        <v>233</v>
      </c>
      <c r="E36" s="11" t="s">
        <v>234</v>
      </c>
      <c r="F36" s="13">
        <v>290812.3899999999</v>
      </c>
    </row>
    <row r="37" spans="1:6" s="10" customFormat="1" x14ac:dyDescent="0.2">
      <c r="A37" s="8">
        <v>3</v>
      </c>
      <c r="B37" s="8" t="s">
        <v>6</v>
      </c>
      <c r="C37" s="8" t="s">
        <v>21</v>
      </c>
      <c r="D37" s="26" t="s">
        <v>235</v>
      </c>
      <c r="E37" s="11" t="s">
        <v>236</v>
      </c>
      <c r="F37" s="13">
        <v>552000</v>
      </c>
    </row>
    <row r="38" spans="1:6" s="10" customFormat="1" ht="25.5" x14ac:dyDescent="0.2">
      <c r="A38" s="8">
        <v>3</v>
      </c>
      <c r="B38" s="8" t="s">
        <v>6</v>
      </c>
      <c r="C38" s="8" t="s">
        <v>21</v>
      </c>
      <c r="D38" s="26" t="s">
        <v>237</v>
      </c>
      <c r="E38" s="11" t="s">
        <v>238</v>
      </c>
      <c r="F38" s="13">
        <v>2023731.53</v>
      </c>
    </row>
    <row r="39" spans="1:6" s="10" customFormat="1" x14ac:dyDescent="0.2">
      <c r="A39" s="8">
        <v>9</v>
      </c>
      <c r="B39" s="8" t="s">
        <v>97</v>
      </c>
      <c r="C39" s="8" t="s">
        <v>21</v>
      </c>
      <c r="D39" s="26" t="s">
        <v>239</v>
      </c>
      <c r="E39" s="11" t="s">
        <v>240</v>
      </c>
      <c r="F39" s="13">
        <v>36774.891999999993</v>
      </c>
    </row>
    <row r="40" spans="1:6" s="10" customFormat="1" x14ac:dyDescent="0.2">
      <c r="A40" s="8">
        <v>9</v>
      </c>
      <c r="B40" s="8" t="s">
        <v>97</v>
      </c>
      <c r="C40" s="8" t="s">
        <v>21</v>
      </c>
      <c r="D40" s="54" t="s">
        <v>241</v>
      </c>
      <c r="E40" s="17" t="s">
        <v>242</v>
      </c>
      <c r="F40" s="31">
        <v>10390.59</v>
      </c>
    </row>
    <row r="41" spans="1:6" s="10" customFormat="1" x14ac:dyDescent="0.2">
      <c r="A41" s="8">
        <v>9</v>
      </c>
      <c r="B41" s="8" t="s">
        <v>97</v>
      </c>
      <c r="C41" s="8" t="s">
        <v>21</v>
      </c>
      <c r="D41" s="26" t="s">
        <v>243</v>
      </c>
      <c r="E41" s="18" t="s">
        <v>244</v>
      </c>
      <c r="F41" s="31">
        <v>147233.92000000001</v>
      </c>
    </row>
    <row r="42" spans="1:6" s="10" customFormat="1" ht="25.5" x14ac:dyDescent="0.2">
      <c r="A42" s="8">
        <v>3</v>
      </c>
      <c r="B42" s="8" t="s">
        <v>6</v>
      </c>
      <c r="C42" s="8" t="s">
        <v>21</v>
      </c>
      <c r="D42" s="26" t="s">
        <v>245</v>
      </c>
      <c r="E42" s="18" t="s">
        <v>246</v>
      </c>
      <c r="F42" s="31">
        <v>421116</v>
      </c>
    </row>
    <row r="43" spans="1:6" s="10" customFormat="1" x14ac:dyDescent="0.2">
      <c r="A43" s="8">
        <v>5</v>
      </c>
      <c r="B43" s="8" t="s">
        <v>6</v>
      </c>
      <c r="C43" s="8" t="s">
        <v>21</v>
      </c>
      <c r="D43" s="8" t="s">
        <v>247</v>
      </c>
      <c r="E43" s="18" t="s">
        <v>248</v>
      </c>
      <c r="F43" s="9">
        <v>106577.0697073185</v>
      </c>
    </row>
    <row r="44" spans="1:6" s="10" customFormat="1" ht="25.5" x14ac:dyDescent="0.2">
      <c r="A44" s="8">
        <v>9</v>
      </c>
      <c r="B44" s="8" t="s">
        <v>97</v>
      </c>
      <c r="C44" s="8" t="s">
        <v>21</v>
      </c>
      <c r="D44" s="8" t="s">
        <v>249</v>
      </c>
      <c r="E44" s="18" t="s">
        <v>250</v>
      </c>
      <c r="F44" s="9">
        <v>27578.642758174588</v>
      </c>
    </row>
    <row r="45" spans="1:6" s="10" customFormat="1" ht="25.5" x14ac:dyDescent="0.2">
      <c r="A45" s="8">
        <v>9</v>
      </c>
      <c r="B45" s="8" t="s">
        <v>97</v>
      </c>
      <c r="C45" s="8" t="s">
        <v>21</v>
      </c>
      <c r="D45" s="26" t="s">
        <v>251</v>
      </c>
      <c r="E45" s="18" t="s">
        <v>252</v>
      </c>
      <c r="F45" s="9">
        <v>21662.841079048863</v>
      </c>
    </row>
    <row r="46" spans="1:6" s="10" customFormat="1" ht="38.25" x14ac:dyDescent="0.2">
      <c r="A46" s="8">
        <v>3</v>
      </c>
      <c r="B46" s="8" t="s">
        <v>6</v>
      </c>
      <c r="C46" s="8" t="s">
        <v>21</v>
      </c>
      <c r="D46" s="8" t="s">
        <v>253</v>
      </c>
      <c r="E46" s="18" t="s">
        <v>254</v>
      </c>
      <c r="F46" s="9">
        <v>1120000</v>
      </c>
    </row>
    <row r="47" spans="1:6" s="10" customFormat="1" ht="38.25" x14ac:dyDescent="0.2">
      <c r="A47" s="8">
        <v>3</v>
      </c>
      <c r="B47" s="8" t="s">
        <v>6</v>
      </c>
      <c r="C47" s="8" t="s">
        <v>21</v>
      </c>
      <c r="D47" s="8" t="s">
        <v>255</v>
      </c>
      <c r="E47" s="18" t="s">
        <v>256</v>
      </c>
      <c r="F47" s="9">
        <v>494148.56999999995</v>
      </c>
    </row>
    <row r="48" spans="1:6" s="10" customFormat="1" ht="25.5" x14ac:dyDescent="0.2">
      <c r="A48" s="8">
        <v>4</v>
      </c>
      <c r="B48" s="8" t="s">
        <v>25</v>
      </c>
      <c r="C48" s="8" t="s">
        <v>26</v>
      </c>
      <c r="D48" s="26" t="s">
        <v>27</v>
      </c>
      <c r="E48" s="5" t="s">
        <v>28</v>
      </c>
      <c r="F48" s="9">
        <v>3847448.51</v>
      </c>
    </row>
    <row r="49" spans="1:6" s="10" customFormat="1" ht="25.5" x14ac:dyDescent="0.2">
      <c r="A49" s="8">
        <v>4</v>
      </c>
      <c r="B49" s="8" t="s">
        <v>6</v>
      </c>
      <c r="C49" s="8" t="s">
        <v>26</v>
      </c>
      <c r="D49" s="26" t="s">
        <v>32</v>
      </c>
      <c r="E49" s="5" t="s">
        <v>33</v>
      </c>
      <c r="F49" s="9">
        <v>1230951</v>
      </c>
    </row>
    <row r="50" spans="1:6" s="10" customFormat="1" x14ac:dyDescent="0.2">
      <c r="A50" s="26">
        <v>4</v>
      </c>
      <c r="B50" s="26" t="s">
        <v>6</v>
      </c>
      <c r="C50" s="26" t="s">
        <v>26</v>
      </c>
      <c r="D50" s="26" t="s">
        <v>34</v>
      </c>
      <c r="E50" s="5" t="s">
        <v>35</v>
      </c>
      <c r="F50" s="19">
        <v>163313.66</v>
      </c>
    </row>
    <row r="51" spans="1:6" s="10" customFormat="1" x14ac:dyDescent="0.2">
      <c r="A51" s="26">
        <v>4</v>
      </c>
      <c r="B51" s="26" t="s">
        <v>6</v>
      </c>
      <c r="C51" s="26" t="s">
        <v>26</v>
      </c>
      <c r="D51" s="26" t="s">
        <v>36</v>
      </c>
      <c r="E51" s="5" t="s">
        <v>37</v>
      </c>
      <c r="F51" s="19">
        <v>645753</v>
      </c>
    </row>
    <row r="52" spans="1:6" ht="25.5" x14ac:dyDescent="0.2">
      <c r="A52" s="32">
        <v>13</v>
      </c>
      <c r="B52" s="32" t="s">
        <v>6</v>
      </c>
      <c r="C52" s="32" t="s">
        <v>26</v>
      </c>
      <c r="D52" s="32" t="s">
        <v>109</v>
      </c>
      <c r="E52" s="7" t="s">
        <v>110</v>
      </c>
      <c r="F52" s="33">
        <v>494411.65</v>
      </c>
    </row>
    <row r="53" spans="1:6" ht="25.5" x14ac:dyDescent="0.2">
      <c r="A53" s="32">
        <v>13</v>
      </c>
      <c r="B53" s="32" t="s">
        <v>6</v>
      </c>
      <c r="C53" s="32" t="s">
        <v>26</v>
      </c>
      <c r="D53" s="32" t="s">
        <v>111</v>
      </c>
      <c r="E53" s="7" t="s">
        <v>112</v>
      </c>
      <c r="F53" s="33">
        <v>1500000</v>
      </c>
    </row>
    <row r="54" spans="1:6" ht="25.5" x14ac:dyDescent="0.2">
      <c r="A54" s="32">
        <v>13</v>
      </c>
      <c r="B54" s="32" t="s">
        <v>6</v>
      </c>
      <c r="C54" s="32" t="s">
        <v>26</v>
      </c>
      <c r="D54" s="32" t="s">
        <v>152</v>
      </c>
      <c r="E54" s="7" t="s">
        <v>153</v>
      </c>
      <c r="F54" s="33">
        <v>94740.12</v>
      </c>
    </row>
    <row r="55" spans="1:6" ht="25.5" x14ac:dyDescent="0.2">
      <c r="A55" s="32">
        <v>13</v>
      </c>
      <c r="B55" s="32" t="s">
        <v>6</v>
      </c>
      <c r="C55" s="32" t="s">
        <v>26</v>
      </c>
      <c r="D55" s="32" t="s">
        <v>113</v>
      </c>
      <c r="E55" s="7" t="s">
        <v>138</v>
      </c>
      <c r="F55" s="33">
        <v>298698</v>
      </c>
    </row>
    <row r="56" spans="1:6" ht="25.5" x14ac:dyDescent="0.2">
      <c r="A56" s="32">
        <v>7</v>
      </c>
      <c r="B56" s="32" t="s">
        <v>6</v>
      </c>
      <c r="C56" s="32" t="s">
        <v>80</v>
      </c>
      <c r="D56" s="32" t="s">
        <v>83</v>
      </c>
      <c r="E56" s="7" t="s">
        <v>84</v>
      </c>
      <c r="F56" s="33">
        <v>134165.92771400002</v>
      </c>
    </row>
    <row r="57" spans="1:6" ht="25.5" x14ac:dyDescent="0.2">
      <c r="A57" s="32">
        <v>7</v>
      </c>
      <c r="B57" s="32" t="s">
        <v>6</v>
      </c>
      <c r="C57" s="32" t="s">
        <v>80</v>
      </c>
      <c r="D57" s="32" t="s">
        <v>257</v>
      </c>
      <c r="E57" s="7" t="s">
        <v>258</v>
      </c>
      <c r="F57" s="33">
        <v>2396.4783600000001</v>
      </c>
    </row>
    <row r="58" spans="1:6" ht="25.5" x14ac:dyDescent="0.2">
      <c r="A58" s="32">
        <v>7</v>
      </c>
      <c r="B58" s="32" t="s">
        <v>6</v>
      </c>
      <c r="C58" s="32" t="s">
        <v>80</v>
      </c>
      <c r="D58" s="32" t="s">
        <v>259</v>
      </c>
      <c r="E58" s="7" t="s">
        <v>260</v>
      </c>
      <c r="F58" s="33">
        <v>44757.55</v>
      </c>
    </row>
    <row r="59" spans="1:6" ht="38.25" x14ac:dyDescent="0.2">
      <c r="A59" s="32">
        <v>5</v>
      </c>
      <c r="B59" s="32" t="s">
        <v>6</v>
      </c>
      <c r="C59" s="32" t="s">
        <v>80</v>
      </c>
      <c r="D59" s="32" t="s">
        <v>87</v>
      </c>
      <c r="E59" s="7" t="s">
        <v>261</v>
      </c>
      <c r="F59" s="33">
        <v>487615.06475999998</v>
      </c>
    </row>
    <row r="60" spans="1:6" x14ac:dyDescent="0.2">
      <c r="A60" s="32">
        <v>4</v>
      </c>
      <c r="B60" s="32" t="s">
        <v>6</v>
      </c>
      <c r="C60" s="32" t="s">
        <v>24</v>
      </c>
      <c r="D60" s="32" t="s">
        <v>38</v>
      </c>
      <c r="E60" s="7" t="s">
        <v>39</v>
      </c>
      <c r="F60" s="33">
        <v>34905.22</v>
      </c>
    </row>
    <row r="61" spans="1:6" x14ac:dyDescent="0.2">
      <c r="A61" s="32">
        <v>7</v>
      </c>
      <c r="B61" s="32" t="s">
        <v>6</v>
      </c>
      <c r="C61" s="32" t="s">
        <v>29</v>
      </c>
      <c r="D61" s="32" t="s">
        <v>78</v>
      </c>
      <c r="E61" s="7" t="s">
        <v>79</v>
      </c>
      <c r="F61" s="33">
        <v>417399.21</v>
      </c>
    </row>
    <row r="62" spans="1:6" ht="25.5" x14ac:dyDescent="0.2">
      <c r="A62" s="32">
        <v>7</v>
      </c>
      <c r="B62" s="32" t="s">
        <v>6</v>
      </c>
      <c r="C62" s="32" t="s">
        <v>29</v>
      </c>
      <c r="D62" s="32" t="s">
        <v>262</v>
      </c>
      <c r="E62" s="7" t="s">
        <v>263</v>
      </c>
      <c r="F62" s="33">
        <v>281446.36</v>
      </c>
    </row>
    <row r="64" spans="1:6" x14ac:dyDescent="0.2">
      <c r="E64" s="34" t="s">
        <v>124</v>
      </c>
      <c r="F64" s="25">
        <f>SUM(F4:F62)</f>
        <v>32661980.287026223</v>
      </c>
    </row>
  </sheetData>
  <autoFilter ref="A3:F62"/>
  <customSheetViews>
    <customSheetView guid="{CA0AD06B-A42C-4D86-9207-E9480443E1AC}" showAutoFilter="1">
      <pane ySplit="2" topLeftCell="A3" activePane="bottomLeft" state="frozen"/>
      <selection pane="bottomLeft" activeCell="M7" sqref="M7"/>
      <pageMargins left="0.7" right="0.7" top="0.75" bottom="0.75" header="0.3" footer="0.3"/>
      <pageSetup orientation="portrait" r:id="rId1"/>
      <autoFilter ref="A3:F62"/>
    </customSheetView>
    <customSheetView guid="{1CAE0AF8-2457-4CA3-A669-16812EF44E05}" showAutoFilter="1">
      <pane ySplit="2" topLeftCell="A3" activePane="bottomLeft" state="frozen"/>
      <selection pane="bottomLeft" activeCell="M7" sqref="M7"/>
      <pageMargins left="0.7" right="0.7" top="0.75" bottom="0.75" header="0.3" footer="0.3"/>
      <pageSetup orientation="portrait" r:id="rId2"/>
      <autoFilter ref="A3:F3"/>
    </customSheetView>
    <customSheetView guid="{F121B4E5-A2B4-46BB-8197-2169B7D0E69D}" filter="1" showAutoFilter="1">
      <pane ySplit="45" topLeftCell="A47" activePane="bottomLeft" state="frozen"/>
      <selection pane="bottomLeft" activeCell="E76" sqref="E76"/>
      <pageMargins left="0.7" right="0.7" top="0.75" bottom="0.75" header="0.3" footer="0.3"/>
      <pageSetup orientation="portrait" r:id="rId3"/>
      <autoFilter ref="A2:F61">
        <filterColumn colId="2">
          <filters>
            <filter val="EM"/>
          </filters>
        </filterColumn>
      </autoFilter>
    </customSheetView>
    <customSheetView guid="{7C94F515-964E-4827-87DC-9D54FE457FE3}" filter="1" showAutoFilter="1">
      <pane ySplit="45" topLeftCell="A47" activePane="bottomLeft" state="frozen"/>
      <selection pane="bottomLeft" activeCell="E76" sqref="E76"/>
      <pageMargins left="0.7" right="0.7" top="0.75" bottom="0.75" header="0.3" footer="0.3"/>
      <pageSetup orientation="portrait" r:id="rId4"/>
      <autoFilter ref="A2:F61">
        <filterColumn colId="2">
          <filters>
            <filter val="EM"/>
          </filters>
        </filterColumn>
      </autoFilter>
    </customSheetView>
    <customSheetView guid="{8CEE8883-C7D1-4D87-8E92-A303B1FF56FB}" filter="1" showAutoFilter="1">
      <pane ySplit="2" topLeftCell="A3" activePane="bottomLeft" state="frozen"/>
      <selection pane="bottomLeft" activeCell="E76" sqref="E76"/>
      <pageMargins left="0.7" right="0.7" top="0.75" bottom="0.75" header="0.3" footer="0.3"/>
      <pageSetup orientation="portrait" r:id="rId5"/>
      <autoFilter ref="A2:F61">
        <filterColumn colId="2">
          <filters>
            <filter val="EM"/>
          </filters>
        </filterColumn>
      </autoFilter>
    </customSheetView>
    <customSheetView guid="{4A78296F-017B-4DD1-BA12-874C1F4601C9}" filter="1" showAutoFilter="1">
      <pane ySplit="45" topLeftCell="A47" activePane="bottomLeft" state="frozen"/>
      <selection pane="bottomLeft" activeCell="E76" sqref="E76"/>
      <pageMargins left="0.7" right="0.7" top="0.75" bottom="0.75" header="0.3" footer="0.3"/>
      <pageSetup orientation="portrait" r:id="rId6"/>
      <autoFilter ref="A2:F61">
        <filterColumn colId="2">
          <filters>
            <filter val="EM"/>
          </filters>
        </filterColumn>
      </autoFilter>
    </customSheetView>
    <customSheetView guid="{509DAEE2-1C26-4BD3-A322-E57C0412C0C4}" filter="1" showAutoFilter="1">
      <pane ySplit="45" topLeftCell="A47" activePane="bottomLeft" state="frozen"/>
      <selection pane="bottomLeft" activeCell="E76" sqref="E76"/>
      <pageMargins left="0.7" right="0.7" top="0.75" bottom="0.75" header="0.3" footer="0.3"/>
      <pageSetup orientation="portrait" r:id="rId7"/>
      <autoFilter ref="A2:F61">
        <filterColumn colId="2">
          <filters>
            <filter val="EM"/>
          </filters>
        </filterColumn>
      </autoFilter>
    </customSheetView>
    <customSheetView guid="{DFF272F0-FB06-41EF-AB21-BBBEEE887A65}" filter="1" showAutoFilter="1">
      <pane ySplit="45" topLeftCell="A47" activePane="bottomLeft" state="frozen"/>
      <selection pane="bottomLeft" activeCell="E76" sqref="E76"/>
      <pageMargins left="0.7" right="0.7" top="0.75" bottom="0.75" header="0.3" footer="0.3"/>
      <pageSetup orientation="portrait" r:id="rId8"/>
      <autoFilter ref="A2:F61">
        <filterColumn colId="2">
          <filters>
            <filter val="EM"/>
          </filters>
        </filterColumn>
      </autoFilter>
    </customSheetView>
    <customSheetView guid="{4E5AEE42-7FED-48DE-8EA5-6CEBB51D42E4}" showAutoFilter="1">
      <pane ySplit="2" topLeftCell="A3" activePane="bottomLeft" state="frozen"/>
      <selection pane="bottomLeft" activeCell="E76" sqref="E76"/>
      <pageMargins left="0.7" right="0.7" top="0.75" bottom="0.75" header="0.3" footer="0.3"/>
      <pageSetup orientation="portrait" r:id="rId9"/>
      <autoFilter ref="A2:F61"/>
    </customSheetView>
    <customSheetView guid="{DB1B3D1E-2947-4F60-A073-FEBCDB1DF6BE}" filter="1" showAutoFilter="1">
      <pane ySplit="45" topLeftCell="A47" activePane="bottomLeft" state="frozen"/>
      <selection pane="bottomLeft" activeCell="E76" sqref="E76"/>
      <pageMargins left="0.7" right="0.7" top="0.75" bottom="0.75" header="0.3" footer="0.3"/>
      <pageSetup orientation="portrait" r:id="rId10"/>
      <autoFilter ref="A2:F61">
        <filterColumn colId="2">
          <filters>
            <filter val="EM"/>
          </filters>
        </filterColumn>
      </autoFilter>
    </customSheetView>
    <customSheetView guid="{DEE85513-E64B-4DEF-A8F3-E8BF1D3490C6}" showAutoFilter="1">
      <pane ySplit="2" topLeftCell="A3" activePane="bottomLeft" state="frozen"/>
      <selection pane="bottomLeft" activeCell="M11" sqref="M11"/>
      <pageMargins left="0.7" right="0.7" top="0.75" bottom="0.75" header="0.3" footer="0.3"/>
      <pageSetup orientation="portrait" r:id="rId11"/>
      <autoFilter ref="A3:F62"/>
    </customSheetView>
  </customSheetViews>
  <mergeCells count="1">
    <mergeCell ref="A1:F1"/>
  </mergeCells>
  <pageMargins left="0.7" right="0.7" top="0.75" bottom="0.75" header="0.3" footer="0.3"/>
  <pageSetup orientation="portrait"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Normal="100" workbookViewId="0">
      <selection activeCell="E25" sqref="E25"/>
    </sheetView>
  </sheetViews>
  <sheetFormatPr defaultColWidth="9.140625" defaultRowHeight="12.75" x14ac:dyDescent="0.2"/>
  <cols>
    <col min="1" max="2" width="9.28515625" style="1" bestFit="1" customWidth="1"/>
    <col min="3" max="3" width="11.140625" style="1" customWidth="1"/>
    <col min="4" max="4" width="22.85546875" style="1" customWidth="1"/>
    <col min="5" max="5" width="48.28515625" style="2" customWidth="1"/>
    <col min="6" max="6" width="16.7109375" style="1" customWidth="1"/>
    <col min="7" max="16384" width="9.140625" style="1"/>
  </cols>
  <sheetData>
    <row r="1" spans="1:6" ht="13.9" x14ac:dyDescent="0.25">
      <c r="A1" s="65" t="s">
        <v>158</v>
      </c>
      <c r="B1" s="65"/>
      <c r="C1" s="65"/>
      <c r="D1" s="65"/>
      <c r="E1" s="65"/>
      <c r="F1" s="65"/>
    </row>
    <row r="2" spans="1:6" s="3" customFormat="1" ht="22.5" customHeight="1" x14ac:dyDescent="0.25">
      <c r="A2" s="20" t="s">
        <v>0</v>
      </c>
      <c r="B2" s="20" t="s">
        <v>1</v>
      </c>
      <c r="C2" s="20" t="s">
        <v>2</v>
      </c>
      <c r="D2" s="20" t="s">
        <v>3</v>
      </c>
      <c r="E2" s="20" t="s">
        <v>4</v>
      </c>
      <c r="F2" s="27" t="s">
        <v>5</v>
      </c>
    </row>
    <row r="3" spans="1:6" s="3" customFormat="1" ht="12.75" customHeight="1" x14ac:dyDescent="0.25">
      <c r="A3" s="20"/>
      <c r="B3" s="20"/>
      <c r="C3" s="20"/>
      <c r="D3" s="20"/>
      <c r="E3" s="20"/>
      <c r="F3" s="27"/>
    </row>
    <row r="4" spans="1:6" x14ac:dyDescent="0.2">
      <c r="A4" s="4">
        <v>8</v>
      </c>
      <c r="B4" s="4" t="s">
        <v>97</v>
      </c>
      <c r="C4" s="4" t="s">
        <v>102</v>
      </c>
      <c r="D4" s="7" t="s">
        <v>159</v>
      </c>
      <c r="E4" s="7" t="s">
        <v>160</v>
      </c>
      <c r="F4" s="29">
        <v>90488.4</v>
      </c>
    </row>
    <row r="5" spans="1:6" ht="38.25" x14ac:dyDescent="0.2">
      <c r="A5" s="4">
        <v>8</v>
      </c>
      <c r="B5" s="4" t="s">
        <v>97</v>
      </c>
      <c r="C5" s="4" t="s">
        <v>102</v>
      </c>
      <c r="D5" s="5" t="s">
        <v>161</v>
      </c>
      <c r="E5" s="5" t="s">
        <v>162</v>
      </c>
      <c r="F5" s="29">
        <v>16959.307197999999</v>
      </c>
    </row>
    <row r="6" spans="1:6" s="10" customFormat="1" ht="25.5" x14ac:dyDescent="0.2">
      <c r="A6" s="8">
        <v>1</v>
      </c>
      <c r="B6" s="8" t="s">
        <v>6</v>
      </c>
      <c r="C6" s="8" t="s">
        <v>21</v>
      </c>
      <c r="D6" s="5" t="s">
        <v>163</v>
      </c>
      <c r="E6" s="5" t="s">
        <v>164</v>
      </c>
      <c r="F6" s="28">
        <v>262440</v>
      </c>
    </row>
    <row r="7" spans="1:6" s="10" customFormat="1" ht="38.25" x14ac:dyDescent="0.2">
      <c r="A7" s="8">
        <v>3</v>
      </c>
      <c r="B7" s="8" t="s">
        <v>6</v>
      </c>
      <c r="C7" s="8" t="s">
        <v>21</v>
      </c>
      <c r="D7" s="11" t="s">
        <v>165</v>
      </c>
      <c r="E7" s="11" t="s">
        <v>166</v>
      </c>
      <c r="F7" s="30" t="s">
        <v>264</v>
      </c>
    </row>
    <row r="8" spans="1:6" ht="25.5" x14ac:dyDescent="0.2">
      <c r="A8" s="4">
        <v>3</v>
      </c>
      <c r="B8" s="4" t="s">
        <v>6</v>
      </c>
      <c r="C8" s="4" t="s">
        <v>21</v>
      </c>
      <c r="D8" s="5" t="s">
        <v>167</v>
      </c>
      <c r="E8" s="7" t="s">
        <v>168</v>
      </c>
      <c r="F8" s="29">
        <v>716040</v>
      </c>
    </row>
    <row r="9" spans="1:6" x14ac:dyDescent="0.2">
      <c r="A9" s="4">
        <v>1</v>
      </c>
      <c r="B9" s="4" t="s">
        <v>6</v>
      </c>
      <c r="C9" s="4" t="s">
        <v>21</v>
      </c>
      <c r="D9" s="5" t="s">
        <v>169</v>
      </c>
      <c r="E9" s="7" t="s">
        <v>170</v>
      </c>
      <c r="F9" s="29">
        <v>4844640.41</v>
      </c>
    </row>
    <row r="10" spans="1:6" ht="25.5" x14ac:dyDescent="0.2">
      <c r="A10" s="4">
        <v>13</v>
      </c>
      <c r="B10" s="4" t="s">
        <v>6</v>
      </c>
      <c r="C10" s="4" t="s">
        <v>21</v>
      </c>
      <c r="D10" s="5" t="s">
        <v>171</v>
      </c>
      <c r="E10" s="7" t="s">
        <v>172</v>
      </c>
      <c r="F10" s="29">
        <v>169836.25</v>
      </c>
    </row>
    <row r="11" spans="1:6" ht="25.5" x14ac:dyDescent="0.2">
      <c r="A11" s="4">
        <v>3</v>
      </c>
      <c r="B11" s="4" t="s">
        <v>6</v>
      </c>
      <c r="C11" s="4" t="s">
        <v>21</v>
      </c>
      <c r="D11" s="5" t="s">
        <v>173</v>
      </c>
      <c r="E11" s="7" t="s">
        <v>174</v>
      </c>
      <c r="F11" s="29">
        <v>2098940</v>
      </c>
    </row>
    <row r="12" spans="1:6" ht="25.5" x14ac:dyDescent="0.2">
      <c r="A12" s="8">
        <v>3</v>
      </c>
      <c r="B12" s="8" t="s">
        <v>6</v>
      </c>
      <c r="C12" s="8" t="s">
        <v>21</v>
      </c>
      <c r="D12" s="5" t="s">
        <v>175</v>
      </c>
      <c r="E12" s="5" t="s">
        <v>176</v>
      </c>
      <c r="F12" s="13">
        <v>998618.95</v>
      </c>
    </row>
    <row r="13" spans="1:6" ht="38.25" x14ac:dyDescent="0.2">
      <c r="A13" s="8">
        <v>9</v>
      </c>
      <c r="B13" s="14" t="s">
        <v>97</v>
      </c>
      <c r="C13" s="14" t="s">
        <v>21</v>
      </c>
      <c r="D13" s="5" t="s">
        <v>177</v>
      </c>
      <c r="E13" s="15" t="s">
        <v>178</v>
      </c>
      <c r="F13" s="29">
        <v>32974.370000000003</v>
      </c>
    </row>
    <row r="14" spans="1:6" s="10" customFormat="1" x14ac:dyDescent="0.2">
      <c r="A14" s="8">
        <v>7</v>
      </c>
      <c r="B14" s="8" t="s">
        <v>6</v>
      </c>
      <c r="C14" s="8" t="s">
        <v>80</v>
      </c>
      <c r="D14" s="5" t="s">
        <v>179</v>
      </c>
      <c r="E14" s="5" t="s">
        <v>180</v>
      </c>
      <c r="F14" s="28">
        <v>140000</v>
      </c>
    </row>
    <row r="15" spans="1:6" s="10" customFormat="1" x14ac:dyDescent="0.2">
      <c r="A15" s="8">
        <v>9</v>
      </c>
      <c r="B15" s="8" t="s">
        <v>97</v>
      </c>
      <c r="C15" s="8" t="s">
        <v>7</v>
      </c>
      <c r="D15" s="5" t="s">
        <v>181</v>
      </c>
      <c r="E15" s="5" t="s">
        <v>182</v>
      </c>
      <c r="F15" s="28">
        <v>388338.32</v>
      </c>
    </row>
    <row r="16" spans="1:6" s="10" customFormat="1" ht="25.5" x14ac:dyDescent="0.2">
      <c r="A16" s="8">
        <v>10</v>
      </c>
      <c r="B16" s="8" t="s">
        <v>97</v>
      </c>
      <c r="C16" s="8" t="s">
        <v>29</v>
      </c>
      <c r="D16" s="5" t="s">
        <v>183</v>
      </c>
      <c r="E16" s="5" t="s">
        <v>184</v>
      </c>
      <c r="F16" s="28">
        <v>324504.43</v>
      </c>
    </row>
    <row r="17" spans="1:6" s="10" customFormat="1" ht="25.5" x14ac:dyDescent="0.2">
      <c r="A17" s="8">
        <v>10</v>
      </c>
      <c r="B17" s="8" t="s">
        <v>97</v>
      </c>
      <c r="C17" s="8" t="s">
        <v>29</v>
      </c>
      <c r="D17" s="5" t="s">
        <v>148</v>
      </c>
      <c r="E17" s="5" t="s">
        <v>149</v>
      </c>
      <c r="F17" s="28">
        <v>4855130</v>
      </c>
    </row>
    <row r="18" spans="1:6" ht="25.5" x14ac:dyDescent="0.2">
      <c r="A18" s="4">
        <v>10</v>
      </c>
      <c r="B18" s="4" t="s">
        <v>97</v>
      </c>
      <c r="C18" s="4" t="s">
        <v>29</v>
      </c>
      <c r="D18" s="7" t="s">
        <v>185</v>
      </c>
      <c r="E18" s="7" t="s">
        <v>186</v>
      </c>
      <c r="F18" s="29">
        <v>76175.48</v>
      </c>
    </row>
    <row r="20" spans="1:6" x14ac:dyDescent="0.2">
      <c r="E20" s="34" t="s">
        <v>124</v>
      </c>
      <c r="F20" s="25">
        <f>SUM(F4:F18)</f>
        <v>15015085.917197999</v>
      </c>
    </row>
  </sheetData>
  <autoFilter ref="A3:F18"/>
  <customSheetViews>
    <customSheetView guid="{CA0AD06B-A42C-4D86-9207-E9480443E1AC}" showAutoFilter="1">
      <selection activeCell="E25" sqref="E25"/>
      <pageMargins left="0.7" right="0.7" top="0.75" bottom="0.75" header="0.3" footer="0.3"/>
      <pageSetup orientation="portrait" r:id="rId1"/>
      <autoFilter ref="A3:F18"/>
    </customSheetView>
    <customSheetView guid="{1CAE0AF8-2457-4CA3-A669-16812EF44E05}" showAutoFilter="1">
      <selection activeCell="E25" sqref="E25"/>
      <pageMargins left="0.7" right="0.7" top="0.75" bottom="0.75" header="0.3" footer="0.3"/>
      <pageSetup orientation="portrait" r:id="rId2"/>
      <autoFilter ref="A3:F3"/>
    </customSheetView>
    <customSheetView guid="{F121B4E5-A2B4-46BB-8197-2169B7D0E69D}" showAutoFilter="1">
      <pane ySplit="2" topLeftCell="A3" activePane="bottomLeft" state="frozen"/>
      <selection pane="bottomLeft" activeCell="G20" sqref="G20"/>
      <pageMargins left="0.7" right="0.7" top="0.75" bottom="0.75" header="0.3" footer="0.3"/>
      <pageSetup orientation="portrait" r:id="rId3"/>
      <autoFilter ref="A2:F17"/>
    </customSheetView>
    <customSheetView guid="{7C94F515-964E-4827-87DC-9D54FE457FE3}" showAutoFilter="1">
      <pane ySplit="2" topLeftCell="A3" activePane="bottomLeft" state="frozen"/>
      <selection pane="bottomLeft" activeCell="G20" sqref="G20"/>
      <pageMargins left="0.7" right="0.7" top="0.75" bottom="0.75" header="0.3" footer="0.3"/>
      <pageSetup orientation="portrait" r:id="rId4"/>
      <autoFilter ref="A2:F17"/>
    </customSheetView>
    <customSheetView guid="{8CEE8883-C7D1-4D87-8E92-A303B1FF56FB}" showAutoFilter="1">
      <pane ySplit="2" topLeftCell="A3" activePane="bottomLeft" state="frozen"/>
      <selection pane="bottomLeft" activeCell="G20" sqref="G20"/>
      <pageMargins left="0.7" right="0.7" top="0.75" bottom="0.75" header="0.3" footer="0.3"/>
      <pageSetup orientation="portrait" r:id="rId5"/>
      <autoFilter ref="A2:F17"/>
    </customSheetView>
    <customSheetView guid="{4A78296F-017B-4DD1-BA12-874C1F4601C9}" showAutoFilter="1">
      <pane ySplit="2" topLeftCell="A3" activePane="bottomLeft" state="frozen"/>
      <selection pane="bottomLeft" activeCell="G20" sqref="G20"/>
      <pageMargins left="0.7" right="0.7" top="0.75" bottom="0.75" header="0.3" footer="0.3"/>
      <pageSetup orientation="portrait" r:id="rId6"/>
      <autoFilter ref="A2:F17"/>
    </customSheetView>
    <customSheetView guid="{509DAEE2-1C26-4BD3-A322-E57C0412C0C4}" showAutoFilter="1">
      <pane ySplit="2" topLeftCell="A3" activePane="bottomLeft" state="frozen"/>
      <selection pane="bottomLeft" activeCell="G20" sqref="G20"/>
      <pageMargins left="0.7" right="0.7" top="0.75" bottom="0.75" header="0.3" footer="0.3"/>
      <pageSetup orientation="portrait" r:id="rId7"/>
      <autoFilter ref="A2:F17"/>
    </customSheetView>
    <customSheetView guid="{DFF272F0-FB06-41EF-AB21-BBBEEE887A65}" showAutoFilter="1">
      <pane ySplit="2" topLeftCell="A3" activePane="bottomLeft" state="frozen"/>
      <selection pane="bottomLeft" activeCell="G20" sqref="G20"/>
      <pageMargins left="0.7" right="0.7" top="0.75" bottom="0.75" header="0.3" footer="0.3"/>
      <pageSetup orientation="portrait" r:id="rId8"/>
      <autoFilter ref="A2:F17"/>
    </customSheetView>
    <customSheetView guid="{4E5AEE42-7FED-48DE-8EA5-6CEBB51D42E4}" filter="1" showAutoFilter="1">
      <pane ySplit="13" topLeftCell="A15" activePane="bottomLeft" state="frozen"/>
      <selection pane="bottomLeft" activeCell="G20" sqref="G20"/>
      <pageMargins left="0.7" right="0.7" top="0.75" bottom="0.75" header="0.3" footer="0.3"/>
      <pageSetup orientation="portrait" r:id="rId9"/>
      <autoFilter ref="A2:F17">
        <filterColumn colId="2">
          <filters>
            <filter val="VRM"/>
          </filters>
        </filterColumn>
      </autoFilter>
    </customSheetView>
    <customSheetView guid="{DB1B3D1E-2947-4F60-A073-FEBCDB1DF6BE}" showAutoFilter="1">
      <pane ySplit="2" topLeftCell="A3" activePane="bottomLeft" state="frozen"/>
      <selection pane="bottomLeft" activeCell="G20" sqref="G20"/>
      <pageMargins left="0.7" right="0.7" top="0.75" bottom="0.75" header="0.3" footer="0.3"/>
      <pageSetup orientation="portrait" r:id="rId10"/>
      <autoFilter ref="A2:F17"/>
    </customSheetView>
    <customSheetView guid="{DEE85513-E64B-4DEF-A8F3-E8BF1D3490C6}" showAutoFilter="1">
      <selection activeCell="L14" sqref="L14"/>
      <pageMargins left="0.7" right="0.7" top="0.75" bottom="0.75" header="0.3" footer="0.3"/>
      <pageSetup orientation="portrait" r:id="rId11"/>
      <autoFilter ref="A3:F18"/>
    </customSheetView>
  </customSheetViews>
  <mergeCells count="1">
    <mergeCell ref="A1:F1"/>
  </mergeCells>
  <pageMargins left="0.7" right="0.7" top="0.75" bottom="0.75" header="0.3" footer="0.3"/>
  <pageSetup orientation="portrait"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0"/>
  <sheetViews>
    <sheetView workbookViewId="0">
      <selection activeCell="G39" sqref="G39"/>
    </sheetView>
  </sheetViews>
  <sheetFormatPr defaultRowHeight="15" x14ac:dyDescent="0.25"/>
  <sheetData>
    <row r="1" spans="1:3" ht="14.45" x14ac:dyDescent="0.3">
      <c r="A1">
        <v>5</v>
      </c>
      <c r="B1" t="s">
        <v>25</v>
      </c>
      <c r="C1" t="s">
        <v>40</v>
      </c>
    </row>
    <row r="2" spans="1:3" ht="14.45" x14ac:dyDescent="0.3">
      <c r="A2">
        <v>5</v>
      </c>
      <c r="B2" t="s">
        <v>25</v>
      </c>
      <c r="C2" t="s">
        <v>40</v>
      </c>
    </row>
    <row r="3" spans="1:3" ht="14.45" x14ac:dyDescent="0.3">
      <c r="A3">
        <v>5</v>
      </c>
      <c r="B3" t="s">
        <v>25</v>
      </c>
      <c r="C3" t="s">
        <v>40</v>
      </c>
    </row>
    <row r="4" spans="1:3" ht="14.45" x14ac:dyDescent="0.3">
      <c r="A4">
        <v>5</v>
      </c>
      <c r="B4" t="s">
        <v>25</v>
      </c>
      <c r="C4" t="s">
        <v>40</v>
      </c>
    </row>
    <row r="5" spans="1:3" ht="14.45" x14ac:dyDescent="0.3">
      <c r="A5">
        <v>5</v>
      </c>
      <c r="B5" t="s">
        <v>25</v>
      </c>
      <c r="C5" t="s">
        <v>40</v>
      </c>
    </row>
    <row r="6" spans="1:3" ht="14.45" x14ac:dyDescent="0.3">
      <c r="A6">
        <v>5</v>
      </c>
      <c r="B6" t="s">
        <v>25</v>
      </c>
      <c r="C6" t="s">
        <v>40</v>
      </c>
    </row>
    <row r="7" spans="1:3" ht="14.45" x14ac:dyDescent="0.3">
      <c r="A7">
        <v>5</v>
      </c>
      <c r="B7" t="s">
        <v>25</v>
      </c>
      <c r="C7" t="s">
        <v>40</v>
      </c>
    </row>
    <row r="8" spans="1:3" ht="14.45" x14ac:dyDescent="0.3">
      <c r="A8">
        <v>8</v>
      </c>
      <c r="B8" t="s">
        <v>6</v>
      </c>
      <c r="C8" t="s">
        <v>102</v>
      </c>
    </row>
    <row r="9" spans="1:3" ht="14.45" x14ac:dyDescent="0.3">
      <c r="A9">
        <v>8</v>
      </c>
      <c r="B9" t="s">
        <v>6</v>
      </c>
      <c r="C9" t="s">
        <v>102</v>
      </c>
    </row>
    <row r="10" spans="1:3" ht="14.45" x14ac:dyDescent="0.3">
      <c r="A10">
        <v>8</v>
      </c>
      <c r="B10" t="s">
        <v>6</v>
      </c>
      <c r="C10" t="s">
        <v>102</v>
      </c>
    </row>
    <row r="11" spans="1:3" ht="14.45" x14ac:dyDescent="0.3">
      <c r="A11">
        <v>8</v>
      </c>
      <c r="B11" t="s">
        <v>6</v>
      </c>
      <c r="C11" t="s">
        <v>102</v>
      </c>
    </row>
    <row r="12" spans="1:3" ht="14.45" x14ac:dyDescent="0.3">
      <c r="A12">
        <v>8</v>
      </c>
      <c r="B12" t="s">
        <v>6</v>
      </c>
      <c r="C12" t="s">
        <v>102</v>
      </c>
    </row>
    <row r="13" spans="1:3" ht="14.45" x14ac:dyDescent="0.3">
      <c r="A13">
        <v>8</v>
      </c>
      <c r="B13" t="s">
        <v>6</v>
      </c>
      <c r="C13" t="s">
        <v>102</v>
      </c>
    </row>
    <row r="14" spans="1:3" ht="14.45" x14ac:dyDescent="0.3">
      <c r="A14">
        <v>8</v>
      </c>
      <c r="B14" t="s">
        <v>6</v>
      </c>
      <c r="C14" t="s">
        <v>102</v>
      </c>
    </row>
    <row r="15" spans="1:3" ht="14.45" x14ac:dyDescent="0.3">
      <c r="A15">
        <v>8</v>
      </c>
      <c r="B15" t="s">
        <v>6</v>
      </c>
      <c r="C15" t="s">
        <v>102</v>
      </c>
    </row>
    <row r="16" spans="1:3" ht="14.45" x14ac:dyDescent="0.3">
      <c r="A16">
        <v>8</v>
      </c>
      <c r="B16" t="s">
        <v>6</v>
      </c>
      <c r="C16" t="s">
        <v>102</v>
      </c>
    </row>
    <row r="17" spans="1:3" ht="14.45" x14ac:dyDescent="0.3">
      <c r="A17">
        <v>8</v>
      </c>
      <c r="B17" t="s">
        <v>6</v>
      </c>
      <c r="C17" t="s">
        <v>102</v>
      </c>
    </row>
    <row r="18" spans="1:3" ht="14.45" x14ac:dyDescent="0.3">
      <c r="A18">
        <v>8</v>
      </c>
      <c r="B18" t="s">
        <v>6</v>
      </c>
      <c r="C18" t="s">
        <v>102</v>
      </c>
    </row>
    <row r="19" spans="1:3" ht="14.45" x14ac:dyDescent="0.3">
      <c r="A19">
        <v>8</v>
      </c>
      <c r="B19" t="s">
        <v>6</v>
      </c>
      <c r="C19" t="s">
        <v>102</v>
      </c>
    </row>
    <row r="20" spans="1:3" ht="14.45" x14ac:dyDescent="0.3">
      <c r="A20">
        <v>8</v>
      </c>
      <c r="B20" t="s">
        <v>6</v>
      </c>
      <c r="C20" t="s">
        <v>102</v>
      </c>
    </row>
    <row r="21" spans="1:3" ht="14.45" x14ac:dyDescent="0.3">
      <c r="A21">
        <v>8</v>
      </c>
      <c r="B21" t="s">
        <v>6</v>
      </c>
      <c r="C21" t="s">
        <v>102</v>
      </c>
    </row>
    <row r="22" spans="1:3" x14ac:dyDescent="0.25">
      <c r="A22">
        <v>13</v>
      </c>
      <c r="B22" t="s">
        <v>6</v>
      </c>
      <c r="C22" t="s">
        <v>21</v>
      </c>
    </row>
    <row r="23" spans="1:3" x14ac:dyDescent="0.25">
      <c r="A23">
        <v>1</v>
      </c>
      <c r="B23" t="s">
        <v>6</v>
      </c>
      <c r="C23" t="s">
        <v>21</v>
      </c>
    </row>
    <row r="24" spans="1:3" x14ac:dyDescent="0.25">
      <c r="A24">
        <v>1</v>
      </c>
      <c r="B24" t="s">
        <v>6</v>
      </c>
      <c r="C24" t="s">
        <v>21</v>
      </c>
    </row>
    <row r="25" spans="1:3" x14ac:dyDescent="0.25">
      <c r="A25">
        <v>1</v>
      </c>
      <c r="B25" t="s">
        <v>6</v>
      </c>
      <c r="C25" t="s">
        <v>21</v>
      </c>
    </row>
    <row r="26" spans="1:3" x14ac:dyDescent="0.25">
      <c r="A26">
        <v>13</v>
      </c>
      <c r="B26" t="s">
        <v>6</v>
      </c>
      <c r="C26" t="s">
        <v>21</v>
      </c>
    </row>
    <row r="27" spans="1:3" x14ac:dyDescent="0.25">
      <c r="A27">
        <v>1</v>
      </c>
      <c r="B27" t="s">
        <v>6</v>
      </c>
      <c r="C27" t="s">
        <v>21</v>
      </c>
    </row>
    <row r="28" spans="1:3" x14ac:dyDescent="0.25">
      <c r="A28">
        <v>1</v>
      </c>
      <c r="B28" t="s">
        <v>6</v>
      </c>
      <c r="C28" t="s">
        <v>21</v>
      </c>
    </row>
    <row r="29" spans="1:3" x14ac:dyDescent="0.25">
      <c r="A29">
        <v>13</v>
      </c>
      <c r="B29" t="s">
        <v>6</v>
      </c>
      <c r="C29" t="s">
        <v>21</v>
      </c>
    </row>
    <row r="30" spans="1:3" x14ac:dyDescent="0.25">
      <c r="A30">
        <v>1</v>
      </c>
      <c r="B30" t="s">
        <v>6</v>
      </c>
      <c r="C30" t="s">
        <v>21</v>
      </c>
    </row>
    <row r="31" spans="1:3" x14ac:dyDescent="0.25">
      <c r="A31">
        <v>1</v>
      </c>
      <c r="B31" t="s">
        <v>6</v>
      </c>
      <c r="C31" t="s">
        <v>21</v>
      </c>
    </row>
    <row r="32" spans="1:3" x14ac:dyDescent="0.25">
      <c r="A32">
        <v>3</v>
      </c>
      <c r="B32" t="s">
        <v>6</v>
      </c>
      <c r="C32" t="s">
        <v>21</v>
      </c>
    </row>
    <row r="33" spans="1:3" x14ac:dyDescent="0.25">
      <c r="A33">
        <v>3</v>
      </c>
      <c r="B33" t="s">
        <v>6</v>
      </c>
      <c r="C33" t="s">
        <v>21</v>
      </c>
    </row>
    <row r="34" spans="1:3" x14ac:dyDescent="0.25">
      <c r="A34">
        <v>3</v>
      </c>
      <c r="B34" t="s">
        <v>6</v>
      </c>
      <c r="C34" t="s">
        <v>21</v>
      </c>
    </row>
    <row r="35" spans="1:3" x14ac:dyDescent="0.25">
      <c r="A35">
        <v>3</v>
      </c>
      <c r="B35" t="s">
        <v>6</v>
      </c>
      <c r="C35" t="s">
        <v>21</v>
      </c>
    </row>
    <row r="36" spans="1:3" x14ac:dyDescent="0.25">
      <c r="A36">
        <v>3</v>
      </c>
      <c r="B36" t="s">
        <v>6</v>
      </c>
      <c r="C36" t="s">
        <v>21</v>
      </c>
    </row>
    <row r="37" spans="1:3" x14ac:dyDescent="0.25">
      <c r="A37">
        <v>13</v>
      </c>
      <c r="B37" t="s">
        <v>6</v>
      </c>
      <c r="C37" t="s">
        <v>21</v>
      </c>
    </row>
    <row r="38" spans="1:3" x14ac:dyDescent="0.25">
      <c r="A38">
        <v>13</v>
      </c>
      <c r="B38" t="s">
        <v>6</v>
      </c>
      <c r="C38" t="s">
        <v>21</v>
      </c>
    </row>
    <row r="39" spans="1:3" x14ac:dyDescent="0.25">
      <c r="A39">
        <v>13</v>
      </c>
      <c r="B39" t="s">
        <v>6</v>
      </c>
      <c r="C39" t="s">
        <v>21</v>
      </c>
    </row>
    <row r="40" spans="1:3" x14ac:dyDescent="0.25">
      <c r="A40">
        <v>13</v>
      </c>
      <c r="B40" t="s">
        <v>6</v>
      </c>
      <c r="C40" t="s">
        <v>21</v>
      </c>
    </row>
    <row r="41" spans="1:3" x14ac:dyDescent="0.25">
      <c r="A41">
        <v>3</v>
      </c>
      <c r="B41" t="s">
        <v>6</v>
      </c>
      <c r="C41" t="s">
        <v>21</v>
      </c>
    </row>
    <row r="42" spans="1:3" x14ac:dyDescent="0.25">
      <c r="A42">
        <v>3</v>
      </c>
      <c r="B42" t="s">
        <v>6</v>
      </c>
      <c r="C42" t="s">
        <v>21</v>
      </c>
    </row>
    <row r="43" spans="1:3" x14ac:dyDescent="0.25">
      <c r="A43">
        <v>3</v>
      </c>
      <c r="B43" t="s">
        <v>6</v>
      </c>
      <c r="C43" t="s">
        <v>21</v>
      </c>
    </row>
    <row r="44" spans="1:3" x14ac:dyDescent="0.25">
      <c r="A44">
        <v>9</v>
      </c>
      <c r="B44" t="s">
        <v>97</v>
      </c>
      <c r="C44" t="s">
        <v>21</v>
      </c>
    </row>
    <row r="45" spans="1:3" x14ac:dyDescent="0.25">
      <c r="A45">
        <v>3</v>
      </c>
      <c r="B45" t="s">
        <v>6</v>
      </c>
      <c r="C45" t="s">
        <v>21</v>
      </c>
    </row>
    <row r="46" spans="1:3" x14ac:dyDescent="0.25">
      <c r="A46">
        <v>3</v>
      </c>
      <c r="B46" t="s">
        <v>6</v>
      </c>
      <c r="C46" t="s">
        <v>21</v>
      </c>
    </row>
    <row r="47" spans="1:3" x14ac:dyDescent="0.25">
      <c r="A47">
        <v>3</v>
      </c>
      <c r="B47" t="s">
        <v>6</v>
      </c>
      <c r="C47" t="s">
        <v>21</v>
      </c>
    </row>
    <row r="48" spans="1:3" x14ac:dyDescent="0.25">
      <c r="A48">
        <v>3</v>
      </c>
      <c r="B48" t="s">
        <v>6</v>
      </c>
      <c r="C48" t="s">
        <v>21</v>
      </c>
    </row>
    <row r="49" spans="1:3" x14ac:dyDescent="0.25">
      <c r="A49">
        <v>3</v>
      </c>
      <c r="B49" t="s">
        <v>6</v>
      </c>
      <c r="C49" t="s">
        <v>21</v>
      </c>
    </row>
    <row r="50" spans="1:3" x14ac:dyDescent="0.25">
      <c r="A50">
        <v>13</v>
      </c>
      <c r="B50" t="s">
        <v>6</v>
      </c>
      <c r="C50" t="s">
        <v>21</v>
      </c>
    </row>
    <row r="51" spans="1:3" x14ac:dyDescent="0.25">
      <c r="A51">
        <v>13</v>
      </c>
      <c r="B51" t="s">
        <v>6</v>
      </c>
      <c r="C51" t="s">
        <v>21</v>
      </c>
    </row>
    <row r="52" spans="1:3" x14ac:dyDescent="0.25">
      <c r="A52">
        <v>13</v>
      </c>
      <c r="B52" t="s">
        <v>6</v>
      </c>
      <c r="C52" t="s">
        <v>21</v>
      </c>
    </row>
    <row r="53" spans="1:3" x14ac:dyDescent="0.25">
      <c r="A53">
        <v>3</v>
      </c>
      <c r="B53" t="s">
        <v>6</v>
      </c>
      <c r="C53" t="s">
        <v>21</v>
      </c>
    </row>
    <row r="54" spans="1:3" x14ac:dyDescent="0.25">
      <c r="A54">
        <v>3</v>
      </c>
      <c r="B54" t="s">
        <v>6</v>
      </c>
      <c r="C54" t="s">
        <v>21</v>
      </c>
    </row>
    <row r="55" spans="1:3" x14ac:dyDescent="0.25">
      <c r="A55">
        <v>3</v>
      </c>
      <c r="B55" t="s">
        <v>6</v>
      </c>
      <c r="C55" t="s">
        <v>21</v>
      </c>
    </row>
    <row r="56" spans="1:3" x14ac:dyDescent="0.25">
      <c r="A56">
        <v>8</v>
      </c>
      <c r="B56" t="s">
        <v>6</v>
      </c>
      <c r="C56" t="s">
        <v>88</v>
      </c>
    </row>
    <row r="57" spans="1:3" x14ac:dyDescent="0.25">
      <c r="A57">
        <v>8</v>
      </c>
      <c r="B57" t="s">
        <v>6</v>
      </c>
      <c r="C57" t="s">
        <v>88</v>
      </c>
    </row>
    <row r="58" spans="1:3" x14ac:dyDescent="0.25">
      <c r="A58">
        <v>8</v>
      </c>
      <c r="B58" t="s">
        <v>6</v>
      </c>
      <c r="C58" t="s">
        <v>88</v>
      </c>
    </row>
    <row r="59" spans="1:3" x14ac:dyDescent="0.25">
      <c r="A59">
        <v>13</v>
      </c>
      <c r="B59" t="s">
        <v>6</v>
      </c>
      <c r="C59" t="s">
        <v>88</v>
      </c>
    </row>
    <row r="60" spans="1:3" x14ac:dyDescent="0.25">
      <c r="A60">
        <v>13</v>
      </c>
      <c r="B60" t="s">
        <v>6</v>
      </c>
      <c r="C60" t="s">
        <v>88</v>
      </c>
    </row>
    <row r="61" spans="1:3" x14ac:dyDescent="0.25">
      <c r="A61">
        <v>8</v>
      </c>
      <c r="B61" t="s">
        <v>97</v>
      </c>
      <c r="C61" t="s">
        <v>88</v>
      </c>
    </row>
    <row r="62" spans="1:3" x14ac:dyDescent="0.25">
      <c r="A62">
        <v>8</v>
      </c>
      <c r="B62" t="s">
        <v>97</v>
      </c>
      <c r="C62" t="s">
        <v>88</v>
      </c>
    </row>
    <row r="63" spans="1:3" x14ac:dyDescent="0.25">
      <c r="A63">
        <v>4</v>
      </c>
      <c r="B63" t="s">
        <v>6</v>
      </c>
      <c r="C63" t="s">
        <v>26</v>
      </c>
    </row>
    <row r="64" spans="1:3" x14ac:dyDescent="0.25">
      <c r="A64">
        <v>4</v>
      </c>
      <c r="B64" t="s">
        <v>6</v>
      </c>
      <c r="C64" t="s">
        <v>26</v>
      </c>
    </row>
    <row r="65" spans="1:3" x14ac:dyDescent="0.25">
      <c r="A65">
        <v>4</v>
      </c>
      <c r="B65" t="s">
        <v>6</v>
      </c>
      <c r="C65" t="s">
        <v>26</v>
      </c>
    </row>
    <row r="66" spans="1:3" x14ac:dyDescent="0.25">
      <c r="A66">
        <v>4</v>
      </c>
      <c r="B66" t="s">
        <v>6</v>
      </c>
      <c r="C66" t="s">
        <v>26</v>
      </c>
    </row>
    <row r="67" spans="1:3" x14ac:dyDescent="0.25">
      <c r="A67">
        <v>6</v>
      </c>
      <c r="B67" t="s">
        <v>6</v>
      </c>
      <c r="C67" t="s">
        <v>26</v>
      </c>
    </row>
    <row r="68" spans="1:3" x14ac:dyDescent="0.25">
      <c r="A68">
        <v>6</v>
      </c>
      <c r="B68" t="s">
        <v>6</v>
      </c>
      <c r="C68" t="s">
        <v>26</v>
      </c>
    </row>
    <row r="69" spans="1:3" x14ac:dyDescent="0.25">
      <c r="A69">
        <v>6</v>
      </c>
      <c r="B69" t="s">
        <v>6</v>
      </c>
      <c r="C69" t="s">
        <v>26</v>
      </c>
    </row>
    <row r="70" spans="1:3" x14ac:dyDescent="0.25">
      <c r="A70">
        <v>6</v>
      </c>
      <c r="B70" t="s">
        <v>6</v>
      </c>
      <c r="C70" t="s">
        <v>26</v>
      </c>
    </row>
    <row r="71" spans="1:3" x14ac:dyDescent="0.25">
      <c r="A71">
        <v>6</v>
      </c>
      <c r="B71" t="s">
        <v>6</v>
      </c>
      <c r="C71" t="s">
        <v>26</v>
      </c>
    </row>
    <row r="72" spans="1:3" x14ac:dyDescent="0.25">
      <c r="A72">
        <v>13</v>
      </c>
      <c r="B72" t="s">
        <v>6</v>
      </c>
      <c r="C72" t="s">
        <v>26</v>
      </c>
    </row>
    <row r="73" spans="1:3" x14ac:dyDescent="0.25">
      <c r="A73">
        <v>13</v>
      </c>
      <c r="B73" t="s">
        <v>6</v>
      </c>
      <c r="C73" t="s">
        <v>26</v>
      </c>
    </row>
    <row r="74" spans="1:3" x14ac:dyDescent="0.25">
      <c r="A74">
        <v>13</v>
      </c>
      <c r="B74" t="s">
        <v>6</v>
      </c>
      <c r="C74" t="s">
        <v>26</v>
      </c>
    </row>
    <row r="75" spans="1:3" x14ac:dyDescent="0.25">
      <c r="A75">
        <v>13</v>
      </c>
      <c r="B75" t="s">
        <v>6</v>
      </c>
      <c r="C75" t="s">
        <v>26</v>
      </c>
    </row>
    <row r="76" spans="1:3" x14ac:dyDescent="0.25">
      <c r="A76">
        <v>13</v>
      </c>
      <c r="B76" t="s">
        <v>6</v>
      </c>
      <c r="C76" t="s">
        <v>26</v>
      </c>
    </row>
    <row r="77" spans="1:3" x14ac:dyDescent="0.25">
      <c r="A77">
        <v>13</v>
      </c>
      <c r="B77" t="s">
        <v>6</v>
      </c>
      <c r="C77" t="s">
        <v>26</v>
      </c>
    </row>
    <row r="78" spans="1:3" x14ac:dyDescent="0.25">
      <c r="A78">
        <v>13</v>
      </c>
      <c r="B78" t="s">
        <v>6</v>
      </c>
      <c r="C78" t="s">
        <v>26</v>
      </c>
    </row>
    <row r="79" spans="1:3" x14ac:dyDescent="0.25">
      <c r="A79">
        <v>13</v>
      </c>
      <c r="B79" t="s">
        <v>6</v>
      </c>
      <c r="C79" t="s">
        <v>26</v>
      </c>
    </row>
    <row r="80" spans="1:3" x14ac:dyDescent="0.25">
      <c r="A80">
        <v>7</v>
      </c>
      <c r="B80" t="s">
        <v>6</v>
      </c>
      <c r="C80" t="s">
        <v>80</v>
      </c>
    </row>
    <row r="81" spans="1:3" x14ac:dyDescent="0.25">
      <c r="A81">
        <v>7</v>
      </c>
      <c r="B81" t="s">
        <v>6</v>
      </c>
      <c r="C81" t="s">
        <v>80</v>
      </c>
    </row>
    <row r="82" spans="1:3" x14ac:dyDescent="0.25">
      <c r="A82">
        <v>7</v>
      </c>
      <c r="B82" t="s">
        <v>6</v>
      </c>
      <c r="C82" t="s">
        <v>80</v>
      </c>
    </row>
    <row r="83" spans="1:3" x14ac:dyDescent="0.25">
      <c r="A83">
        <v>13</v>
      </c>
      <c r="B83" t="s">
        <v>6</v>
      </c>
      <c r="C83" t="s">
        <v>80</v>
      </c>
    </row>
    <row r="84" spans="1:3" x14ac:dyDescent="0.25">
      <c r="A84">
        <v>13</v>
      </c>
      <c r="B84" t="s">
        <v>6</v>
      </c>
      <c r="C84" t="s">
        <v>80</v>
      </c>
    </row>
    <row r="85" spans="1:3" x14ac:dyDescent="0.25">
      <c r="A85">
        <v>13</v>
      </c>
      <c r="B85" t="s">
        <v>6</v>
      </c>
      <c r="C85" t="s">
        <v>80</v>
      </c>
    </row>
    <row r="86" spans="1:3" x14ac:dyDescent="0.25">
      <c r="A86">
        <v>1</v>
      </c>
      <c r="B86" t="s">
        <v>6</v>
      </c>
      <c r="C86" t="s">
        <v>7</v>
      </c>
    </row>
    <row r="87" spans="1:3" x14ac:dyDescent="0.25">
      <c r="A87">
        <v>1</v>
      </c>
      <c r="B87" t="s">
        <v>6</v>
      </c>
      <c r="C87" t="s">
        <v>7</v>
      </c>
    </row>
    <row r="88" spans="1:3" x14ac:dyDescent="0.25">
      <c r="A88">
        <v>1</v>
      </c>
      <c r="B88" t="s">
        <v>6</v>
      </c>
      <c r="C88" t="s">
        <v>7</v>
      </c>
    </row>
    <row r="89" spans="1:3" x14ac:dyDescent="0.25">
      <c r="A89">
        <v>1</v>
      </c>
      <c r="B89" t="s">
        <v>6</v>
      </c>
      <c r="C89" t="s">
        <v>7</v>
      </c>
    </row>
    <row r="90" spans="1:3" x14ac:dyDescent="0.25">
      <c r="A90">
        <v>1</v>
      </c>
      <c r="B90" t="s">
        <v>6</v>
      </c>
      <c r="C90" t="s">
        <v>7</v>
      </c>
    </row>
    <row r="91" spans="1:3" x14ac:dyDescent="0.25">
      <c r="A91">
        <v>1</v>
      </c>
      <c r="B91" t="s">
        <v>6</v>
      </c>
      <c r="C91" t="s">
        <v>7</v>
      </c>
    </row>
    <row r="92" spans="1:3" x14ac:dyDescent="0.25">
      <c r="A92">
        <v>1</v>
      </c>
      <c r="B92" t="s">
        <v>6</v>
      </c>
      <c r="C92" t="s">
        <v>7</v>
      </c>
    </row>
    <row r="93" spans="1:3" x14ac:dyDescent="0.25">
      <c r="A93">
        <v>1</v>
      </c>
      <c r="B93" t="s">
        <v>6</v>
      </c>
      <c r="C93" t="s">
        <v>7</v>
      </c>
    </row>
    <row r="94" spans="1:3" x14ac:dyDescent="0.25">
      <c r="A94">
        <v>9</v>
      </c>
      <c r="B94" t="s">
        <v>6</v>
      </c>
      <c r="C94" t="s">
        <v>7</v>
      </c>
    </row>
    <row r="95" spans="1:3" x14ac:dyDescent="0.25">
      <c r="A95">
        <v>9</v>
      </c>
      <c r="B95" t="s">
        <v>6</v>
      </c>
      <c r="C95" t="s">
        <v>7</v>
      </c>
    </row>
    <row r="96" spans="1:3" x14ac:dyDescent="0.25">
      <c r="A96">
        <v>9</v>
      </c>
      <c r="B96" t="s">
        <v>97</v>
      </c>
      <c r="C96" t="s">
        <v>7</v>
      </c>
    </row>
    <row r="97" spans="1:3" x14ac:dyDescent="0.25">
      <c r="A97">
        <v>9</v>
      </c>
      <c r="B97" t="s">
        <v>97</v>
      </c>
      <c r="C97" t="s">
        <v>7</v>
      </c>
    </row>
    <row r="98" spans="1:3" x14ac:dyDescent="0.25">
      <c r="A98">
        <v>2</v>
      </c>
      <c r="B98" t="s">
        <v>6</v>
      </c>
      <c r="C98" t="s">
        <v>24</v>
      </c>
    </row>
    <row r="99" spans="1:3" x14ac:dyDescent="0.25">
      <c r="A99">
        <v>4</v>
      </c>
      <c r="B99" t="s">
        <v>25</v>
      </c>
      <c r="C99" t="s">
        <v>24</v>
      </c>
    </row>
    <row r="100" spans="1:3" x14ac:dyDescent="0.25">
      <c r="A100">
        <v>6</v>
      </c>
      <c r="B100" t="s">
        <v>25</v>
      </c>
      <c r="C100" t="s">
        <v>24</v>
      </c>
    </row>
    <row r="101" spans="1:3" x14ac:dyDescent="0.25">
      <c r="A101">
        <v>6</v>
      </c>
      <c r="B101" t="s">
        <v>25</v>
      </c>
      <c r="C101" t="s">
        <v>24</v>
      </c>
    </row>
    <row r="102" spans="1:3" x14ac:dyDescent="0.25">
      <c r="A102">
        <v>6</v>
      </c>
      <c r="B102" t="s">
        <v>25</v>
      </c>
      <c r="C102" t="s">
        <v>24</v>
      </c>
    </row>
    <row r="103" spans="1:3" x14ac:dyDescent="0.25">
      <c r="A103">
        <v>6</v>
      </c>
      <c r="B103" t="s">
        <v>6</v>
      </c>
      <c r="C103" t="s">
        <v>24</v>
      </c>
    </row>
    <row r="104" spans="1:3" x14ac:dyDescent="0.25">
      <c r="A104">
        <v>6</v>
      </c>
      <c r="B104" t="s">
        <v>25</v>
      </c>
      <c r="C104" t="s">
        <v>24</v>
      </c>
    </row>
    <row r="105" spans="1:3" x14ac:dyDescent="0.25">
      <c r="A105">
        <v>6</v>
      </c>
      <c r="B105" t="s">
        <v>25</v>
      </c>
      <c r="C105" t="s">
        <v>24</v>
      </c>
    </row>
    <row r="106" spans="1:3" x14ac:dyDescent="0.25">
      <c r="A106" t="s">
        <v>379</v>
      </c>
      <c r="B106" t="s">
        <v>6</v>
      </c>
      <c r="C106" t="s">
        <v>29</v>
      </c>
    </row>
    <row r="107" spans="1:3" x14ac:dyDescent="0.25">
      <c r="A107" t="s">
        <v>379</v>
      </c>
      <c r="B107" t="s">
        <v>6</v>
      </c>
      <c r="C107" t="s">
        <v>29</v>
      </c>
    </row>
    <row r="108" spans="1:3" x14ac:dyDescent="0.25">
      <c r="A108">
        <v>5</v>
      </c>
      <c r="B108" t="s">
        <v>6</v>
      </c>
      <c r="C108" t="s">
        <v>29</v>
      </c>
    </row>
    <row r="109" spans="1:3" x14ac:dyDescent="0.25">
      <c r="A109">
        <v>7</v>
      </c>
      <c r="B109" t="s">
        <v>6</v>
      </c>
      <c r="C109" t="s">
        <v>29</v>
      </c>
    </row>
    <row r="110" spans="1:3" x14ac:dyDescent="0.25">
      <c r="A110">
        <v>7</v>
      </c>
      <c r="B110" t="s">
        <v>6</v>
      </c>
      <c r="C110" t="s">
        <v>29</v>
      </c>
    </row>
  </sheetData>
  <customSheetViews>
    <customSheetView guid="{CA0AD06B-A42C-4D86-9207-E9480443E1AC}" state="hidden">
      <selection activeCell="G39" sqref="G39"/>
      <pageMargins left="0.7" right="0.7" top="0.75" bottom="0.75" header="0.3" footer="0.3"/>
    </customSheetView>
    <customSheetView guid="{1CAE0AF8-2457-4CA3-A669-16812EF44E05}" state="hidden">
      <selection activeCell="G39" sqref="G39"/>
      <pageMargins left="0.7" right="0.7" top="0.75" bottom="0.75" header="0.3" footer="0.3"/>
    </customSheetView>
    <customSheetView guid="{F121B4E5-A2B4-46BB-8197-2169B7D0E69D}" topLeftCell="A3">
      <selection activeCell="A22" sqref="A22:C55"/>
      <pageMargins left="0.7" right="0.7" top="0.75" bottom="0.75" header="0.3" footer="0.3"/>
    </customSheetView>
    <customSheetView guid="{7C94F515-964E-4827-87DC-9D54FE457FE3}" topLeftCell="A3">
      <selection activeCell="A22" sqref="A22:C55"/>
      <pageMargins left="0.7" right="0.7" top="0.75" bottom="0.75" header="0.3" footer="0.3"/>
    </customSheetView>
    <customSheetView guid="{8CEE8883-C7D1-4D87-8E92-A303B1FF56FB}" topLeftCell="A3">
      <selection activeCell="A22" sqref="A22:C55"/>
      <pageMargins left="0.7" right="0.7" top="0.75" bottom="0.75" header="0.3" footer="0.3"/>
    </customSheetView>
    <customSheetView guid="{4A78296F-017B-4DD1-BA12-874C1F4601C9}" topLeftCell="A3">
      <selection activeCell="A22" sqref="A22:C55"/>
      <pageMargins left="0.7" right="0.7" top="0.75" bottom="0.75" header="0.3" footer="0.3"/>
    </customSheetView>
    <customSheetView guid="{509DAEE2-1C26-4BD3-A322-E57C0412C0C4}" topLeftCell="A3">
      <selection activeCell="A22" sqref="A22:C55"/>
      <pageMargins left="0.7" right="0.7" top="0.75" bottom="0.75" header="0.3" footer="0.3"/>
    </customSheetView>
    <customSheetView guid="{DFF272F0-FB06-41EF-AB21-BBBEEE887A65}" topLeftCell="A3">
      <selection activeCell="A22" sqref="A22:C55"/>
      <pageMargins left="0.7" right="0.7" top="0.75" bottom="0.75" header="0.3" footer="0.3"/>
    </customSheetView>
    <customSheetView guid="{4E5AEE42-7FED-48DE-8EA5-6CEBB51D42E4}" topLeftCell="A3">
      <selection activeCell="A22" sqref="A22:C55"/>
      <pageMargins left="0.7" right="0.7" top="0.75" bottom="0.75" header="0.3" footer="0.3"/>
    </customSheetView>
    <customSheetView guid="{DB1B3D1E-2947-4F60-A073-FEBCDB1DF6BE}" topLeftCell="A3">
      <selection activeCell="A22" sqref="A22:C55"/>
      <pageMargins left="0.7" right="0.7" top="0.75" bottom="0.75" header="0.3" footer="0.3"/>
    </customSheetView>
    <customSheetView guid="{DEE85513-E64B-4DEF-A8F3-E8BF1D3490C6}" state="hidden">
      <selection activeCell="G39" sqref="G39"/>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CA0AD06B-A42C-4D86-9207-E9480443E1AC}" state="hidden">
      <pageMargins left="0.7" right="0.7" top="0.75" bottom="0.75" header="0.3" footer="0.3"/>
    </customSheetView>
    <customSheetView guid="{1CAE0AF8-2457-4CA3-A669-16812EF44E05}" state="hidden">
      <pageMargins left="0.7" right="0.7" top="0.75" bottom="0.75" header="0.3" footer="0.3"/>
    </customSheetView>
    <customSheetView guid="{DEE85513-E64B-4DEF-A8F3-E8BF1D3490C6}" state="hidden">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Didelė rizika</vt:lpstr>
      <vt:lpstr>Vidutinė rizika</vt:lpstr>
      <vt:lpstr>Teisme</vt:lpstr>
      <vt:lpstr>Lapas1</vt:lpstr>
      <vt:lpstr>Lapas2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Akvilė Svirkė</dc:creator>
  <cp:lastModifiedBy>Raminta Kemėšytė</cp:lastModifiedBy>
  <dcterms:created xsi:type="dcterms:W3CDTF">2022-10-17T18:01:32Z</dcterms:created>
  <dcterms:modified xsi:type="dcterms:W3CDTF">2023-09-01T05:38:38Z</dcterms:modified>
</cp:coreProperties>
</file>