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latkiene\Desktop\LRV teikimas LRV nutarimos patarimų rinkliavos\"/>
    </mc:Choice>
  </mc:AlternateContent>
  <xr:revisionPtr revIDLastSave="0" documentId="8_{62954E26-A455-4338-9FE0-9970384C3E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 priedas_aprašymas" sheetId="1" r:id="rId1"/>
    <sheet name="2 priedas_suvestinė" sheetId="2" r:id="rId2"/>
  </sheets>
  <definedNames>
    <definedName name="_xlnm.Print_Area" localSheetId="1">'2 priedas_suvestinė'!$A$1:$D$29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I31" i="1" l="1"/>
  <c r="I28" i="1"/>
  <c r="I25" i="1"/>
  <c r="I22" i="1"/>
  <c r="I33" i="1" l="1"/>
  <c r="I34" i="1" s="1"/>
  <c r="C24" i="2"/>
  <c r="C25" i="2" s="1"/>
</calcChain>
</file>

<file path=xl/sharedStrings.xml><?xml version="1.0" encoding="utf-8"?>
<sst xmlns="http://schemas.openxmlformats.org/spreadsheetml/2006/main" count="95" uniqueCount="76">
  <si>
    <t>Eil. Nr.</t>
  </si>
  <si>
    <t>1.</t>
  </si>
  <si>
    <t>2.</t>
  </si>
  <si>
    <t>3.</t>
  </si>
  <si>
    <t>Mato vnt.</t>
  </si>
  <si>
    <t>Išlaidų pavadinimas</t>
  </si>
  <si>
    <t>Socialinio draudimo įmokos</t>
  </si>
  <si>
    <t>Iš viso išlaidų :</t>
  </si>
  <si>
    <t xml:space="preserve">Pagrindinių darbuotojų darbo užmokestis </t>
  </si>
  <si>
    <t>Pavadinimas</t>
  </si>
  <si>
    <t>1 priedas</t>
  </si>
  <si>
    <t>(data Nr.)</t>
  </si>
  <si>
    <t>Rengėjas:</t>
  </si>
  <si>
    <t>Paslaugos suteikimo išlaidų suvestinė</t>
  </si>
  <si>
    <t>Suma, Eur</t>
  </si>
  <si>
    <t>(valstybės rinkliavos pavadinimas)</t>
  </si>
  <si>
    <t>(įstaigos pavadinimas)</t>
  </si>
  <si>
    <t>Paslaugos kaina:</t>
  </si>
  <si>
    <t>Paslaugos sudedamosios dalys</t>
  </si>
  <si>
    <t>2 priedas</t>
  </si>
  <si>
    <t>4.</t>
  </si>
  <si>
    <t xml:space="preserve">Paslaugą teikiančių darbuotojų darbo laiko sąnaudos </t>
  </si>
  <si>
    <t>Kitos faktinės sąnaudos, tiesiogiai susijusios su paslaugos teikimu</t>
  </si>
  <si>
    <t>1.1.</t>
  </si>
  <si>
    <t>2.1.</t>
  </si>
  <si>
    <t xml:space="preserve"> Paslaugą teikiančių darbuotojų Eil. Nr.</t>
  </si>
  <si>
    <t>3.1.</t>
  </si>
  <si>
    <t>Kitos sąnaudos iš viso :</t>
  </si>
  <si>
    <t xml:space="preserve">Kitos faktinės sąnaudos, tiesiogiai susijusios su paslaugos teikimu </t>
  </si>
  <si>
    <t>Socialinio draudimo įmokos:</t>
  </si>
  <si>
    <t>Pareigybės pavadinimas</t>
  </si>
  <si>
    <t>Darbo laiko, reikalingo paslaugai suteikti, trukmė (val.)</t>
  </si>
  <si>
    <t>Vidutinis  val. darbo užmokestis (Eur)</t>
  </si>
  <si>
    <t>Darbo užmokestis už suteiktą paslaugą (Eur)</t>
  </si>
  <si>
    <t>Vieneto kaina (Eur)</t>
  </si>
  <si>
    <t>Kiekis, reikalingas paslaugai suteikti</t>
  </si>
  <si>
    <t>Suma (Eur)</t>
  </si>
  <si>
    <t>Pastabos:</t>
  </si>
  <si>
    <t>Vidutinis (mėnesio) darbo užmokestis (Eur)</t>
  </si>
  <si>
    <t>Apmokėjimas samdomiems ekspertams:</t>
  </si>
  <si>
    <t>Pagrindinių darbuotojų darbo užmokestis  iš viso:</t>
  </si>
  <si>
    <t>1. Vidutinis darbo užmokestis apskaičiuojamas vadovaujantis Vidutinio dabo užmokesčio skaičiavimo tvarkos aprašu, patvirtintu Lietuvos Respublikos Vyriausybės 2017 m. birželio 21 d. nutarimu Nr. 496 „Dėl Lietuvos Respublikos darbo kodekso įgyvendinimo“.</t>
  </si>
  <si>
    <t>2. Samdomų ekspertų darbo apmokėjimo išlaidos skaičiuojamos atsižvelgiant į su jais sudaromose paslaugų teikimo sutartyse nustatytas jų paslaugų kainas.</t>
  </si>
  <si>
    <t>DS - darbuotojas, dirbantis pagal darbo sutartį</t>
  </si>
  <si>
    <t>VT - valstybės tarnautojas</t>
  </si>
  <si>
    <t>Sutrumpinimai:</t>
  </si>
  <si>
    <t>DS / VT</t>
  </si>
  <si>
    <t>PASLAUGOS, UŽ KURIĄ MOKAMA VALSTYBĖS RINKLIAVA, TECHNOLOGINIS APRAŠAS</t>
  </si>
  <si>
    <t>Apmokėjimas samdomiems ekspertams</t>
  </si>
  <si>
    <t>(punktas Valstybės rinkliavos dydžių sąraše)</t>
  </si>
  <si>
    <t xml:space="preserve"> valstybės rinkliavos dydžio apskaičiavimo tvarkos aprašo</t>
  </si>
  <si>
    <t>Lietuvos Respublikos sveikatos apsaugos ministerijai pavaldžių biudžetinių įstaigų</t>
  </si>
  <si>
    <t xml:space="preserve"> (pareigos)                                     (parašas)                                      (vardas, pavardė) </t>
  </si>
  <si>
    <t xml:space="preserve">                                                   valstybės rinkliavos dydžio apskaičiavimo tvarkos aprašo                                                                                                                                                                                 </t>
  </si>
  <si>
    <t xml:space="preserve"> (pareigos)                                                                                                                    (parašas)                                                                                        (vardas, pavardė) </t>
  </si>
  <si>
    <t xml:space="preserve"> (pareigos)                                                                                                                     (parašas)                                                                                       (vardas, pavardė) </t>
  </si>
  <si>
    <t>Prašymo priėmimas ir pirminis vertinimas</t>
  </si>
  <si>
    <t>Vyriausiasis specialistas</t>
  </si>
  <si>
    <t>Vyresnysis specialistas</t>
  </si>
  <si>
    <t>Vyresnysis patarėjas</t>
  </si>
  <si>
    <t>Dokumentų įforminimas ir pateikimas pareiškėjui</t>
  </si>
  <si>
    <t>VT</t>
  </si>
  <si>
    <t xml:space="preserve">DS  </t>
  </si>
  <si>
    <t>DS</t>
  </si>
  <si>
    <t>Valstybinė vaistų kontrolės tarnyba prie Lietuvos Respublikos sveikatos apsaugos ministerijos</t>
  </si>
  <si>
    <t>Strateginio planavimo ir kokybės valdymo skyriaus patarėja</t>
  </si>
  <si>
    <t>Erika Meškėlienė</t>
  </si>
  <si>
    <t>2023      Nr. _____</t>
  </si>
  <si>
    <r>
      <t>4.64</t>
    </r>
    <r>
      <rPr>
        <b/>
        <vertAlign val="superscript"/>
        <sz val="11"/>
        <rFont val="Times New Roman"/>
        <family val="1"/>
        <charset val="186"/>
      </rPr>
      <t>3.</t>
    </r>
    <r>
      <rPr>
        <b/>
        <sz val="11"/>
        <rFont val="Times New Roman"/>
        <family val="1"/>
        <charset val="186"/>
      </rPr>
      <t>2.</t>
    </r>
  </si>
  <si>
    <t>2023     Nr. _____</t>
  </si>
  <si>
    <t>Prašymo ir kartu pateiktų dokumentų detalus vertinimas</t>
  </si>
  <si>
    <t>Atlikto vertinimo peržiūra</t>
  </si>
  <si>
    <t>2.2.</t>
  </si>
  <si>
    <t>4.1</t>
  </si>
  <si>
    <r>
      <t>Valstybinės vaistų kontrolės tarnybos prie Lietuvos Respublikos sveikatos apsaugos ministerijos atliekamą paraiškos moksliniam-reguliaciniam patarimui gauti, kartu pateiktų dokumentų ir informacijos vertinimą ir mokslinio-reguliacinio patarimo dokumentų išdavimą:                                                                                                                                             4.64</t>
    </r>
    <r>
      <rPr>
        <b/>
        <vertAlign val="superscript"/>
        <sz val="11"/>
        <rFont val="Times New Roman"/>
        <family val="1"/>
        <charset val="186"/>
      </rPr>
      <t>3</t>
    </r>
    <r>
      <rPr>
        <b/>
        <sz val="11"/>
        <rFont val="Times New Roman"/>
        <family val="1"/>
        <charset val="186"/>
      </rPr>
      <t>.2. jeigu mokslinis-reguliacinis patarimas teikiamas viename iš šių papunkčių nurodytu atveju:
4.64</t>
    </r>
    <r>
      <rPr>
        <b/>
        <vertAlign val="superscript"/>
        <sz val="11"/>
        <rFont val="Times New Roman"/>
        <family val="1"/>
        <charset val="186"/>
      </rPr>
      <t>3</t>
    </r>
    <r>
      <rPr>
        <b/>
        <sz val="11"/>
        <rFont val="Times New Roman"/>
        <family val="1"/>
        <charset val="186"/>
      </rPr>
      <t>.2.1. dėl kuriamo, vystomo ar registruoto vaistinio preparato klinikinės dalies; 
4.64</t>
    </r>
    <r>
      <rPr>
        <b/>
        <vertAlign val="superscript"/>
        <sz val="11"/>
        <rFont val="Times New Roman"/>
        <family val="1"/>
        <charset val="186"/>
      </rPr>
      <t>3</t>
    </r>
    <r>
      <rPr>
        <b/>
        <sz val="11"/>
        <rFont val="Times New Roman"/>
        <family val="1"/>
        <charset val="186"/>
      </rPr>
      <t>.2.2. dėl ikiklinikinių tyrimų ir kuriamo, vystomo ar registruoto vaistinio preparato kokybės; 
4.64</t>
    </r>
    <r>
      <rPr>
        <b/>
        <vertAlign val="superscript"/>
        <sz val="11"/>
        <rFont val="Times New Roman"/>
        <family val="1"/>
        <charset val="186"/>
      </rPr>
      <t>3</t>
    </r>
    <r>
      <rPr>
        <b/>
        <sz val="11"/>
        <rFont val="Times New Roman"/>
        <family val="1"/>
        <charset val="186"/>
      </rPr>
      <t>.2.3. dėl generinio vaistinio preparato kokybės vystymo ir bioekvivalentiškumo tyrimų;
4.64</t>
    </r>
    <r>
      <rPr>
        <b/>
        <vertAlign val="superscript"/>
        <sz val="11"/>
        <rFont val="Times New Roman"/>
        <family val="1"/>
        <charset val="186"/>
      </rPr>
      <t>3</t>
    </r>
    <r>
      <rPr>
        <b/>
        <sz val="11"/>
        <rFont val="Times New Roman"/>
        <family val="1"/>
        <charset val="186"/>
      </rPr>
      <t xml:space="preserve">.2.4. dėl vaistinio preparato sveikatos technologijų klinikinės ir farmakoekonominės dalių vertinimo; 
                                                        </t>
    </r>
  </si>
  <si>
    <r>
      <t>Valstybinės vaistų kontrolės tarnybos prie Lietuvos Respublikos sveikatos apsaugos ministerijos atliekamą paraiškos moksliniam-reguliaciniam patarimui gauti, kartu pateiktų dokumentų ir informacijos vertinimą ir mokslinio-reguliacinio patarimo dokumentų išdavimą:                                                                                                                                                                                              4.64</t>
    </r>
    <r>
      <rPr>
        <b/>
        <vertAlign val="superscript"/>
        <sz val="12"/>
        <rFont val="Times New Roman"/>
        <family val="1"/>
        <charset val="186"/>
      </rPr>
      <t>3</t>
    </r>
    <r>
      <rPr>
        <b/>
        <sz val="12"/>
        <rFont val="Times New Roman"/>
        <family val="1"/>
        <charset val="186"/>
      </rPr>
      <t>.2. jeigu mokslinis-reguliacinis patarimas teikiamas viename iš šių papunkčių nurodytu atveju:
4.64</t>
    </r>
    <r>
      <rPr>
        <b/>
        <vertAlign val="superscript"/>
        <sz val="12"/>
        <rFont val="Times New Roman"/>
        <family val="1"/>
        <charset val="186"/>
      </rPr>
      <t>3</t>
    </r>
    <r>
      <rPr>
        <b/>
        <sz val="12"/>
        <rFont val="Times New Roman"/>
        <family val="1"/>
        <charset val="186"/>
      </rPr>
      <t>.2.1. dėl kuriamo, vystomo ar registruoto vaistinio preparato klinikinės dalies; 
4.64</t>
    </r>
    <r>
      <rPr>
        <b/>
        <vertAlign val="superscript"/>
        <sz val="12"/>
        <rFont val="Times New Roman"/>
        <family val="1"/>
        <charset val="186"/>
      </rPr>
      <t>3</t>
    </r>
    <r>
      <rPr>
        <b/>
        <sz val="12"/>
        <rFont val="Times New Roman"/>
        <family val="1"/>
        <charset val="186"/>
      </rPr>
      <t>.2.2. dėl ikiklinikinių tyrimų ir kuriamo, vystomo ar registruoto vaistinio preparato kokybės; 
4.64</t>
    </r>
    <r>
      <rPr>
        <b/>
        <vertAlign val="superscript"/>
        <sz val="12"/>
        <rFont val="Times New Roman"/>
        <family val="1"/>
        <charset val="186"/>
      </rPr>
      <t>3</t>
    </r>
    <r>
      <rPr>
        <b/>
        <sz val="12"/>
        <rFont val="Times New Roman"/>
        <family val="1"/>
        <charset val="186"/>
      </rPr>
      <t>.2.3. dėl generinio vaistinio preparato kokybės vystymo ir bioekvivalentiškumo tyrimų;
4.64</t>
    </r>
    <r>
      <rPr>
        <b/>
        <vertAlign val="superscript"/>
        <sz val="12"/>
        <rFont val="Times New Roman"/>
        <family val="1"/>
        <charset val="186"/>
      </rPr>
      <t>3</t>
    </r>
    <r>
      <rPr>
        <b/>
        <sz val="12"/>
        <rFont val="Times New Roman"/>
        <family val="1"/>
        <charset val="186"/>
      </rPr>
      <t xml:space="preserve">.2.4. dėl vaistinio preparato sveikatos technologijų klinikinės ir farmakoekonominės dalių vertinimo; 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</si>
</sst>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0"/>
      <name val="Arial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1" fontId="4" fillId="0" borderId="1" xfId="0" applyNumberFormat="1" applyFont="1" applyBorder="1"/>
    <xf numFmtId="0" fontId="4" fillId="0" borderId="0" xfId="0" applyFont="1"/>
    <xf numFmtId="1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4" fontId="2" fillId="0" borderId="1" xfId="0" applyNumberFormat="1" applyFont="1" applyBorder="1"/>
    <xf numFmtId="4" fontId="2" fillId="2" borderId="1" xfId="0" applyNumberFormat="1" applyFont="1" applyFill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16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0" xfId="0" applyFont="1"/>
    <xf numFmtId="0" fontId="2" fillId="0" borderId="0" xfId="0" applyFont="1" applyAlignment="1">
      <alignment horizontal="center" vertical="top" wrapText="1"/>
    </xf>
    <xf numFmtId="2" fontId="4" fillId="4" borderId="9" xfId="0" applyNumberFormat="1" applyFont="1" applyFill="1" applyBorder="1"/>
    <xf numFmtId="2" fontId="4" fillId="4" borderId="8" xfId="0" applyNumberFormat="1" applyFont="1" applyFill="1" applyBorder="1"/>
    <xf numFmtId="2" fontId="2" fillId="4" borderId="1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3" xfId="0" applyFont="1" applyBorder="1" applyAlignment="1">
      <alignment vertical="top"/>
    </xf>
    <xf numFmtId="0" fontId="6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2" fontId="4" fillId="0" borderId="1" xfId="0" applyNumberFormat="1" applyFont="1" applyBorder="1"/>
    <xf numFmtId="2" fontId="4" fillId="0" borderId="4" xfId="0" applyNumberFormat="1" applyFont="1" applyBorder="1"/>
    <xf numFmtId="0" fontId="2" fillId="0" borderId="8" xfId="0" applyFont="1" applyBorder="1"/>
    <xf numFmtId="0" fontId="7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10" fillId="0" borderId="3" xfId="0" applyFont="1" applyBorder="1"/>
    <xf numFmtId="0" fontId="2" fillId="3" borderId="0" xfId="0" applyFont="1" applyFill="1"/>
    <xf numFmtId="0" fontId="11" fillId="3" borderId="0" xfId="0" applyFont="1" applyFill="1"/>
    <xf numFmtId="0" fontId="6" fillId="3" borderId="0" xfId="0" applyFont="1" applyFill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  <xf numFmtId="0" fontId="7" fillId="3" borderId="3" xfId="0" applyFont="1" applyFill="1" applyBorder="1" applyAlignment="1">
      <alignment horizontal="left" wrapText="1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CCFF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tabSelected="1" topLeftCell="A8" zoomScale="110" zoomScaleNormal="110" zoomScaleSheetLayoutView="100" workbookViewId="0">
      <selection activeCell="B16" sqref="B16:J16"/>
    </sheetView>
  </sheetViews>
  <sheetFormatPr defaultColWidth="9.08984375" defaultRowHeight="15.5" x14ac:dyDescent="0.35"/>
  <cols>
    <col min="1" max="1" width="6.90625" style="2" customWidth="1"/>
    <col min="2" max="2" width="35.90625" style="1" customWidth="1"/>
    <col min="3" max="3" width="8.90625" style="1" customWidth="1"/>
    <col min="4" max="4" width="18.90625" style="1" customWidth="1"/>
    <col min="5" max="5" width="6.90625" style="1" customWidth="1"/>
    <col min="6" max="9" width="8.90625" style="1" customWidth="1"/>
    <col min="10" max="10" width="18.90625" style="1" customWidth="1"/>
    <col min="11" max="14" width="8.90625" style="1" customWidth="1"/>
    <col min="15" max="16384" width="9.08984375" style="1"/>
  </cols>
  <sheetData>
    <row r="1" spans="1:14" x14ac:dyDescent="0.35">
      <c r="G1" s="71" t="s">
        <v>51</v>
      </c>
      <c r="H1" s="71"/>
      <c r="I1" s="71"/>
      <c r="J1" s="71"/>
      <c r="K1" s="71"/>
      <c r="L1" s="71"/>
      <c r="M1" s="71"/>
      <c r="N1" s="71"/>
    </row>
    <row r="2" spans="1:14" x14ac:dyDescent="0.35">
      <c r="I2" s="28"/>
      <c r="J2" s="27"/>
      <c r="K2" s="27"/>
      <c r="L2" s="27"/>
      <c r="M2" s="27"/>
      <c r="N2" s="28" t="s">
        <v>50</v>
      </c>
    </row>
    <row r="3" spans="1:14" x14ac:dyDescent="0.35">
      <c r="I3" s="26"/>
      <c r="N3" s="26" t="s">
        <v>10</v>
      </c>
    </row>
    <row r="4" spans="1:14" x14ac:dyDescent="0.35">
      <c r="A4" s="1"/>
      <c r="B4" s="10"/>
    </row>
    <row r="5" spans="1:14" x14ac:dyDescent="0.35">
      <c r="A5" s="1"/>
      <c r="B5" s="56" t="s">
        <v>64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x14ac:dyDescent="0.35">
      <c r="A6" s="1"/>
      <c r="B6" s="75" t="s">
        <v>16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</row>
    <row r="8" spans="1:14" x14ac:dyDescent="0.35">
      <c r="A8" s="72" t="s">
        <v>47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</row>
    <row r="9" spans="1:14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x14ac:dyDescent="0.35">
      <c r="A10" s="7"/>
      <c r="C10" s="72" t="s">
        <v>67</v>
      </c>
      <c r="D10" s="73"/>
      <c r="E10" s="73"/>
      <c r="F10" s="73"/>
      <c r="G10" s="73"/>
      <c r="H10" s="73"/>
      <c r="I10" s="73"/>
      <c r="J10" s="73"/>
    </row>
    <row r="11" spans="1:14" ht="17.25" customHeight="1" x14ac:dyDescent="0.35">
      <c r="A11" s="7"/>
      <c r="D11" s="74" t="s">
        <v>11</v>
      </c>
      <c r="E11" s="74"/>
      <c r="F11" s="73"/>
      <c r="G11" s="73"/>
      <c r="H11" s="73"/>
      <c r="I11" s="73"/>
      <c r="J11" s="73"/>
    </row>
    <row r="12" spans="1:14" ht="15" customHeight="1" x14ac:dyDescent="0.35">
      <c r="A12" s="1"/>
    </row>
    <row r="13" spans="1:14" ht="17" x14ac:dyDescent="0.35">
      <c r="A13" s="1"/>
      <c r="B13" s="49" t="s">
        <v>68</v>
      </c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1:14" x14ac:dyDescent="0.35">
      <c r="A14" s="1"/>
      <c r="B14" s="45" t="s">
        <v>49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4" x14ac:dyDescent="0.35">
      <c r="A15" s="1"/>
      <c r="B15" s="45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pans="1:14" ht="152.4" customHeight="1" x14ac:dyDescent="0.35">
      <c r="A16" s="1"/>
      <c r="B16" s="57" t="s">
        <v>75</v>
      </c>
      <c r="C16" s="57"/>
      <c r="D16" s="57"/>
      <c r="E16" s="57"/>
      <c r="F16" s="57"/>
      <c r="G16" s="57"/>
      <c r="H16" s="57"/>
      <c r="I16" s="57"/>
      <c r="J16" s="57"/>
      <c r="K16" s="42"/>
      <c r="L16" s="42"/>
      <c r="M16" s="42"/>
      <c r="N16" s="42"/>
    </row>
    <row r="17" spans="1:14" x14ac:dyDescent="0.35">
      <c r="A17" s="5"/>
      <c r="B17" s="70" t="s">
        <v>15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pans="1:14" x14ac:dyDescent="0.35">
      <c r="A18" s="5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57" customHeight="1" x14ac:dyDescent="0.35">
      <c r="A19" s="58" t="s">
        <v>0</v>
      </c>
      <c r="B19" s="58" t="s">
        <v>18</v>
      </c>
      <c r="C19" s="63" t="s">
        <v>21</v>
      </c>
      <c r="D19" s="63"/>
      <c r="E19" s="63"/>
      <c r="F19" s="63"/>
      <c r="G19" s="63"/>
      <c r="H19" s="63"/>
      <c r="I19" s="63"/>
      <c r="J19" s="60" t="s">
        <v>22</v>
      </c>
      <c r="K19" s="61"/>
      <c r="L19" s="61"/>
      <c r="M19" s="61"/>
      <c r="N19" s="62"/>
    </row>
    <row r="20" spans="1:14" ht="196.5" customHeight="1" x14ac:dyDescent="0.35">
      <c r="A20" s="59"/>
      <c r="B20" s="59"/>
      <c r="C20" s="32" t="s">
        <v>25</v>
      </c>
      <c r="D20" s="13" t="s">
        <v>30</v>
      </c>
      <c r="E20" s="32" t="s">
        <v>46</v>
      </c>
      <c r="F20" s="32" t="s">
        <v>38</v>
      </c>
      <c r="G20" s="32" t="s">
        <v>32</v>
      </c>
      <c r="H20" s="32" t="s">
        <v>31</v>
      </c>
      <c r="I20" s="32" t="s">
        <v>33</v>
      </c>
      <c r="J20" s="13" t="s">
        <v>9</v>
      </c>
      <c r="K20" s="32" t="s">
        <v>4</v>
      </c>
      <c r="L20" s="32" t="s">
        <v>34</v>
      </c>
      <c r="M20" s="32" t="s">
        <v>35</v>
      </c>
      <c r="N20" s="32" t="s">
        <v>36</v>
      </c>
    </row>
    <row r="21" spans="1:14" x14ac:dyDescent="0.35">
      <c r="A21" s="31">
        <v>1</v>
      </c>
      <c r="B21" s="11">
        <v>2</v>
      </c>
      <c r="C21" s="11">
        <v>3</v>
      </c>
      <c r="D21" s="11">
        <v>4</v>
      </c>
      <c r="E21" s="11">
        <v>5</v>
      </c>
      <c r="F21" s="11">
        <v>6</v>
      </c>
      <c r="G21" s="11">
        <v>7</v>
      </c>
      <c r="H21" s="11">
        <v>8</v>
      </c>
      <c r="I21" s="11">
        <v>9</v>
      </c>
      <c r="J21" s="11">
        <v>10</v>
      </c>
      <c r="K21" s="11">
        <v>11</v>
      </c>
      <c r="L21" s="11">
        <v>12</v>
      </c>
      <c r="M21" s="11">
        <v>13</v>
      </c>
      <c r="N21" s="11">
        <v>14</v>
      </c>
    </row>
    <row r="22" spans="1:14" ht="31" x14ac:dyDescent="0.35">
      <c r="A22" s="31" t="s">
        <v>1</v>
      </c>
      <c r="B22" s="50" t="s">
        <v>56</v>
      </c>
      <c r="C22" s="33" t="s">
        <v>23</v>
      </c>
      <c r="D22" s="25" t="s">
        <v>58</v>
      </c>
      <c r="E22" s="25" t="s">
        <v>62</v>
      </c>
      <c r="F22" s="25">
        <v>1711</v>
      </c>
      <c r="G22" s="25">
        <v>10</v>
      </c>
      <c r="H22" s="25">
        <v>9.6999999999999993</v>
      </c>
      <c r="I22" s="25">
        <f>G22*H22</f>
        <v>97</v>
      </c>
      <c r="J22" s="25"/>
      <c r="K22" s="25"/>
      <c r="L22" s="25"/>
      <c r="M22" s="25"/>
      <c r="N22" s="25"/>
    </row>
    <row r="23" spans="1:14" x14ac:dyDescent="0.35">
      <c r="A23" s="31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x14ac:dyDescent="0.35">
      <c r="A24" s="31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ht="31" x14ac:dyDescent="0.35">
      <c r="A25" s="31" t="s">
        <v>2</v>
      </c>
      <c r="B25" s="50" t="s">
        <v>70</v>
      </c>
      <c r="C25" s="25" t="s">
        <v>24</v>
      </c>
      <c r="D25" s="25" t="s">
        <v>57</v>
      </c>
      <c r="E25" s="25" t="s">
        <v>61</v>
      </c>
      <c r="F25" s="25">
        <v>2139</v>
      </c>
      <c r="G25" s="25">
        <v>13</v>
      </c>
      <c r="H25" s="25">
        <v>100</v>
      </c>
      <c r="I25" s="25">
        <f>G25*H25</f>
        <v>1300</v>
      </c>
      <c r="J25" s="25"/>
      <c r="K25" s="25"/>
      <c r="L25" s="25"/>
      <c r="M25" s="25"/>
      <c r="N25" s="25"/>
    </row>
    <row r="26" spans="1:14" ht="31" x14ac:dyDescent="0.35">
      <c r="A26" s="31"/>
      <c r="B26" s="25"/>
      <c r="C26" s="25" t="s">
        <v>72</v>
      </c>
      <c r="D26" s="25" t="s">
        <v>57</v>
      </c>
      <c r="E26" s="25" t="s">
        <v>61</v>
      </c>
      <c r="F26" s="25">
        <v>2139</v>
      </c>
      <c r="G26" s="25">
        <v>13</v>
      </c>
      <c r="H26" s="25">
        <v>100</v>
      </c>
      <c r="I26" s="25">
        <f>G26*H26</f>
        <v>1300</v>
      </c>
      <c r="J26" s="25"/>
      <c r="K26" s="25"/>
      <c r="L26" s="25"/>
      <c r="M26" s="25"/>
      <c r="N26" s="25"/>
    </row>
    <row r="27" spans="1:14" x14ac:dyDescent="0.35">
      <c r="A27" s="31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x14ac:dyDescent="0.35">
      <c r="A28" s="31" t="s">
        <v>3</v>
      </c>
      <c r="B28" s="50" t="s">
        <v>71</v>
      </c>
      <c r="C28" s="25" t="s">
        <v>26</v>
      </c>
      <c r="D28" s="25" t="s">
        <v>59</v>
      </c>
      <c r="E28" s="25" t="s">
        <v>61</v>
      </c>
      <c r="F28" s="25">
        <v>2909</v>
      </c>
      <c r="G28" s="25">
        <v>17</v>
      </c>
      <c r="H28" s="25">
        <v>90.5</v>
      </c>
      <c r="I28" s="25">
        <f>G28*H28</f>
        <v>1538.5</v>
      </c>
      <c r="J28" s="25"/>
      <c r="K28" s="25"/>
      <c r="L28" s="25"/>
      <c r="M28" s="25"/>
      <c r="N28" s="25"/>
    </row>
    <row r="29" spans="1:14" x14ac:dyDescent="0.35">
      <c r="A29" s="31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35">
      <c r="A30" s="31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31" x14ac:dyDescent="0.35">
      <c r="A31" s="31" t="s">
        <v>20</v>
      </c>
      <c r="B31" s="51" t="s">
        <v>60</v>
      </c>
      <c r="C31" s="25" t="s">
        <v>73</v>
      </c>
      <c r="D31" s="25" t="s">
        <v>58</v>
      </c>
      <c r="E31" s="25" t="s">
        <v>63</v>
      </c>
      <c r="F31" s="25">
        <v>1711</v>
      </c>
      <c r="G31" s="25">
        <v>10</v>
      </c>
      <c r="H31" s="25">
        <v>20</v>
      </c>
      <c r="I31" s="25">
        <f>G31*H31</f>
        <v>200</v>
      </c>
      <c r="J31" s="25"/>
      <c r="K31" s="25"/>
      <c r="L31" s="25"/>
      <c r="M31" s="25"/>
      <c r="N31" s="25"/>
    </row>
    <row r="32" spans="1:14" ht="16" thickBot="1" x14ac:dyDescent="0.4">
      <c r="A32" s="19"/>
      <c r="B32" s="20"/>
      <c r="C32" s="34"/>
      <c r="D32" s="13"/>
      <c r="E32" s="13"/>
      <c r="F32" s="23"/>
      <c r="G32" s="23"/>
      <c r="H32" s="13"/>
      <c r="I32" s="21"/>
      <c r="J32" s="13"/>
      <c r="K32" s="13"/>
      <c r="L32" s="13"/>
      <c r="M32" s="22"/>
      <c r="N32" s="23"/>
    </row>
    <row r="33" spans="1:14" s="18" customFormat="1" thickBot="1" x14ac:dyDescent="0.35">
      <c r="A33" s="24"/>
      <c r="B33" s="68" t="s">
        <v>40</v>
      </c>
      <c r="C33" s="69"/>
      <c r="D33" s="69"/>
      <c r="E33" s="69"/>
      <c r="F33" s="69"/>
      <c r="G33" s="69"/>
      <c r="H33" s="69"/>
      <c r="I33" s="39">
        <f>SUM(I22:I31)</f>
        <v>4435.5</v>
      </c>
      <c r="J33" s="35"/>
      <c r="K33" s="36"/>
      <c r="L33" s="36"/>
      <c r="M33" s="36"/>
      <c r="N33" s="46"/>
    </row>
    <row r="34" spans="1:14" s="18" customFormat="1" thickBot="1" x14ac:dyDescent="0.35">
      <c r="A34" s="24"/>
      <c r="B34" s="65" t="s">
        <v>29</v>
      </c>
      <c r="C34" s="66"/>
      <c r="D34" s="66"/>
      <c r="E34" s="66"/>
      <c r="F34" s="66"/>
      <c r="G34" s="66"/>
      <c r="H34" s="66"/>
      <c r="I34" s="40">
        <f>SUM(I33*1.45/100)</f>
        <v>64.314749999999989</v>
      </c>
      <c r="J34" s="35"/>
      <c r="K34" s="36"/>
      <c r="L34" s="36"/>
      <c r="M34" s="36"/>
      <c r="N34" s="47"/>
    </row>
    <row r="35" spans="1:14" ht="16" thickBot="1" x14ac:dyDescent="0.4">
      <c r="A35" s="11"/>
      <c r="B35" s="68" t="s">
        <v>39</v>
      </c>
      <c r="C35" s="69"/>
      <c r="D35" s="69"/>
      <c r="E35" s="69"/>
      <c r="F35" s="69"/>
      <c r="G35" s="69"/>
      <c r="H35" s="69"/>
      <c r="I35" s="41"/>
      <c r="J35" s="69" t="s">
        <v>27</v>
      </c>
      <c r="K35" s="69"/>
      <c r="L35" s="69"/>
      <c r="M35" s="69"/>
      <c r="N35" s="48"/>
    </row>
    <row r="37" spans="1:14" x14ac:dyDescent="0.35">
      <c r="B37" s="18" t="s">
        <v>45</v>
      </c>
    </row>
    <row r="38" spans="1:14" x14ac:dyDescent="0.35">
      <c r="B38" s="1" t="s">
        <v>43</v>
      </c>
    </row>
    <row r="39" spans="1:14" x14ac:dyDescent="0.35">
      <c r="B39" s="1" t="s">
        <v>44</v>
      </c>
    </row>
    <row r="41" spans="1:14" x14ac:dyDescent="0.35">
      <c r="B41" s="37" t="s">
        <v>37</v>
      </c>
    </row>
    <row r="42" spans="1:14" ht="33.65" customHeight="1" x14ac:dyDescent="0.35">
      <c r="B42" s="67" t="s">
        <v>41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</row>
    <row r="43" spans="1:14" x14ac:dyDescent="0.35">
      <c r="B43" s="64" t="s">
        <v>42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</row>
    <row r="45" spans="1:14" x14ac:dyDescent="0.35">
      <c r="B45" s="6" t="s">
        <v>12</v>
      </c>
    </row>
    <row r="46" spans="1:14" x14ac:dyDescent="0.35">
      <c r="B46" s="3" t="s">
        <v>65</v>
      </c>
      <c r="F46" s="3"/>
      <c r="G46" s="3"/>
      <c r="H46" s="3"/>
      <c r="I46" s="3"/>
      <c r="K46" s="56" t="s">
        <v>66</v>
      </c>
      <c r="L46" s="56"/>
      <c r="M46" s="56"/>
      <c r="N46" s="56"/>
    </row>
    <row r="47" spans="1:14" x14ac:dyDescent="0.35">
      <c r="B47" s="1" t="s">
        <v>54</v>
      </c>
    </row>
    <row r="49" spans="2:14" x14ac:dyDescent="0.35">
      <c r="B49" s="3"/>
      <c r="F49" s="3"/>
      <c r="G49" s="3"/>
      <c r="H49" s="3"/>
      <c r="I49" s="3"/>
      <c r="K49" s="3"/>
      <c r="L49" s="3"/>
      <c r="M49" s="3"/>
      <c r="N49" s="3"/>
    </row>
    <row r="50" spans="2:14" x14ac:dyDescent="0.35">
      <c r="B50" s="1" t="s">
        <v>55</v>
      </c>
    </row>
  </sheetData>
  <mergeCells count="19">
    <mergeCell ref="G1:N1"/>
    <mergeCell ref="B5:N5"/>
    <mergeCell ref="A8:N8"/>
    <mergeCell ref="C10:J10"/>
    <mergeCell ref="D11:J11"/>
    <mergeCell ref="B6:N6"/>
    <mergeCell ref="K46:N46"/>
    <mergeCell ref="B16:J16"/>
    <mergeCell ref="A19:A20"/>
    <mergeCell ref="B19:B20"/>
    <mergeCell ref="J19:N19"/>
    <mergeCell ref="C19:I19"/>
    <mergeCell ref="B43:N43"/>
    <mergeCell ref="B34:H34"/>
    <mergeCell ref="B42:N42"/>
    <mergeCell ref="B35:H35"/>
    <mergeCell ref="J35:M35"/>
    <mergeCell ref="B17:N17"/>
    <mergeCell ref="B33:H33"/>
  </mergeCells>
  <phoneticPr fontId="1" type="noConversion"/>
  <pageMargins left="0.15748031496062992" right="0.15748031496062992" top="0.59055118110236227" bottom="0.19685039370078741" header="0.51181102362204722" footer="0.51181102362204722"/>
  <pageSetup paperSize="9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"/>
  <sheetViews>
    <sheetView topLeftCell="A12" zoomScaleNormal="100" zoomScaleSheetLayoutView="100" workbookViewId="0">
      <selection activeCell="F16" sqref="F16"/>
    </sheetView>
  </sheetViews>
  <sheetFormatPr defaultColWidth="8.90625" defaultRowHeight="15.5" x14ac:dyDescent="0.35"/>
  <cols>
    <col min="1" max="1" width="3.54296875" style="1" customWidth="1"/>
    <col min="2" max="2" width="66.453125" style="1" customWidth="1"/>
    <col min="3" max="3" width="13.453125" style="1" customWidth="1"/>
    <col min="4" max="4" width="9.08984375" style="1" customWidth="1"/>
    <col min="5" max="16384" width="8.90625" style="1"/>
  </cols>
  <sheetData>
    <row r="1" spans="1:14" x14ac:dyDescent="0.35">
      <c r="B1" s="76" t="s">
        <v>51</v>
      </c>
      <c r="C1" s="76"/>
    </row>
    <row r="2" spans="1:14" x14ac:dyDescent="0.35">
      <c r="B2" s="77" t="s">
        <v>53</v>
      </c>
      <c r="C2" s="77"/>
    </row>
    <row r="3" spans="1:14" x14ac:dyDescent="0.35">
      <c r="C3" s="1" t="s">
        <v>19</v>
      </c>
    </row>
    <row r="5" spans="1:14" x14ac:dyDescent="0.35">
      <c r="B5" s="56" t="s">
        <v>64</v>
      </c>
      <c r="C5" s="56"/>
      <c r="D5" s="56"/>
    </row>
    <row r="6" spans="1:14" ht="18.5" x14ac:dyDescent="0.35">
      <c r="B6" s="78" t="s">
        <v>16</v>
      </c>
      <c r="C6" s="78"/>
    </row>
    <row r="7" spans="1:14" ht="18.5" x14ac:dyDescent="0.35">
      <c r="B7" s="4"/>
    </row>
    <row r="8" spans="1:14" x14ac:dyDescent="0.35">
      <c r="A8" s="72" t="s">
        <v>13</v>
      </c>
      <c r="B8" s="72"/>
      <c r="C8" s="72"/>
    </row>
    <row r="9" spans="1:14" x14ac:dyDescent="0.35">
      <c r="A9" s="7"/>
      <c r="B9" s="7"/>
      <c r="C9" s="7"/>
    </row>
    <row r="10" spans="1:14" x14ac:dyDescent="0.35">
      <c r="A10" s="7"/>
      <c r="B10" s="7" t="s">
        <v>69</v>
      </c>
      <c r="C10" s="7"/>
    </row>
    <row r="11" spans="1:14" ht="18.5" x14ac:dyDescent="0.35">
      <c r="B11" s="8" t="s">
        <v>11</v>
      </c>
    </row>
    <row r="12" spans="1:14" ht="18.5" x14ac:dyDescent="0.35">
      <c r="B12" s="8"/>
    </row>
    <row r="13" spans="1:14" ht="17" x14ac:dyDescent="0.35">
      <c r="B13" s="49" t="s">
        <v>68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1:14" x14ac:dyDescent="0.35">
      <c r="B14" s="45" t="s">
        <v>49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4" x14ac:dyDescent="0.35">
      <c r="B15" s="45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pans="1:14" s="53" customFormat="1" ht="189.65" customHeight="1" x14ac:dyDescent="0.35">
      <c r="B16" s="79" t="s">
        <v>74</v>
      </c>
      <c r="C16" s="79"/>
      <c r="D16" s="54"/>
      <c r="E16" s="54"/>
      <c r="F16" s="54"/>
      <c r="G16" s="54"/>
      <c r="H16" s="54"/>
      <c r="I16" s="54"/>
      <c r="J16" s="54"/>
      <c r="K16" s="55"/>
      <c r="L16" s="55"/>
      <c r="M16" s="55"/>
      <c r="N16" s="55"/>
    </row>
    <row r="17" spans="1:14" x14ac:dyDescent="0.35">
      <c r="A17" s="5"/>
      <c r="B17" s="70" t="s">
        <v>15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pans="1:14" x14ac:dyDescent="0.35">
      <c r="B18" s="9"/>
    </row>
    <row r="19" spans="1:14" ht="62" x14ac:dyDescent="0.35">
      <c r="A19" s="13" t="s">
        <v>0</v>
      </c>
      <c r="B19" s="13" t="s">
        <v>5</v>
      </c>
      <c r="C19" s="13" t="s">
        <v>14</v>
      </c>
    </row>
    <row r="20" spans="1:14" x14ac:dyDescent="0.35">
      <c r="A20" s="11" t="s">
        <v>1</v>
      </c>
      <c r="B20" s="12" t="s">
        <v>8</v>
      </c>
      <c r="C20" s="29">
        <v>4435.5</v>
      </c>
    </row>
    <row r="21" spans="1:14" x14ac:dyDescent="0.35">
      <c r="A21" s="11" t="s">
        <v>2</v>
      </c>
      <c r="B21" s="12" t="s">
        <v>6</v>
      </c>
      <c r="C21" s="29">
        <v>64.31</v>
      </c>
    </row>
    <row r="22" spans="1:14" x14ac:dyDescent="0.35">
      <c r="A22" s="11" t="s">
        <v>3</v>
      </c>
      <c r="B22" s="12" t="s">
        <v>48</v>
      </c>
      <c r="C22" s="29"/>
    </row>
    <row r="23" spans="1:14" x14ac:dyDescent="0.35">
      <c r="A23" s="11" t="s">
        <v>20</v>
      </c>
      <c r="B23" s="14" t="s">
        <v>28</v>
      </c>
      <c r="C23" s="29"/>
    </row>
    <row r="24" spans="1:14" x14ac:dyDescent="0.35">
      <c r="A24" s="15"/>
      <c r="B24" s="16" t="s">
        <v>7</v>
      </c>
      <c r="C24" s="30">
        <f>C20+C21+C22+C23</f>
        <v>4499.8100000000004</v>
      </c>
    </row>
    <row r="25" spans="1:14" x14ac:dyDescent="0.35">
      <c r="A25" s="11"/>
      <c r="B25" s="16" t="s">
        <v>17</v>
      </c>
      <c r="C25" s="17">
        <f>C24</f>
        <v>4499.8100000000004</v>
      </c>
    </row>
    <row r="26" spans="1:14" ht="36" customHeight="1" x14ac:dyDescent="0.35">
      <c r="C26" s="18"/>
    </row>
    <row r="27" spans="1:14" x14ac:dyDescent="0.35">
      <c r="B27" s="6" t="s">
        <v>12</v>
      </c>
    </row>
    <row r="28" spans="1:14" ht="24" customHeight="1" x14ac:dyDescent="0.35">
      <c r="B28" s="52" t="s">
        <v>65</v>
      </c>
      <c r="C28" s="3" t="s">
        <v>66</v>
      </c>
    </row>
    <row r="29" spans="1:14" x14ac:dyDescent="0.35">
      <c r="A29" s="2"/>
      <c r="B29" s="6" t="s">
        <v>52</v>
      </c>
    </row>
  </sheetData>
  <mergeCells count="7">
    <mergeCell ref="B17:N17"/>
    <mergeCell ref="B1:C1"/>
    <mergeCell ref="B2:C2"/>
    <mergeCell ref="A8:C8"/>
    <mergeCell ref="B6:C6"/>
    <mergeCell ref="B5:D5"/>
    <mergeCell ref="B16:C16"/>
  </mergeCells>
  <phoneticPr fontId="1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1 priedas_aprašymas</vt:lpstr>
      <vt:lpstr>2 priedas_suvestinė</vt:lpstr>
      <vt:lpstr>'2 priedas_suvestinė'!Print_Area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jakutiene</dc:creator>
  <cp:lastModifiedBy>Asta Zlatkienė</cp:lastModifiedBy>
  <cp:lastPrinted>2022-11-14T13:29:35Z</cp:lastPrinted>
  <dcterms:created xsi:type="dcterms:W3CDTF">2007-01-11T09:37:32Z</dcterms:created>
  <dcterms:modified xsi:type="dcterms:W3CDTF">2023-12-05T14:34:36Z</dcterms:modified>
</cp:coreProperties>
</file>