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7665"/>
  </bookViews>
  <sheets>
    <sheet name="Sheet1" sheetId="1" r:id="rId1"/>
  </sheets>
  <definedNames>
    <definedName name="_xlnm.Print_Area" localSheetId="0">Sheet1!$A$1:$I$71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1" l="1"/>
  <c r="H35" i="1" l="1"/>
  <c r="H48" i="1" l="1"/>
  <c r="H60" i="1" l="1"/>
</calcChain>
</file>

<file path=xl/sharedStrings.xml><?xml version="1.0" encoding="utf-8"?>
<sst xmlns="http://schemas.openxmlformats.org/spreadsheetml/2006/main" count="219" uniqueCount="112">
  <si>
    <t>Priemonė</t>
  </si>
  <si>
    <t xml:space="preserve">Eilės Nr. </t>
  </si>
  <si>
    <t>Išimtis</t>
  </si>
  <si>
    <t>Traukinio tipas</t>
  </si>
  <si>
    <t>Yra / Nėra</t>
  </si>
  <si>
    <t xml:space="preserve">Terminas </t>
  </si>
  <si>
    <t xml:space="preserve">Pastabos </t>
  </si>
  <si>
    <t>Taip</t>
  </si>
  <si>
    <t>730ML</t>
  </si>
  <si>
    <t>-</t>
  </si>
  <si>
    <t>Ne</t>
  </si>
  <si>
    <t>630MiL</t>
  </si>
  <si>
    <t>EJ575</t>
  </si>
  <si>
    <t>620M</t>
  </si>
  <si>
    <t>RA-2</t>
  </si>
  <si>
    <t>Nauji traukiniai, pilnai atitinkantys PRM TSS reikalavimus: 9 elektriniai ir 12 dyzelinių traukinių</t>
  </si>
  <si>
    <t>2023-2024</t>
  </si>
  <si>
    <t>Elektrinius traukinius paleidus IXB koridoriuyje, šiuo metu šiame ruože važinėjantys dyzeliniai traukiniai bus perkelti į regioninius maršrutus</t>
  </si>
  <si>
    <t>ER9M</t>
  </si>
  <si>
    <t>TEP70+vagonai</t>
  </si>
  <si>
    <t>DR1AM</t>
  </si>
  <si>
    <t>Objektas</t>
  </si>
  <si>
    <t>Nėra</t>
  </si>
  <si>
    <t>Įrengti priemones ir paskirti vietas kuriose neįgalūs ir ribotos judėsenos asmenys gali pranešti apie savo atvykimą į geležinkelio stotį ir, prireikus, paprašyti pagalbos (įrengti mygtukus pagalbai iškviesti)</t>
  </si>
  <si>
    <t>48 keleivinės stotys, įtrauktos į PRM TSS įgyvendinimo planą</t>
  </si>
  <si>
    <t>Įrengiama tose stotyse, kuriose šiuo metu yra galimybė patekti į peroną, nesinaudojant laipteliais, rampomis ar liftais</t>
  </si>
  <si>
    <t>Nėra 39 stotyse</t>
  </si>
  <si>
    <t xml:space="preserve">Nėra 3 stotyse </t>
  </si>
  <si>
    <t>Įrengiama tose stotyse, kuriose šiuo metu nėra galimybės patekti į peroną, nesinaudojant laipteliais, rampomis ar liftais ir yra galimybė įrengti maršrutą be laiptelių neatliekant didelių pertvarkymų (neperstatant viaduko ar pan.)</t>
  </si>
  <si>
    <t>I. Priemonės pagal 1371/2007 reglamentą</t>
  </si>
  <si>
    <t>PRM TSS numatytas reikalavimas</t>
  </si>
  <si>
    <t>Viadukų pritaikymas neįgaliesiems ir riboto judumo asmenims</t>
  </si>
  <si>
    <t>Įrengti stočių informavimo sistemas</t>
  </si>
  <si>
    <t>Nėra 46 stotyse</t>
  </si>
  <si>
    <t>III. Kitos priemonės</t>
  </si>
  <si>
    <t xml:space="preserve">Kelionės informacija </t>
  </si>
  <si>
    <t>Bilietų pardavimo sistema apims šias priemones, pilnai pritaikytas PRM poreikiams:
- internetinį puslapį (web aplikacija)
- programėlę (app aplikacija)
- bilietų pardavimo automatus 25 stotyse
Web ir app bus pateikiama visa išsami kelionių informacija.</t>
  </si>
  <si>
    <t>Tikslas</t>
  </si>
  <si>
    <t>Kelionė</t>
  </si>
  <si>
    <t>Vietų neįgaliųjų vežimėliams įrengimas visuose traukiniuose</t>
  </si>
  <si>
    <t>Užrašų su brailio raštu įrengimas visuose traukiniuose</t>
  </si>
  <si>
    <t>Riedmenų pritaikymas PRM</t>
  </si>
  <si>
    <t>1. Riedmenys</t>
  </si>
  <si>
    <t>2. Paslaugos</t>
  </si>
  <si>
    <t>3. Infrastruktūra</t>
  </si>
  <si>
    <t>Bilietų pardavimo sistema, įskaitant web ir app aplikacijas, pilnai pritaikytas PRM poreikiams</t>
  </si>
  <si>
    <t>1.1.</t>
  </si>
  <si>
    <t>1.2.</t>
  </si>
  <si>
    <t>2.1.</t>
  </si>
  <si>
    <t>3.1.</t>
  </si>
  <si>
    <t>3.2.</t>
  </si>
  <si>
    <t>1. Infrastruktūra</t>
  </si>
  <si>
    <t>Maršrutus be kliūčių pažymėti lytimosiomis ir
kontrastingomis vaikščiojamojo paviršiaus žymenomis</t>
  </si>
  <si>
    <t>86 stotys ir stotelės, neįtrauktos į PRM TSS įgyvendinimo planą</t>
  </si>
  <si>
    <t>1.3.</t>
  </si>
  <si>
    <t>1.4.</t>
  </si>
  <si>
    <t>Aptarnavimas</t>
  </si>
  <si>
    <t>Bilietų įsigjimas</t>
  </si>
  <si>
    <t>Apklausos formos žmonėms su klausos sutrikimais – kiekvienoje stotyje</t>
  </si>
  <si>
    <t>Personalo pasirengimas aptarnauti PRM</t>
  </si>
  <si>
    <t>Mokymų medžiaga aptarnaujančiam personalui, suderinta su neįgaliųjų organizacijomis</t>
  </si>
  <si>
    <t>4 keleivinės stotys, kuriose yra nuolatinis personalas, kuris gali suteikti pagalbą</t>
  </si>
  <si>
    <t>II. Papildomos priemonės pagal Geležinkelių sistemos prieinamumo neįgaliesiems ir riboto judumo asmenims technines sąveikos specifikacijas 1300/2014 (PRM TSS)</t>
  </si>
  <si>
    <t>Atitinkami PRM TSS reikalavimai, atsižvelgiant į statomo/rekonstruojamo statinio paskirtį</t>
  </si>
  <si>
    <t>4 peronai</t>
  </si>
  <si>
    <t>Peronų rekonstravimas</t>
  </si>
  <si>
    <t>2020 - 2021</t>
  </si>
  <si>
    <t>9 pėsčiųjų viadukai</t>
  </si>
  <si>
    <t>2021-2025</t>
  </si>
  <si>
    <t>Geležinkelių paslaugų pritaikymo neįgaliesiems ir riboto judumo asmenims planas</t>
  </si>
  <si>
    <t>108 stotis ir stoteles aptarnaujančios keleivius įeinančios į TEN-T tinklą ir 23 nesančios jame</t>
  </si>
  <si>
    <t>1.5.</t>
  </si>
  <si>
    <t>Viadukų pritaikymas neįgaliesiems ir riboto judumo asmenims kito projekto apimtyje</t>
  </si>
  <si>
    <t>Peronų rekonstravimas kito projekto apimtyje</t>
  </si>
  <si>
    <t>Viadukų/perėjų statybos/rekonstravimo darbai numatomi greičio didinimo IX B koridoriuje projekto apimtyje.
Projektas inicijavimo stadijoje, galutinio sprendimo dėl projekto vykdymo ir apimties nėra, vertinamos alternatyvos.</t>
  </si>
  <si>
    <t>Preliminariai 57 peronai</t>
  </si>
  <si>
    <t>Preliminariai 24 pėsčiųjų viadukai ir (arba) perėjos</t>
  </si>
  <si>
    <t>Reikalavimas taikytinas toms stotims, kuriose yra nuolatinis personalas, kuris gali suteikti pagalbą. Toks personalas yra didžiosiose stotyse (Vilniaus, Kauno, Šiaulių, Klaipėdos).</t>
  </si>
  <si>
    <t>86 stotyse ir stotelėse vykdoma keleivių vežimo veikla šiuo metu.
Į skaičiavimus neįtrauktos 26 stotys ir stotelės, kuriose keleivių vežimo veikla gali būti vykdoma, bet šiuo metu nėra vykdoma. Šioms stotelėms preliminariai reikėtų apie 313 tūkst. EUR.</t>
  </si>
  <si>
    <t>Finansavimo klausimas sietinas su keleivių vežimo PSO sutartimi ir išlaidų kompensavimu.</t>
  </si>
  <si>
    <t>IV. Sisteminis požiūris ir ilgalaikė perspektyva</t>
  </si>
  <si>
    <t>LG Strateginių projektų portfelis</t>
  </si>
  <si>
    <t>Bendradarbiavimas su neįgaliųjų bendruomenėmis</t>
  </si>
  <si>
    <t>1.3</t>
  </si>
  <si>
    <t>`</t>
  </si>
  <si>
    <t>2019-2030</t>
  </si>
  <si>
    <t>2019 -2030</t>
  </si>
  <si>
    <t>LG Grupės ilgalaikė korporatyvinė veiklos strategija iki 2030 metų</t>
  </si>
  <si>
    <t>Startegijoje numatytos iniciatyvos dėl geležinkelių paslaugų pritaikymo neįgaliesiems ir riboto judumo asmenims, šios iniciatyvos įtrauktos į SVP</t>
  </si>
  <si>
    <t>Inicijuota Programą, nustayti Programos tikslai, apibrėžta Programos valdymo struktūra, rolės, atsakomybės, detalizuota apimtis, biudžetas,  parengti Programos projektų įgyvendinimo planai, užtikrintas jų įgyvendinimas</t>
  </si>
  <si>
    <t>Palaikomas bendradrbiavimo sąntykis su neįgaliųjų bendruomenėmis, vyksta periodiniai susitikimai, abipusė komunkacija</t>
  </si>
  <si>
    <r>
      <rPr>
        <b/>
        <sz val="12"/>
        <color theme="1"/>
        <rFont val="Times New Roman"/>
        <family val="1"/>
      </rPr>
      <t xml:space="preserve">8 straipsnis
Kelionės informacija </t>
    </r>
    <r>
      <rPr>
        <sz val="12"/>
        <color theme="1"/>
        <rFont val="Times New Roman"/>
        <family val="1"/>
      </rPr>
      <t xml:space="preserve">
2 dalis. Reiso metu, t. y., traukinyje, keleiviams turi būti suteikta Reglamento I ir II prieduose nurodyta informacija.
3 dalis. Teikiant informaciją ypatingas dėmesys skiriamas žmonių su klausos ir (arba) regėjimo negalia poreikiams.</t>
    </r>
  </si>
  <si>
    <r>
      <rPr>
        <b/>
        <sz val="12"/>
        <color theme="1"/>
        <rFont val="Times New Roman"/>
        <family val="1"/>
      </rP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
</t>
    </r>
  </si>
  <si>
    <r>
      <t xml:space="preserve">8 straipsnis
Kelionės informacija 
</t>
    </r>
    <r>
      <rPr>
        <sz val="12"/>
        <color theme="1"/>
        <rFont val="Times New Roman"/>
        <family val="1"/>
      </rPr>
      <t>3 dalis. Teikiant informaciją ypatingas dėmesys skiriamas žmonių su klausos ir (arba) regėjimo negalia poreikiams.</t>
    </r>
  </si>
  <si>
    <r>
      <t>21 straipsnis
Prieinamumas</t>
    </r>
    <r>
      <rPr>
        <sz val="12"/>
        <color theme="1"/>
        <rFont val="Times New Roman"/>
        <family val="1"/>
      </rPr>
      <t xml:space="preserve">
2 dalis. Nesant lydinčiojo personalo traukinyje ar personalo stotyje, geležinkelio įmonės ir stoties valdytojai imasi visų pagrįstų pastangų suteikti neįgaliems asmenims bei ribotos judėsenos asmenims prieigą keliauti geležinkeliu.</t>
    </r>
  </si>
  <si>
    <r>
      <rPr>
        <b/>
        <sz val="12"/>
        <color theme="1"/>
        <rFont val="Times New Roman"/>
        <family val="1"/>
      </rPr>
      <t>24 straipsnis</t>
    </r>
    <r>
      <rPr>
        <sz val="12"/>
        <color theme="1"/>
        <rFont val="Times New Roman"/>
        <family val="1"/>
      </rPr>
      <t xml:space="preserve">
Sąlygos, kuriomis teikiama pagalba (traukiniuose ir stotyse):
d) stoties valdytojas geležinkelio stoties viduje ir jos išorėje paskiria vietas, kuriose neįgalūs ir ribotos judėsenos asmenys gali pranešti apie savo atvykimą į geležinkelio stotį ir, prireikus, paprašyti pagalbos.</t>
    </r>
  </si>
  <si>
    <r>
      <rPr>
        <b/>
        <sz val="12"/>
        <color theme="1"/>
        <rFont val="Times New Roman"/>
        <family val="1"/>
      </rPr>
      <t>Ilgalaikė perspektyva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</si>
  <si>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r>
      <rPr>
        <b/>
        <sz val="12"/>
        <color theme="1"/>
        <rFont val="Times New Roman"/>
        <family val="1"/>
      </rPr>
      <t>Sisteminis požiūris</t>
    </r>
    <r>
      <rPr>
        <sz val="12"/>
        <color theme="1"/>
        <rFont val="Times New Roman"/>
        <family val="1"/>
      </rPr>
      <t xml:space="preserve">
sprendžiant geležinkelių paslaugų pritaikymo neįgaliesiems ir riboto judumo asmenims klausimus</t>
    </r>
  </si>
  <si>
    <t xml:space="preserve">Eil. Nr. </t>
  </si>
  <si>
    <t>Reikalingos valstybės biudžeto / AB „Lietuvos geležinkeliai“ lėšos, tūkst. EUR</t>
  </si>
  <si>
    <t>Įrengti maršrutus be laiptelių ir maršrutus be laiptelių pažymėti lytimosiomis ir kontrastingomis vaikščiojamojo paviršiaus žymenomis</t>
  </si>
  <si>
    <t>Maršrutus be kliūčių paženklinti Brailio raštu arba prizminėmis raidėmis ar skaitmenimis (pvz., perono numeris arba krypties informacija)</t>
  </si>
  <si>
    <t>Įrengti maršrutus be laiptelių (rampos, nuovažos, takai, turėklai ir pan.) ir maršrutus be laiptelių pažymėti lytimosiomis ir kontrastingomis vaikščiojamojo paviršiaus žymenomis</t>
  </si>
  <si>
    <t>Iš viso lėšų poreikis pagal I priemonę:</t>
  </si>
  <si>
    <t>Nauji traukiniai, pilnai atitinkantys PRM TSS* reikalavimus: 9 elektriniai ir 12 dyzelinių traukinių</t>
  </si>
  <si>
    <t>Iš viso lėšų poreikis pagal II priemonę:</t>
  </si>
  <si>
    <t>1. Vilniaus ir Kaišiadorių stotyse esančius viadukus numatyta pritaikyti neįgaliesiems ir riboto judumo asmenims iki 2021 m.
2. Kitų 7 viadukų ekspertizė ir pritaikymas neįgaliesiems ir riboto judumo asmenims arba kiti sprendimai (priklausomai nuo ekspertizės išvadų) iki 2025 m.</t>
  </si>
  <si>
    <t>Peronų rekonstravimo darbai numatomi greičio didinimo IX B koridoriuje projekto apimtyje. Projektas inicijavimo stadijoje, galutinio sprendimo dėl projekto vykdymo ir apimties nėra, vertinamos alternatyvos.</t>
  </si>
  <si>
    <t>Iš viso lėšų poreikis pagal III priemonę:</t>
  </si>
  <si>
    <t>Lėšų poreikis IŠ VISO:</t>
  </si>
  <si>
    <t xml:space="preserve">* PRM TSS - Geležinkelių sistemos prieinamumo neįgaliesiems ir riboto judumo asmenims technines sąveikos specifikacija 1300/2014 </t>
  </si>
  <si>
    <t>Klaipėda-Šilutės maršrute (Dituvos, Grūžeikių, Priekulės, Kukorų)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</si>
</sst>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" fontId="1" fillId="4" borderId="29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wrapText="1"/>
    </xf>
    <xf numFmtId="0" fontId="3" fillId="0" borderId="0" xfId="0" applyFont="1" applyBorder="1"/>
    <xf numFmtId="0" fontId="2" fillId="0" borderId="26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3" fontId="1" fillId="5" borderId="29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3" fontId="1" fillId="7" borderId="29" xfId="0" applyNumberFormat="1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3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wrapText="1"/>
    </xf>
    <xf numFmtId="0" fontId="3" fillId="2" borderId="0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wrapText="1"/>
    </xf>
    <xf numFmtId="3" fontId="1" fillId="6" borderId="29" xfId="0" applyNumberFormat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6" borderId="27" xfId="0" applyFont="1" applyFill="1" applyBorder="1" applyAlignment="1">
      <alignment horizontal="right" vertical="center" wrapText="1"/>
    </xf>
    <xf numFmtId="0" fontId="1" fillId="6" borderId="28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right" vertical="center" wrapText="1"/>
    </xf>
    <xf numFmtId="0" fontId="1" fillId="7" borderId="31" xfId="0" applyFont="1" applyFill="1" applyBorder="1" applyAlignment="1">
      <alignment horizontal="center" wrapText="1"/>
    </xf>
    <xf numFmtId="0" fontId="1" fillId="7" borderId="32" xfId="0" applyFont="1" applyFill="1" applyBorder="1" applyAlignment="1">
      <alignment horizontal="center" wrapText="1"/>
    </xf>
    <xf numFmtId="0" fontId="1" fillId="7" borderId="33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right" vertical="center" wrapText="1"/>
    </xf>
    <xf numFmtId="0" fontId="1" fillId="4" borderId="28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right" vertical="center" wrapText="1"/>
    </xf>
    <xf numFmtId="0" fontId="1" fillId="5" borderId="2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topLeftCell="B49" zoomScale="85" zoomScaleNormal="85" workbookViewId="0">
      <selection activeCell="D44" sqref="D44"/>
    </sheetView>
  </sheetViews>
  <sheetFormatPr defaultRowHeight="15" x14ac:dyDescent="0.25"/>
  <cols>
    <col min="1" max="1" width="9.140625" style="1"/>
    <col min="2" max="2" width="5.7109375" customWidth="1"/>
    <col min="3" max="3" width="66.7109375" customWidth="1"/>
    <col min="4" max="4" width="25.28515625" customWidth="1"/>
    <col min="5" max="5" width="12.28515625" customWidth="1"/>
    <col min="6" max="6" width="52.5703125" customWidth="1"/>
    <col min="7" max="7" width="13.140625" customWidth="1"/>
    <col min="8" max="8" width="23.140625" customWidth="1"/>
    <col min="9" max="9" width="60" customWidth="1"/>
  </cols>
  <sheetData>
    <row r="1" spans="2:10" ht="15.75" x14ac:dyDescent="0.25">
      <c r="B1" s="101" t="s">
        <v>69</v>
      </c>
      <c r="C1" s="101"/>
      <c r="D1" s="101"/>
      <c r="E1" s="101"/>
      <c r="F1" s="101"/>
      <c r="G1" s="101"/>
      <c r="H1" s="101"/>
      <c r="I1" s="101"/>
      <c r="J1" s="3"/>
    </row>
    <row r="2" spans="2:10" ht="16.5" thickBot="1" x14ac:dyDescent="0.3">
      <c r="B2" s="102"/>
      <c r="C2" s="102"/>
      <c r="D2" s="102"/>
      <c r="E2" s="102"/>
      <c r="F2" s="102"/>
      <c r="G2" s="102"/>
      <c r="H2" s="102"/>
      <c r="I2" s="102"/>
      <c r="J2" s="3"/>
    </row>
    <row r="3" spans="2:10" ht="24.75" customHeight="1" x14ac:dyDescent="0.25">
      <c r="B3" s="107" t="s">
        <v>29</v>
      </c>
      <c r="C3" s="108"/>
      <c r="D3" s="108"/>
      <c r="E3" s="108"/>
      <c r="F3" s="108"/>
      <c r="G3" s="108"/>
      <c r="H3" s="108"/>
      <c r="I3" s="109"/>
      <c r="J3" s="3"/>
    </row>
    <row r="4" spans="2:10" ht="15.75" x14ac:dyDescent="0.25">
      <c r="B4" s="104" t="s">
        <v>42</v>
      </c>
      <c r="C4" s="105"/>
      <c r="D4" s="105"/>
      <c r="E4" s="105"/>
      <c r="F4" s="105"/>
      <c r="G4" s="105"/>
      <c r="H4" s="105"/>
      <c r="I4" s="106"/>
      <c r="J4" s="3"/>
    </row>
    <row r="5" spans="2:10" ht="81.75" customHeight="1" x14ac:dyDescent="0.25">
      <c r="B5" s="12" t="s">
        <v>98</v>
      </c>
      <c r="C5" s="4" t="s">
        <v>2</v>
      </c>
      <c r="D5" s="4" t="s">
        <v>3</v>
      </c>
      <c r="E5" s="4" t="s">
        <v>4</v>
      </c>
      <c r="F5" s="4" t="s">
        <v>0</v>
      </c>
      <c r="G5" s="4" t="s">
        <v>5</v>
      </c>
      <c r="H5" s="4" t="s">
        <v>99</v>
      </c>
      <c r="I5" s="13" t="s">
        <v>6</v>
      </c>
      <c r="J5" s="3"/>
    </row>
    <row r="6" spans="2:10" ht="15.75" x14ac:dyDescent="0.25">
      <c r="B6" s="87" t="s">
        <v>46</v>
      </c>
      <c r="C6" s="88" t="s">
        <v>91</v>
      </c>
      <c r="D6" s="5" t="s">
        <v>8</v>
      </c>
      <c r="E6" s="5" t="s">
        <v>7</v>
      </c>
      <c r="F6" s="5" t="s">
        <v>9</v>
      </c>
      <c r="G6" s="5" t="s">
        <v>9</v>
      </c>
      <c r="H6" s="6" t="s">
        <v>9</v>
      </c>
      <c r="I6" s="14" t="s">
        <v>9</v>
      </c>
      <c r="J6" s="3"/>
    </row>
    <row r="7" spans="2:10" ht="15.75" x14ac:dyDescent="0.25">
      <c r="B7" s="87"/>
      <c r="C7" s="88"/>
      <c r="D7" s="5" t="s">
        <v>11</v>
      </c>
      <c r="E7" s="5" t="s">
        <v>7</v>
      </c>
      <c r="F7" s="5" t="s">
        <v>9</v>
      </c>
      <c r="G7" s="5" t="s">
        <v>9</v>
      </c>
      <c r="H7" s="6" t="s">
        <v>9</v>
      </c>
      <c r="I7" s="14" t="s">
        <v>9</v>
      </c>
      <c r="J7" s="3"/>
    </row>
    <row r="8" spans="2:10" ht="15.75" x14ac:dyDescent="0.25">
      <c r="B8" s="87"/>
      <c r="C8" s="88"/>
      <c r="D8" s="5" t="s">
        <v>12</v>
      </c>
      <c r="E8" s="5" t="s">
        <v>7</v>
      </c>
      <c r="F8" s="5" t="s">
        <v>9</v>
      </c>
      <c r="G8" s="5" t="s">
        <v>9</v>
      </c>
      <c r="H8" s="6" t="s">
        <v>9</v>
      </c>
      <c r="I8" s="14" t="s">
        <v>9</v>
      </c>
      <c r="J8" s="3"/>
    </row>
    <row r="9" spans="2:10" ht="15.75" x14ac:dyDescent="0.25">
      <c r="B9" s="87"/>
      <c r="C9" s="88"/>
      <c r="D9" s="5" t="s">
        <v>13</v>
      </c>
      <c r="E9" s="5" t="s">
        <v>7</v>
      </c>
      <c r="F9" s="5" t="s">
        <v>9</v>
      </c>
      <c r="G9" s="5" t="s">
        <v>9</v>
      </c>
      <c r="H9" s="6" t="s">
        <v>9</v>
      </c>
      <c r="I9" s="14" t="s">
        <v>9</v>
      </c>
      <c r="J9" s="3"/>
    </row>
    <row r="10" spans="2:10" ht="15.75" x14ac:dyDescent="0.25">
      <c r="B10" s="87"/>
      <c r="C10" s="88"/>
      <c r="D10" s="7" t="s">
        <v>14</v>
      </c>
      <c r="E10" s="7" t="s">
        <v>10</v>
      </c>
      <c r="F10" s="115" t="s">
        <v>104</v>
      </c>
      <c r="G10" s="116" t="s">
        <v>16</v>
      </c>
      <c r="H10" s="117">
        <v>210000</v>
      </c>
      <c r="I10" s="103" t="s">
        <v>17</v>
      </c>
      <c r="J10" s="3"/>
    </row>
    <row r="11" spans="2:10" ht="15.75" x14ac:dyDescent="0.25">
      <c r="B11" s="87"/>
      <c r="C11" s="88"/>
      <c r="D11" s="7" t="s">
        <v>18</v>
      </c>
      <c r="E11" s="7" t="s">
        <v>10</v>
      </c>
      <c r="F11" s="115"/>
      <c r="G11" s="116"/>
      <c r="H11" s="117"/>
      <c r="I11" s="103"/>
      <c r="J11" s="3"/>
    </row>
    <row r="12" spans="2:10" ht="15.75" x14ac:dyDescent="0.25">
      <c r="B12" s="87"/>
      <c r="C12" s="88"/>
      <c r="D12" s="7" t="s">
        <v>19</v>
      </c>
      <c r="E12" s="7" t="s">
        <v>10</v>
      </c>
      <c r="F12" s="115"/>
      <c r="G12" s="116"/>
      <c r="H12" s="117"/>
      <c r="I12" s="103"/>
      <c r="J12" s="3"/>
    </row>
    <row r="13" spans="2:10" ht="15.75" x14ac:dyDescent="0.25">
      <c r="B13" s="87"/>
      <c r="C13" s="88"/>
      <c r="D13" s="7" t="s">
        <v>20</v>
      </c>
      <c r="E13" s="7" t="s">
        <v>10</v>
      </c>
      <c r="F13" s="115"/>
      <c r="G13" s="116"/>
      <c r="H13" s="117"/>
      <c r="I13" s="103"/>
      <c r="J13" s="3"/>
    </row>
    <row r="14" spans="2:10" ht="18.75" x14ac:dyDescent="0.3">
      <c r="B14" s="87" t="s">
        <v>47</v>
      </c>
      <c r="C14" s="88" t="s">
        <v>92</v>
      </c>
      <c r="D14" s="7" t="s">
        <v>8</v>
      </c>
      <c r="E14" s="7" t="s">
        <v>7</v>
      </c>
      <c r="F14" s="8" t="s">
        <v>9</v>
      </c>
      <c r="G14" s="8"/>
      <c r="H14" s="21"/>
      <c r="I14" s="15" t="s">
        <v>9</v>
      </c>
      <c r="J14" s="3"/>
    </row>
    <row r="15" spans="2:10" ht="18.75" x14ac:dyDescent="0.3">
      <c r="B15" s="87"/>
      <c r="C15" s="88"/>
      <c r="D15" s="7" t="s">
        <v>11</v>
      </c>
      <c r="E15" s="7" t="s">
        <v>7</v>
      </c>
      <c r="F15" s="8" t="s">
        <v>9</v>
      </c>
      <c r="G15" s="8"/>
      <c r="H15" s="21"/>
      <c r="I15" s="15" t="s">
        <v>9</v>
      </c>
      <c r="J15" s="3"/>
    </row>
    <row r="16" spans="2:10" ht="18.75" x14ac:dyDescent="0.3">
      <c r="B16" s="87"/>
      <c r="C16" s="88"/>
      <c r="D16" s="7" t="s">
        <v>12</v>
      </c>
      <c r="E16" s="7" t="s">
        <v>7</v>
      </c>
      <c r="F16" s="8" t="s">
        <v>9</v>
      </c>
      <c r="G16" s="8"/>
      <c r="H16" s="21"/>
      <c r="I16" s="15" t="s">
        <v>9</v>
      </c>
      <c r="J16" s="3"/>
    </row>
    <row r="17" spans="2:11" ht="18.75" x14ac:dyDescent="0.3">
      <c r="B17" s="87"/>
      <c r="C17" s="88"/>
      <c r="D17" s="7" t="s">
        <v>13</v>
      </c>
      <c r="E17" s="7" t="s">
        <v>7</v>
      </c>
      <c r="F17" s="8" t="s">
        <v>9</v>
      </c>
      <c r="G17" s="8"/>
      <c r="H17" s="21"/>
      <c r="I17" s="15" t="s">
        <v>9</v>
      </c>
      <c r="J17" s="3"/>
    </row>
    <row r="18" spans="2:11" ht="15.75" x14ac:dyDescent="0.25">
      <c r="B18" s="87"/>
      <c r="C18" s="88"/>
      <c r="D18" s="7" t="s">
        <v>14</v>
      </c>
      <c r="E18" s="7" t="s">
        <v>10</v>
      </c>
      <c r="F18" s="77" t="s">
        <v>15</v>
      </c>
      <c r="G18" s="128" t="s">
        <v>16</v>
      </c>
      <c r="H18" s="118">
        <v>210000</v>
      </c>
      <c r="I18" s="121" t="s">
        <v>17</v>
      </c>
      <c r="J18" s="3"/>
    </row>
    <row r="19" spans="2:11" ht="15.75" x14ac:dyDescent="0.25">
      <c r="B19" s="87"/>
      <c r="C19" s="88"/>
      <c r="D19" s="7" t="s">
        <v>18</v>
      </c>
      <c r="E19" s="7" t="s">
        <v>10</v>
      </c>
      <c r="F19" s="126"/>
      <c r="G19" s="129"/>
      <c r="H19" s="119"/>
      <c r="I19" s="122"/>
      <c r="J19" s="3"/>
    </row>
    <row r="20" spans="2:11" ht="15.75" customHeight="1" x14ac:dyDescent="0.25">
      <c r="B20" s="87"/>
      <c r="C20" s="88"/>
      <c r="D20" s="7" t="s">
        <v>19</v>
      </c>
      <c r="E20" s="7" t="s">
        <v>10</v>
      </c>
      <c r="F20" s="126"/>
      <c r="G20" s="129"/>
      <c r="H20" s="119"/>
      <c r="I20" s="122"/>
      <c r="J20" s="3"/>
    </row>
    <row r="21" spans="2:11" ht="15.75" x14ac:dyDescent="0.25">
      <c r="B21" s="87"/>
      <c r="C21" s="88"/>
      <c r="D21" s="7" t="s">
        <v>20</v>
      </c>
      <c r="E21" s="7" t="s">
        <v>10</v>
      </c>
      <c r="F21" s="127"/>
      <c r="G21" s="130"/>
      <c r="H21" s="120"/>
      <c r="I21" s="123"/>
      <c r="J21" s="3"/>
    </row>
    <row r="22" spans="2:11" s="1" customFormat="1" ht="15.75" x14ac:dyDescent="0.25">
      <c r="B22" s="110" t="s">
        <v>43</v>
      </c>
      <c r="C22" s="111"/>
      <c r="D22" s="111"/>
      <c r="E22" s="111"/>
      <c r="F22" s="111"/>
      <c r="G22" s="111"/>
      <c r="H22" s="111"/>
      <c r="I22" s="112"/>
      <c r="J22" s="3"/>
    </row>
    <row r="23" spans="2:11" s="1" customFormat="1" ht="78.75" x14ac:dyDescent="0.25">
      <c r="B23" s="12" t="s">
        <v>98</v>
      </c>
      <c r="C23" s="4" t="s">
        <v>2</v>
      </c>
      <c r="D23" s="4" t="s">
        <v>21</v>
      </c>
      <c r="E23" s="99" t="s">
        <v>0</v>
      </c>
      <c r="F23" s="100"/>
      <c r="G23" s="4" t="s">
        <v>5</v>
      </c>
      <c r="H23" s="4" t="s">
        <v>99</v>
      </c>
      <c r="I23" s="13" t="s">
        <v>6</v>
      </c>
      <c r="J23" s="3"/>
    </row>
    <row r="24" spans="2:11" s="1" customFormat="1" ht="15" customHeight="1" x14ac:dyDescent="0.25">
      <c r="B24" s="96" t="s">
        <v>48</v>
      </c>
      <c r="C24" s="113" t="s">
        <v>93</v>
      </c>
      <c r="D24" s="66" t="s">
        <v>35</v>
      </c>
      <c r="E24" s="69" t="s">
        <v>45</v>
      </c>
      <c r="F24" s="70"/>
      <c r="G24" s="66">
        <v>2020</v>
      </c>
      <c r="H24" s="90">
        <v>7500</v>
      </c>
      <c r="I24" s="93" t="s">
        <v>36</v>
      </c>
      <c r="J24" s="3"/>
    </row>
    <row r="25" spans="2:11" s="1" customFormat="1" ht="15.75" x14ac:dyDescent="0.25">
      <c r="B25" s="97"/>
      <c r="C25" s="114"/>
      <c r="D25" s="67"/>
      <c r="E25" s="71"/>
      <c r="F25" s="72"/>
      <c r="G25" s="67"/>
      <c r="H25" s="91"/>
      <c r="I25" s="94"/>
      <c r="J25" s="3"/>
    </row>
    <row r="26" spans="2:11" s="1" customFormat="1" ht="15.75" x14ac:dyDescent="0.25">
      <c r="B26" s="97"/>
      <c r="C26" s="114"/>
      <c r="D26" s="67"/>
      <c r="E26" s="71"/>
      <c r="F26" s="72"/>
      <c r="G26" s="67"/>
      <c r="H26" s="91"/>
      <c r="I26" s="94"/>
      <c r="J26" s="3"/>
    </row>
    <row r="27" spans="2:11" s="1" customFormat="1" ht="65.25" customHeight="1" x14ac:dyDescent="0.25">
      <c r="B27" s="98"/>
      <c r="C27" s="131"/>
      <c r="D27" s="68"/>
      <c r="E27" s="73"/>
      <c r="F27" s="74"/>
      <c r="G27" s="68"/>
      <c r="H27" s="92"/>
      <c r="I27" s="95"/>
      <c r="J27" s="3"/>
    </row>
    <row r="28" spans="2:11" ht="15.75" x14ac:dyDescent="0.25">
      <c r="B28" s="110" t="s">
        <v>44</v>
      </c>
      <c r="C28" s="111"/>
      <c r="D28" s="111"/>
      <c r="E28" s="111"/>
      <c r="F28" s="111"/>
      <c r="G28" s="111"/>
      <c r="H28" s="111"/>
      <c r="I28" s="112"/>
      <c r="J28" s="3"/>
    </row>
    <row r="29" spans="2:11" ht="78.75" x14ac:dyDescent="0.25">
      <c r="B29" s="12" t="s">
        <v>98</v>
      </c>
      <c r="C29" s="4" t="s">
        <v>2</v>
      </c>
      <c r="D29" s="4" t="s">
        <v>21</v>
      </c>
      <c r="E29" s="4" t="s">
        <v>4</v>
      </c>
      <c r="F29" s="4" t="s">
        <v>0</v>
      </c>
      <c r="G29" s="4" t="s">
        <v>5</v>
      </c>
      <c r="H29" s="4" t="s">
        <v>99</v>
      </c>
      <c r="I29" s="13" t="s">
        <v>6</v>
      </c>
      <c r="J29" s="3"/>
    </row>
    <row r="30" spans="2:11" ht="47.25" customHeight="1" x14ac:dyDescent="0.25">
      <c r="B30" s="96" t="s">
        <v>49</v>
      </c>
      <c r="C30" s="113" t="s">
        <v>94</v>
      </c>
      <c r="D30" s="66" t="s">
        <v>24</v>
      </c>
      <c r="E30" s="5" t="s">
        <v>26</v>
      </c>
      <c r="F30" s="9" t="s">
        <v>52</v>
      </c>
      <c r="G30" s="5">
        <v>2020</v>
      </c>
      <c r="H30" s="22">
        <v>60</v>
      </c>
      <c r="I30" s="16" t="s">
        <v>25</v>
      </c>
      <c r="J30" s="11"/>
      <c r="K30" s="2"/>
    </row>
    <row r="31" spans="2:11" s="1" customFormat="1" ht="71.25" customHeight="1" x14ac:dyDescent="0.25">
      <c r="B31" s="97"/>
      <c r="C31" s="114"/>
      <c r="D31" s="67"/>
      <c r="E31" s="5" t="s">
        <v>27</v>
      </c>
      <c r="F31" s="9" t="s">
        <v>100</v>
      </c>
      <c r="G31" s="5">
        <v>2021</v>
      </c>
      <c r="H31" s="22">
        <v>200</v>
      </c>
      <c r="I31" s="16" t="s">
        <v>28</v>
      </c>
      <c r="J31" s="3"/>
    </row>
    <row r="32" spans="2:11" s="1" customFormat="1" ht="51" customHeight="1" x14ac:dyDescent="0.25">
      <c r="B32" s="97"/>
      <c r="C32" s="114"/>
      <c r="D32" s="67"/>
      <c r="E32" s="10" t="s">
        <v>33</v>
      </c>
      <c r="F32" s="9" t="s">
        <v>101</v>
      </c>
      <c r="G32" s="5">
        <v>2020</v>
      </c>
      <c r="H32" s="22">
        <v>25</v>
      </c>
      <c r="I32" s="14" t="s">
        <v>9</v>
      </c>
      <c r="J32" s="3"/>
    </row>
    <row r="33" spans="2:10" s="1" customFormat="1" ht="98.25" customHeight="1" x14ac:dyDescent="0.25">
      <c r="B33" s="97"/>
      <c r="C33" s="114"/>
      <c r="D33" s="5" t="s">
        <v>53</v>
      </c>
      <c r="E33" s="5" t="s">
        <v>22</v>
      </c>
      <c r="F33" s="9" t="s">
        <v>102</v>
      </c>
      <c r="G33" s="5">
        <v>2024</v>
      </c>
      <c r="H33" s="22">
        <v>1035</v>
      </c>
      <c r="I33" s="16" t="s">
        <v>78</v>
      </c>
      <c r="J33" s="3"/>
    </row>
    <row r="34" spans="2:10" ht="102" customHeight="1" thickBot="1" x14ac:dyDescent="0.3">
      <c r="B34" s="24" t="s">
        <v>50</v>
      </c>
      <c r="C34" s="25" t="s">
        <v>95</v>
      </c>
      <c r="D34" s="10" t="s">
        <v>61</v>
      </c>
      <c r="E34" s="10" t="s">
        <v>22</v>
      </c>
      <c r="F34" s="26" t="s">
        <v>23</v>
      </c>
      <c r="G34" s="10">
        <v>2020</v>
      </c>
      <c r="H34" s="23">
        <v>40</v>
      </c>
      <c r="I34" s="27" t="s">
        <v>77</v>
      </c>
      <c r="J34" s="3"/>
    </row>
    <row r="35" spans="2:10" ht="27.75" customHeight="1" thickBot="1" x14ac:dyDescent="0.35">
      <c r="B35" s="124" t="s">
        <v>103</v>
      </c>
      <c r="C35" s="125"/>
      <c r="D35" s="125"/>
      <c r="E35" s="125"/>
      <c r="F35" s="125"/>
      <c r="G35" s="125"/>
      <c r="H35" s="28">
        <f>+H18+H24+H30+H31+H32+H33+H34</f>
        <v>218860</v>
      </c>
      <c r="I35" s="29"/>
      <c r="J35" s="3"/>
    </row>
    <row r="36" spans="2:10" s="1" customFormat="1" ht="30" customHeight="1" thickBot="1" x14ac:dyDescent="0.3">
      <c r="B36" s="18"/>
      <c r="C36" s="18"/>
      <c r="D36" s="18"/>
      <c r="E36" s="18"/>
      <c r="F36" s="18"/>
      <c r="G36" s="18"/>
      <c r="H36" s="19"/>
      <c r="I36" s="20"/>
      <c r="J36" s="3"/>
    </row>
    <row r="37" spans="2:10" ht="24.75" customHeight="1" x14ac:dyDescent="0.25">
      <c r="B37" s="59" t="s">
        <v>62</v>
      </c>
      <c r="C37" s="60"/>
      <c r="D37" s="60"/>
      <c r="E37" s="60"/>
      <c r="F37" s="60"/>
      <c r="G37" s="60"/>
      <c r="H37" s="60"/>
      <c r="I37" s="61"/>
      <c r="J37" s="3"/>
    </row>
    <row r="38" spans="2:10" ht="21.75" customHeight="1" x14ac:dyDescent="0.25">
      <c r="B38" s="83" t="s">
        <v>51</v>
      </c>
      <c r="C38" s="84"/>
      <c r="D38" s="84"/>
      <c r="E38" s="84"/>
      <c r="F38" s="84"/>
      <c r="G38" s="84"/>
      <c r="H38" s="84"/>
      <c r="I38" s="85"/>
      <c r="J38" s="3"/>
    </row>
    <row r="39" spans="2:10" ht="78.75" x14ac:dyDescent="0.25">
      <c r="B39" s="12" t="s">
        <v>98</v>
      </c>
      <c r="C39" s="4" t="s">
        <v>30</v>
      </c>
      <c r="D39" s="4" t="s">
        <v>21</v>
      </c>
      <c r="E39" s="99" t="s">
        <v>0</v>
      </c>
      <c r="F39" s="100"/>
      <c r="G39" s="4" t="s">
        <v>5</v>
      </c>
      <c r="H39" s="4" t="s">
        <v>99</v>
      </c>
      <c r="I39" s="13" t="s">
        <v>6</v>
      </c>
      <c r="J39" s="3"/>
    </row>
    <row r="40" spans="2:10" ht="15" customHeight="1" x14ac:dyDescent="0.25">
      <c r="B40" s="96" t="s">
        <v>46</v>
      </c>
      <c r="C40" s="62" t="s">
        <v>63</v>
      </c>
      <c r="D40" s="66" t="s">
        <v>67</v>
      </c>
      <c r="E40" s="69" t="s">
        <v>31</v>
      </c>
      <c r="F40" s="70"/>
      <c r="G40" s="66" t="s">
        <v>68</v>
      </c>
      <c r="H40" s="90">
        <v>7000</v>
      </c>
      <c r="I40" s="93" t="s">
        <v>106</v>
      </c>
      <c r="J40" s="3"/>
    </row>
    <row r="41" spans="2:10" ht="15.75" x14ac:dyDescent="0.25">
      <c r="B41" s="97"/>
      <c r="C41" s="63"/>
      <c r="D41" s="67"/>
      <c r="E41" s="71"/>
      <c r="F41" s="72"/>
      <c r="G41" s="67"/>
      <c r="H41" s="91"/>
      <c r="I41" s="94"/>
      <c r="J41" s="3"/>
    </row>
    <row r="42" spans="2:10" ht="15.75" x14ac:dyDescent="0.25">
      <c r="B42" s="97"/>
      <c r="C42" s="63"/>
      <c r="D42" s="67"/>
      <c r="E42" s="71"/>
      <c r="F42" s="72"/>
      <c r="G42" s="67"/>
      <c r="H42" s="91"/>
      <c r="I42" s="94"/>
      <c r="J42" s="3"/>
    </row>
    <row r="43" spans="2:10" ht="44.25" customHeight="1" x14ac:dyDescent="0.25">
      <c r="B43" s="98"/>
      <c r="C43" s="63"/>
      <c r="D43" s="68"/>
      <c r="E43" s="73"/>
      <c r="F43" s="74"/>
      <c r="G43" s="68"/>
      <c r="H43" s="92"/>
      <c r="I43" s="95"/>
      <c r="J43" s="3"/>
    </row>
    <row r="44" spans="2:10" s="1" customFormat="1" ht="78" customHeight="1" x14ac:dyDescent="0.25">
      <c r="B44" s="31" t="s">
        <v>47</v>
      </c>
      <c r="C44" s="63"/>
      <c r="D44" s="33" t="s">
        <v>76</v>
      </c>
      <c r="E44" s="132" t="s">
        <v>72</v>
      </c>
      <c r="F44" s="133"/>
      <c r="G44" s="33">
        <v>2030</v>
      </c>
      <c r="H44" s="34">
        <v>26400</v>
      </c>
      <c r="I44" s="35" t="s">
        <v>74</v>
      </c>
      <c r="J44" s="3"/>
    </row>
    <row r="45" spans="2:10" ht="63" x14ac:dyDescent="0.25">
      <c r="B45" s="17" t="s">
        <v>54</v>
      </c>
      <c r="C45" s="63"/>
      <c r="D45" s="5" t="s">
        <v>70</v>
      </c>
      <c r="E45" s="75" t="s">
        <v>32</v>
      </c>
      <c r="F45" s="76"/>
      <c r="G45" s="5">
        <v>2023</v>
      </c>
      <c r="H45" s="32">
        <v>3572</v>
      </c>
      <c r="I45" s="14" t="s">
        <v>9</v>
      </c>
      <c r="J45" s="3"/>
    </row>
    <row r="46" spans="2:10" s="1" customFormat="1" ht="36.75" customHeight="1" x14ac:dyDescent="0.25">
      <c r="B46" s="17" t="s">
        <v>55</v>
      </c>
      <c r="C46" s="63"/>
      <c r="D46" s="5" t="s">
        <v>64</v>
      </c>
      <c r="E46" s="88" t="s">
        <v>65</v>
      </c>
      <c r="F46" s="88"/>
      <c r="G46" s="5" t="s">
        <v>66</v>
      </c>
      <c r="H46" s="32">
        <v>250</v>
      </c>
      <c r="I46" s="36" t="s">
        <v>111</v>
      </c>
      <c r="J46" s="3"/>
    </row>
    <row r="47" spans="2:10" s="1" customFormat="1" ht="73.5" customHeight="1" thickBot="1" x14ac:dyDescent="0.3">
      <c r="B47" s="24" t="s">
        <v>71</v>
      </c>
      <c r="C47" s="63"/>
      <c r="D47" s="39" t="s">
        <v>75</v>
      </c>
      <c r="E47" s="77" t="s">
        <v>73</v>
      </c>
      <c r="F47" s="77"/>
      <c r="G47" s="39">
        <v>2030</v>
      </c>
      <c r="H47" s="40">
        <v>11700</v>
      </c>
      <c r="I47" s="41" t="s">
        <v>107</v>
      </c>
      <c r="J47" s="3"/>
    </row>
    <row r="48" spans="2:10" ht="27.75" customHeight="1" thickBot="1" x14ac:dyDescent="0.3">
      <c r="B48" s="136" t="s">
        <v>105</v>
      </c>
      <c r="C48" s="137"/>
      <c r="D48" s="137"/>
      <c r="E48" s="137"/>
      <c r="F48" s="137"/>
      <c r="G48" s="137"/>
      <c r="H48" s="42">
        <f>SUM(H40:H47)</f>
        <v>48922</v>
      </c>
      <c r="I48" s="43"/>
      <c r="J48" s="3"/>
    </row>
    <row r="49" spans="2:10" s="2" customFormat="1" ht="16.5" thickBot="1" x14ac:dyDescent="0.3">
      <c r="B49" s="18"/>
      <c r="C49" s="18"/>
      <c r="D49" s="18"/>
      <c r="E49" s="18"/>
      <c r="F49" s="18"/>
      <c r="G49" s="18"/>
      <c r="H49" s="19"/>
      <c r="I49" s="20"/>
      <c r="J49" s="30"/>
    </row>
    <row r="50" spans="2:10" s="1" customFormat="1" ht="20.25" x14ac:dyDescent="0.3">
      <c r="B50" s="80" t="s">
        <v>34</v>
      </c>
      <c r="C50" s="81"/>
      <c r="D50" s="81"/>
      <c r="E50" s="81"/>
      <c r="F50" s="81"/>
      <c r="G50" s="81"/>
      <c r="H50" s="81"/>
      <c r="I50" s="82"/>
      <c r="J50" s="3"/>
    </row>
    <row r="51" spans="2:10" s="1" customFormat="1" ht="18.75" customHeight="1" x14ac:dyDescent="0.25">
      <c r="B51" s="83" t="s">
        <v>42</v>
      </c>
      <c r="C51" s="84"/>
      <c r="D51" s="84"/>
      <c r="E51" s="84"/>
      <c r="F51" s="84"/>
      <c r="G51" s="84"/>
      <c r="H51" s="84"/>
      <c r="I51" s="85"/>
      <c r="J51" s="3"/>
    </row>
    <row r="52" spans="2:10" s="1" customFormat="1" ht="78.75" x14ac:dyDescent="0.25">
      <c r="B52" s="12" t="s">
        <v>1</v>
      </c>
      <c r="C52" s="4" t="s">
        <v>37</v>
      </c>
      <c r="D52" s="4" t="s">
        <v>21</v>
      </c>
      <c r="E52" s="86" t="s">
        <v>0</v>
      </c>
      <c r="F52" s="86"/>
      <c r="G52" s="4" t="s">
        <v>5</v>
      </c>
      <c r="H52" s="4" t="s">
        <v>99</v>
      </c>
      <c r="I52" s="13" t="s">
        <v>6</v>
      </c>
      <c r="J52" s="3"/>
    </row>
    <row r="53" spans="2:10" s="1" customFormat="1" ht="15" customHeight="1" x14ac:dyDescent="0.25">
      <c r="B53" s="87" t="s">
        <v>46</v>
      </c>
      <c r="C53" s="88" t="s">
        <v>38</v>
      </c>
      <c r="D53" s="89" t="s">
        <v>41</v>
      </c>
      <c r="E53" s="88" t="s">
        <v>39</v>
      </c>
      <c r="F53" s="88"/>
      <c r="G53" s="89">
        <v>2020</v>
      </c>
      <c r="H53" s="134">
        <v>5</v>
      </c>
      <c r="I53" s="135" t="s">
        <v>9</v>
      </c>
      <c r="J53" s="3"/>
    </row>
    <row r="54" spans="2:10" s="1" customFormat="1" ht="9.75" customHeight="1" x14ac:dyDescent="0.25">
      <c r="B54" s="87"/>
      <c r="C54" s="88"/>
      <c r="D54" s="89"/>
      <c r="E54" s="88"/>
      <c r="F54" s="88"/>
      <c r="G54" s="89"/>
      <c r="H54" s="134"/>
      <c r="I54" s="135"/>
      <c r="J54" s="3"/>
    </row>
    <row r="55" spans="2:10" s="1" customFormat="1" ht="9" customHeight="1" x14ac:dyDescent="0.25">
      <c r="B55" s="87"/>
      <c r="C55" s="88"/>
      <c r="D55" s="89"/>
      <c r="E55" s="88"/>
      <c r="F55" s="88"/>
      <c r="G55" s="89"/>
      <c r="H55" s="134"/>
      <c r="I55" s="135"/>
      <c r="J55" s="3"/>
    </row>
    <row r="56" spans="2:10" s="1" customFormat="1" ht="6" customHeight="1" x14ac:dyDescent="0.25">
      <c r="B56" s="87"/>
      <c r="C56" s="88"/>
      <c r="D56" s="89"/>
      <c r="E56" s="88"/>
      <c r="F56" s="88"/>
      <c r="G56" s="89"/>
      <c r="H56" s="134"/>
      <c r="I56" s="135"/>
      <c r="J56" s="3"/>
    </row>
    <row r="57" spans="2:10" s="1" customFormat="1" ht="39.75" customHeight="1" x14ac:dyDescent="0.25">
      <c r="B57" s="12" t="s">
        <v>47</v>
      </c>
      <c r="C57" s="9" t="s">
        <v>38</v>
      </c>
      <c r="D57" s="5" t="s">
        <v>41</v>
      </c>
      <c r="E57" s="88" t="s">
        <v>40</v>
      </c>
      <c r="F57" s="88"/>
      <c r="G57" s="5">
        <v>2020</v>
      </c>
      <c r="H57" s="38">
        <v>8</v>
      </c>
      <c r="I57" s="14" t="s">
        <v>9</v>
      </c>
      <c r="J57" s="3"/>
    </row>
    <row r="58" spans="2:10" s="1" customFormat="1" ht="44.25" customHeight="1" x14ac:dyDescent="0.25">
      <c r="B58" s="12" t="s">
        <v>54</v>
      </c>
      <c r="C58" s="9" t="s">
        <v>56</v>
      </c>
      <c r="D58" s="7" t="s">
        <v>57</v>
      </c>
      <c r="E58" s="115" t="s">
        <v>58</v>
      </c>
      <c r="F58" s="115"/>
      <c r="G58" s="7">
        <v>2019</v>
      </c>
      <c r="H58" s="38" t="s">
        <v>9</v>
      </c>
      <c r="I58" s="14" t="s">
        <v>9</v>
      </c>
      <c r="J58" s="3"/>
    </row>
    <row r="59" spans="2:10" s="1" customFormat="1" ht="33" customHeight="1" thickBot="1" x14ac:dyDescent="0.3">
      <c r="B59" s="24" t="s">
        <v>55</v>
      </c>
      <c r="C59" s="44" t="s">
        <v>56</v>
      </c>
      <c r="D59" s="39" t="s">
        <v>59</v>
      </c>
      <c r="E59" s="77" t="s">
        <v>60</v>
      </c>
      <c r="F59" s="77"/>
      <c r="G59" s="39">
        <v>2019</v>
      </c>
      <c r="H59" s="40">
        <v>3</v>
      </c>
      <c r="I59" s="45" t="s">
        <v>9</v>
      </c>
      <c r="J59" s="3"/>
    </row>
    <row r="60" spans="2:10" s="1" customFormat="1" ht="24.75" customHeight="1" thickBot="1" x14ac:dyDescent="0.3">
      <c r="B60" s="78" t="s">
        <v>108</v>
      </c>
      <c r="C60" s="79"/>
      <c r="D60" s="79"/>
      <c r="E60" s="79"/>
      <c r="F60" s="79"/>
      <c r="G60" s="79"/>
      <c r="H60" s="46">
        <f>H53+H59+H57</f>
        <v>16</v>
      </c>
      <c r="I60" s="47"/>
      <c r="J60" s="3"/>
    </row>
    <row r="61" spans="2:10" s="2" customFormat="1" ht="24.75" customHeight="1" thickBot="1" x14ac:dyDescent="0.3">
      <c r="B61" s="18"/>
      <c r="C61" s="18"/>
      <c r="D61" s="18"/>
      <c r="E61" s="18"/>
      <c r="F61" s="18"/>
      <c r="G61" s="18"/>
      <c r="H61" s="19"/>
      <c r="I61" s="20"/>
      <c r="J61" s="30"/>
    </row>
    <row r="62" spans="2:10" ht="60" customHeight="1" thickBot="1" x14ac:dyDescent="0.35">
      <c r="B62" s="64" t="s">
        <v>109</v>
      </c>
      <c r="C62" s="65"/>
      <c r="D62" s="65"/>
      <c r="E62" s="65"/>
      <c r="F62" s="65"/>
      <c r="G62" s="65"/>
      <c r="H62" s="58">
        <f>H35+H48+H60</f>
        <v>267798</v>
      </c>
      <c r="I62" s="57" t="s">
        <v>79</v>
      </c>
      <c r="J62" s="3"/>
    </row>
    <row r="63" spans="2:10" s="51" customFormat="1" ht="81.75" customHeight="1" x14ac:dyDescent="0.3">
      <c r="B63" s="52"/>
      <c r="C63" s="52"/>
      <c r="D63" s="52"/>
      <c r="E63" s="52"/>
      <c r="F63" s="52"/>
      <c r="G63" s="52"/>
      <c r="H63" s="50"/>
      <c r="I63" s="53"/>
      <c r="J63" s="54"/>
    </row>
    <row r="64" spans="2:10" s="1" customFormat="1" ht="15.75" x14ac:dyDescent="0.25">
      <c r="B64" s="86" t="s">
        <v>80</v>
      </c>
      <c r="C64" s="86"/>
      <c r="D64" s="86"/>
      <c r="E64" s="86"/>
      <c r="F64" s="86"/>
      <c r="G64" s="86"/>
      <c r="H64" s="86"/>
      <c r="I64" s="86"/>
      <c r="J64" s="3"/>
    </row>
    <row r="65" spans="2:17" ht="78.75" x14ac:dyDescent="0.25">
      <c r="B65" s="48" t="s">
        <v>1</v>
      </c>
      <c r="C65" s="48" t="s">
        <v>37</v>
      </c>
      <c r="D65" s="48" t="s">
        <v>21</v>
      </c>
      <c r="E65" s="138" t="s">
        <v>0</v>
      </c>
      <c r="F65" s="138"/>
      <c r="G65" s="48" t="s">
        <v>5</v>
      </c>
      <c r="H65" s="48" t="s">
        <v>99</v>
      </c>
      <c r="I65" s="48" t="s">
        <v>6</v>
      </c>
      <c r="J65" s="3"/>
    </row>
    <row r="66" spans="2:17" ht="58.9" customHeight="1" x14ac:dyDescent="0.25">
      <c r="B66" s="55" t="s">
        <v>46</v>
      </c>
      <c r="C66" s="37" t="s">
        <v>96</v>
      </c>
      <c r="D66" s="37" t="s">
        <v>87</v>
      </c>
      <c r="E66" s="139" t="s">
        <v>88</v>
      </c>
      <c r="F66" s="139"/>
      <c r="G66" s="56" t="s">
        <v>85</v>
      </c>
      <c r="H66" s="7" t="s">
        <v>9</v>
      </c>
      <c r="I66" s="7" t="s">
        <v>9</v>
      </c>
      <c r="J66" s="3"/>
      <c r="Q66" t="s">
        <v>84</v>
      </c>
    </row>
    <row r="67" spans="2:17" ht="76.150000000000006" customHeight="1" x14ac:dyDescent="0.25">
      <c r="B67" s="55" t="s">
        <v>47</v>
      </c>
      <c r="C67" s="37" t="s">
        <v>97</v>
      </c>
      <c r="D67" s="37" t="s">
        <v>81</v>
      </c>
      <c r="E67" s="139" t="s">
        <v>89</v>
      </c>
      <c r="F67" s="139"/>
      <c r="G67" s="56" t="s">
        <v>86</v>
      </c>
      <c r="H67" s="7" t="s">
        <v>9</v>
      </c>
      <c r="I67" s="7" t="s">
        <v>9</v>
      </c>
      <c r="J67" s="3"/>
    </row>
    <row r="68" spans="2:17" ht="47.25" x14ac:dyDescent="0.25">
      <c r="B68" s="55" t="s">
        <v>83</v>
      </c>
      <c r="C68" s="37" t="s">
        <v>97</v>
      </c>
      <c r="D68" s="37" t="s">
        <v>82</v>
      </c>
      <c r="E68" s="139" t="s">
        <v>90</v>
      </c>
      <c r="F68" s="139"/>
      <c r="G68" s="56" t="s">
        <v>85</v>
      </c>
      <c r="H68" s="7" t="s">
        <v>9</v>
      </c>
      <c r="I68" s="7" t="s">
        <v>9</v>
      </c>
      <c r="J68" s="3"/>
    </row>
    <row r="71" spans="2:17" ht="15.75" x14ac:dyDescent="0.25">
      <c r="C71" s="49" t="s">
        <v>110</v>
      </c>
    </row>
  </sheetData>
  <mergeCells count="64">
    <mergeCell ref="E68:F68"/>
    <mergeCell ref="E58:F58"/>
    <mergeCell ref="B64:I64"/>
    <mergeCell ref="E65:F65"/>
    <mergeCell ref="E66:F66"/>
    <mergeCell ref="E67:F67"/>
    <mergeCell ref="H53:H56"/>
    <mergeCell ref="I53:I56"/>
    <mergeCell ref="E57:F57"/>
    <mergeCell ref="B48:G48"/>
    <mergeCell ref="G53:G56"/>
    <mergeCell ref="E46:F46"/>
    <mergeCell ref="E47:F47"/>
    <mergeCell ref="B35:G35"/>
    <mergeCell ref="B14:B21"/>
    <mergeCell ref="C14:C21"/>
    <mergeCell ref="F18:F21"/>
    <mergeCell ref="G18:G21"/>
    <mergeCell ref="B22:I22"/>
    <mergeCell ref="E23:F23"/>
    <mergeCell ref="B24:B27"/>
    <mergeCell ref="C24:C27"/>
    <mergeCell ref="D24:D27"/>
    <mergeCell ref="E24:F27"/>
    <mergeCell ref="G24:G27"/>
    <mergeCell ref="H24:H27"/>
    <mergeCell ref="E44:F44"/>
    <mergeCell ref="B1:I2"/>
    <mergeCell ref="D30:D32"/>
    <mergeCell ref="I10:I13"/>
    <mergeCell ref="B4:I4"/>
    <mergeCell ref="B3:I3"/>
    <mergeCell ref="B28:I28"/>
    <mergeCell ref="B30:B33"/>
    <mergeCell ref="C30:C33"/>
    <mergeCell ref="B6:B13"/>
    <mergeCell ref="C6:C13"/>
    <mergeCell ref="F10:F13"/>
    <mergeCell ref="G10:G13"/>
    <mergeCell ref="H10:H13"/>
    <mergeCell ref="I24:I27"/>
    <mergeCell ref="H18:H21"/>
    <mergeCell ref="I18:I21"/>
    <mergeCell ref="H40:H43"/>
    <mergeCell ref="I40:I43"/>
    <mergeCell ref="B38:I38"/>
    <mergeCell ref="B40:B43"/>
    <mergeCell ref="E39:F39"/>
    <mergeCell ref="B37:I37"/>
    <mergeCell ref="C40:C47"/>
    <mergeCell ref="B62:G62"/>
    <mergeCell ref="D40:D43"/>
    <mergeCell ref="E40:F43"/>
    <mergeCell ref="G40:G43"/>
    <mergeCell ref="E45:F45"/>
    <mergeCell ref="E59:F59"/>
    <mergeCell ref="B60:G60"/>
    <mergeCell ref="B50:I50"/>
    <mergeCell ref="B51:I51"/>
    <mergeCell ref="E52:F52"/>
    <mergeCell ref="B53:B56"/>
    <mergeCell ref="C53:C56"/>
    <mergeCell ref="D53:D56"/>
    <mergeCell ref="E53:F56"/>
  </mergeCells>
  <dataValidations count="1">
    <dataValidation type="list" allowBlank="1" showInputMessage="1" showErrorMessage="1" sqref="E6:E21">
      <formula1>$N$5:$N$6</formula1>
    </dataValidation>
  </dataValidations>
  <pageMargins left="0.25" right="0.25" top="0.75" bottom="0.75" header="0.3" footer="0.3"/>
  <pageSetup paperSize="9" scale="3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50F220A7EF5D42BB24A045850F650A" ma:contentTypeVersion="8" ma:contentTypeDescription="Kurkite naują dokumentą." ma:contentTypeScope="" ma:versionID="a619ad31384270a4ef6cb6b70ce2ae2a">
  <xsd:schema xmlns:xsd="http://www.w3.org/2001/XMLSchema" xmlns:xs="http://www.w3.org/2001/XMLSchema" xmlns:p="http://schemas.microsoft.com/office/2006/metadata/properties" xmlns:ns3="4f6d19a3-7aab-4289-a8d5-605f2f6bdd41" targetNamespace="http://schemas.microsoft.com/office/2006/metadata/properties" ma:root="true" ma:fieldsID="bad65d7c9b2aa70d9593e8474f650222" ns3:_="">
    <xsd:import namespace="4f6d19a3-7aab-4289-a8d5-605f2f6bd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d19a3-7aab-4289-a8d5-605f2f6bd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8AFFF6-6695-42AD-9023-ACA432200E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4F8BA-B1A0-4EB7-B150-8AD72132F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d19a3-7aab-4289-a8d5-605f2f6bd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1D3289-955C-47E9-A3A3-2541CB22D7ED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4f6d19a3-7aab-4289-a8d5-605f2f6bdd41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Šečkus</dc:creator>
  <cp:lastModifiedBy>Vidmantas Tamulis</cp:lastModifiedBy>
  <cp:lastPrinted>2019-10-18T05:49:25Z</cp:lastPrinted>
  <dcterms:created xsi:type="dcterms:W3CDTF">2019-10-11T12:21:02Z</dcterms:created>
  <dcterms:modified xsi:type="dcterms:W3CDTF">2019-10-21T10:20:16Z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gediminas.seckus@litrail.lt</vt:lpwstr>
  </property>
  <property fmtid="{D5CDD505-2E9C-101B-9397-08002B2CF9AE}" pid="5" name="MSIP_Label_cfcb905c-755b-4fd4-bd20-0d682d4f1d27_SetDate">
    <vt:lpwstr>2019-10-11T12:22:44.6389781Z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56139802-2531-451c-9a30-f18d60e75610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0x0101006650F220A7EF5D42BB24A045850F650A</vt:lpwstr>
  </property>
</Properties>
</file>