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9140" windowHeight="6840"/>
  </bookViews>
  <sheets>
    <sheet name="Priežastys" sheetId="1" r:id="rId1"/>
  </sheets>
  <definedNames>
    <definedName name="_xlnm._FilterDatabase" localSheetId="0" hidden="1">Priežastys!$A$6:$K$37</definedName>
    <definedName name="OLE_LINK1" localSheetId="0">Priežastys!#REF!</definedName>
    <definedName name="_xlnm.Print_Area" localSheetId="0">Priežastys!$A:$K</definedName>
    <definedName name="_xlnm.Print_Titles" localSheetId="0">Priežastys!$2:$4</definedName>
  </definedNames>
  <calcPr calcId="145621"/>
</workbook>
</file>

<file path=xl/calcChain.xml><?xml version="1.0" encoding="utf-8"?>
<calcChain xmlns="http://schemas.openxmlformats.org/spreadsheetml/2006/main">
  <c r="E22" i="1" l="1"/>
  <c r="F10" i="1" l="1"/>
  <c r="G10" i="1"/>
  <c r="H10" i="1"/>
  <c r="I10" i="1"/>
  <c r="J10" i="1"/>
  <c r="E10" i="1" l="1"/>
  <c r="E7" i="1" l="1"/>
  <c r="J35" i="1" l="1"/>
  <c r="I35" i="1"/>
  <c r="H35" i="1"/>
  <c r="G35" i="1"/>
  <c r="F35" i="1"/>
  <c r="E35" i="1"/>
  <c r="J33" i="1"/>
  <c r="I33" i="1"/>
  <c r="H33" i="1"/>
  <c r="G33" i="1"/>
  <c r="F33" i="1"/>
  <c r="E33" i="1"/>
  <c r="J30" i="1"/>
  <c r="I30" i="1"/>
  <c r="H30" i="1"/>
  <c r="G30" i="1"/>
  <c r="F30" i="1"/>
  <c r="E30" i="1"/>
  <c r="J28" i="1"/>
  <c r="I28" i="1"/>
  <c r="H28" i="1"/>
  <c r="G28" i="1"/>
  <c r="F28" i="1"/>
  <c r="E28" i="1"/>
  <c r="J26" i="1"/>
  <c r="I26" i="1"/>
  <c r="H26" i="1"/>
  <c r="G26" i="1"/>
  <c r="F26" i="1"/>
  <c r="E26" i="1"/>
  <c r="J20" i="1"/>
  <c r="I20" i="1"/>
  <c r="H20" i="1"/>
  <c r="G20" i="1"/>
  <c r="F20" i="1"/>
  <c r="E20" i="1"/>
  <c r="J7" i="1"/>
  <c r="I7" i="1"/>
  <c r="H7" i="1"/>
  <c r="G7" i="1"/>
  <c r="F7" i="1"/>
  <c r="G5" i="1" l="1"/>
  <c r="I5" i="1"/>
  <c r="H5" i="1"/>
  <c r="F5" i="1"/>
  <c r="J5" i="1"/>
  <c r="E5" i="1"/>
</calcChain>
</file>

<file path=xl/sharedStrings.xml><?xml version="1.0" encoding="utf-8"?>
<sst xmlns="http://schemas.openxmlformats.org/spreadsheetml/2006/main" count="76" uniqueCount="64">
  <si>
    <t>Asignavimų valdytojas</t>
  </si>
  <si>
    <t>Investicijų projektas (investicijų projektų įgyvendinimo programa)</t>
  </si>
  <si>
    <t>Įgyvendinimo terminai (metai)</t>
  </si>
  <si>
    <t>Pokytis, tūkst. eurų</t>
  </si>
  <si>
    <t>Priežastys</t>
  </si>
  <si>
    <t>2020 m.</t>
  </si>
  <si>
    <t>2021 m.</t>
  </si>
  <si>
    <t>2022 m.</t>
  </si>
  <si>
    <t>pradžia</t>
  </si>
  <si>
    <t>pabaiga</t>
  </si>
  <si>
    <t>Iš viso</t>
  </si>
  <si>
    <t>iš jų  ES</t>
  </si>
  <si>
    <t>iš viso</t>
  </si>
  <si>
    <t>Lietuvos Respublikos Seimo kanceliarija</t>
  </si>
  <si>
    <t>Iš viso:</t>
  </si>
  <si>
    <t>Virtualizavimo infrastruktūros atnaujinimas ir rezervinio kopijavimo sistemos modernizavimas</t>
  </si>
  <si>
    <t>Vaizdo ir garso transliacijos sistemos modernizavimas Seimo veiklos viešinimui užtikrinti</t>
  </si>
  <si>
    <t>Naujas investicijų projektas. Įgyvendinus projekte numatytas veiklas nacionalinis transliuotojas turės galimybę perduoti signalus raiškiuoju (HD) formatu ir taip užtikrinti tinkamo visuomenės informavimo apie Seimo veiklą ir sklandų įstatymų leidžiamosios institucijos duomenų atvėrimą.</t>
  </si>
  <si>
    <t>Kultūros ministerija</t>
  </si>
  <si>
    <t>Modernizuoti kultūros infrastruktūrą</t>
  </si>
  <si>
    <t>Susisiekimo ministerija</t>
  </si>
  <si>
    <t>Informacinės visuomenės plėtros 2014–2020 metų programos įgyvendinimas</t>
  </si>
  <si>
    <t>Įvertinus bendrai iš ES struktūrinių fondų lėšų pagal 2 prioritetą „Informacinės visuomenės skatinimas“ įgyvendinamų projektų eigą ir galimas rizikas, siūloma  2020 m. VIP numatytas ES fondų lėšas sumažinti ir skirti kitoms institucijoms pagal poreikį.</t>
  </si>
  <si>
    <t>Sveikatos apsaugos  ministerija</t>
  </si>
  <si>
    <t>Sveikatos sektoriaus infrastruktūros modernizavimas 2014–2020 metais (Europos Sąjungos fondai)</t>
  </si>
  <si>
    <t>Vidaus reikalų ministerija</t>
  </si>
  <si>
    <t>Gaisrinių ir specialiosios paskirties automobilių parko struktūros gerinimas</t>
  </si>
  <si>
    <t>2020–2022 m. turtui (automobilinėms kopėčioms) įsigyti prireiks mažiau lėšų nei buvo planuota, todėl siūloma numatytas lėšas sumažinti.</t>
  </si>
  <si>
    <t>Radviliškio priešgaisrinės gelbėjimo tarnybos pastato Radviliškyje, Vaižganto g. 2, rekonstravimas</t>
  </si>
  <si>
    <t>Naujas investicijų projektas. Pastatą būtina rekonstruoti, nes jis per mažas šiuolaikinius reikalavimus atitinkančiai gaisrų gesinimo ir gelbėjimo  technikai bei įrangai laikyti, iki išvykimo į incidentą būtinai įrangai sukomplektuoti sugaištama daugiau laiko, budinčios pamainos pareigūnai neturi Lietuvos higienos normų reikalavimus atitinkančių patalpų.</t>
  </si>
  <si>
    <t>Valstybinė maisto ir veterinarijos tarnyba</t>
  </si>
  <si>
    <t>Nacionalinės veterinarinių vaistų informacinės sistemos sukūrimas, I etapas</t>
  </si>
  <si>
    <t xml:space="preserve">Naujas investicijų projektas, įgyvendinantis naujojo Europos Pralamento ir Tarybos Reglamento (ES) 2019/6 reikalavimus dėl duomenų apie šalyje registruotus veterinarinius vaistus teikimo Europos vaistų agentūrai. Šie darbai turi būti atlikti ne vėliau kaip iki 2022 m. pradžios. </t>
  </si>
  <si>
    <t>Nacionalinė teismų adminstracija</t>
  </si>
  <si>
    <t>Teismų informacinės sistemos greitaveikos ir saugumo užtikrinimas bei teismų elektroninių paslaugų modernizavimas ir plėtra</t>
  </si>
  <si>
    <t>Atsižvelgus į projekto įgyvendinimo eigą, siūloma padidinti numatytas lėšas ir paspartinti projekto įgyvendinimą.</t>
  </si>
  <si>
    <t>Centralizuotų teismų apsaugos nuo kibernetinio poveikio ir veiklos optimizavimo priemonių sukūrimas</t>
  </si>
  <si>
    <t>Krašto apsaugos ministerija</t>
  </si>
  <si>
    <t>Karinės oro pajėgos</t>
  </si>
  <si>
    <t>Karinių oro pajėgų Aviacijos bazės infrastruktūros plėtra</t>
  </si>
  <si>
    <t>Oro erdvės stebėjimo, valdymo, kontrolės ir ryšių sistemų įsigijimas</t>
  </si>
  <si>
    <t>Krašto apsaugos sistemos personalo rengimas</t>
  </si>
  <si>
    <t>Simuliacinių sistemų ir treniruoklių įsigijimas</t>
  </si>
  <si>
    <t>Pabradės poligono infrastruktūros plėtra</t>
  </si>
  <si>
    <t>Centralizuotos tarnybos</t>
  </si>
  <si>
    <t>Krašto apsaugos ryšio ir kompiuterinių informacijos sistemų sukūrimas</t>
  </si>
  <si>
    <t>Krašto apsaugos sistemos informacijos apsaugos infrastruktūros plėtra</t>
  </si>
  <si>
    <t>Socialinės apsaugos ir darbo ministerija</t>
  </si>
  <si>
    <t>Valstybinės darbo inspekcijos asmenų aptarnavimo centro Vilniuje, Algirdo g. 19, įrengimas</t>
  </si>
  <si>
    <t>Valstybinės darbo inspekcijos statybininko ID informacinės sistemos kūrimas ir modernizavimas</t>
  </si>
  <si>
    <t>Socialinės globos namams skirtų mikroautobusų su specialia įranga judėjimo negalią turintiems asmenims vežti įsigijima</t>
  </si>
  <si>
    <t>Įvykdžius sutartinius įsipareigojimus už aerodrominio radiolokatoriaus įrengimą, sutaupyta lėšų.</t>
  </si>
  <si>
    <t>Atlikus viešųjų pirkimų procedūras sutaupyta lėšų, todėl projektui užbaigti 2020 m. prireiks mažiau lėšų.</t>
  </si>
  <si>
    <t>Lėšos reikalingos ilgojo nuotolio oro erdvės stebėjimo radarams ir įrangai įsigyti.</t>
  </si>
  <si>
    <t>Lėšos reikalingos aprūpinti mokymo pajėgas taikinių kėlikliais ir jų sistemomis.</t>
  </si>
  <si>
    <t>Lėšos mažinamos, nes koreguojami daugiafunkcio mokymų pastato, sandėlių, kareivinių ir kitų statinių Pabradėje, sąjungininkų priėmimo, skirstymo ir tolesnio judėjimo infrastruktūros inžineriniai sprendiniai, dėl kurių vėlinami statybos darbai.</t>
  </si>
  <si>
    <t>Kadangi vėlinamas Resursų valdymo informacinės sistemos diegimo grafikas, lėšos nebus panaudotos.</t>
  </si>
  <si>
    <t>Lėšos reikalingos specialiajai ryšio įrangai, skirtai žvalgybos funkcijoms vykdyti, įsigyti.</t>
  </si>
  <si>
    <t>VšĮ Centrinė projektų valdymo agentūra, atlikusi suplanuotų Europos Sąjungos (toliau – ES) paramos lėšų patikrą, nustatė techninę klaidą, todėl siūloma padidinti ES paramos lėšas į Valstybės investicijų 2020–2022 metų programą (toliau – VIP) įtrauktiems investicijų projektams įgyvendinti.</t>
  </si>
  <si>
    <t>Įgyvendinant investicijų projektą prireikė atlikti nenumatytus darbus: keisti dalies šildymo, vandens tiekimo, nuotekų magistralinių vamzdynų pravedimo vietas, nes jie atsidūrė patalpų viduryje, taip pat atsirado būtinybė atlikti papildomus darbus telekomunikacijų, šilumos gamybos ir tiekimo sistemose, prireikė atlikti parapeto permūrijimą, stogelio apšiltinimą, grindų išlyginamojo sluoksnio ir grindų dangos keitimo ir sienų lyginimo  bei  kitus papildomus darbus. Skyrus lėšų projektas būtų baigtas įgyvendinti.</t>
  </si>
  <si>
    <t>Naujas investicijų projektas. Atsižvelgus į socialinės globos įstaigų poreikį, mikroautobusai reikalingi asmenims, turintiems judėjimo negalią, vežti į gydymo įstaigas, užimtumo centrus ir kitas įstaigas. Projekto vertė 742 tūkst. eurų.</t>
  </si>
  <si>
    <t>Siūloma skirti papildomai ES struktūrinių fondų lėšų investicijų projektų veikloms, skirtoms naujojo koronaviruso (COVID-19) plitimo pasekmėms mažinti, užtikrinant asmeninės apsaugos priemonių, medicininės ir kitos reikiamos įrangos įsigijimą.</t>
  </si>
  <si>
    <t>Atsižvelgus į tai, kad užtruko viešųjų  pirkimų procedūros, taip pat atsisakyta vykdyti dalį projekto veiklų, o vieną iš jų nuspręsta vykdyti įgyvendinant kitą tarptautinį projektą, siūloma projektą įgyvendinti mažesne apimtimi ir numatytas lėšas sumažinti.</t>
  </si>
  <si>
    <t>Dėl vėlavimo priimti reikalingus teisės aktus visos numatytos lėšos nebus panaudotos.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</si>
</sst>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quot;-&quot;0"/>
  </numFmts>
  <fonts count="7" x14ac:knownFonts="1">
    <font>
      <sz val="10"/>
      <color theme="1"/>
      <name val="Arial"/>
      <family val="2"/>
      <charset val="186"/>
    </font>
    <font>
      <b/>
      <sz val="12"/>
      <color theme="1"/>
      <name val="Times New Roman"/>
      <family val="1"/>
      <charset val="186"/>
    </font>
    <font>
      <sz val="12"/>
      <color theme="1"/>
      <name val="Times New Roman"/>
      <family val="1"/>
      <charset val="186"/>
    </font>
    <font>
      <sz val="11"/>
      <color theme="1"/>
      <name val="Times New Roman"/>
      <family val="1"/>
      <charset val="186"/>
    </font>
    <font>
      <sz val="12"/>
      <color rgb="FF000000"/>
      <name val="Times New Roman"/>
      <family val="1"/>
      <charset val="186"/>
    </font>
    <font>
      <sz val="12"/>
      <name val="Times New Roman"/>
      <family val="1"/>
      <charset val="186"/>
    </font>
    <font>
      <sz val="11"/>
      <color rgb="FF000000"/>
      <name val="Times New Roman"/>
      <family val="1"/>
      <charset val="186"/>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2" fillId="0" borderId="5" xfId="0" applyFont="1" applyBorder="1" applyAlignment="1">
      <alignment horizontal="centerContinuous" wrapText="1"/>
    </xf>
    <xf numFmtId="0" fontId="2" fillId="0" borderId="6" xfId="0" applyFont="1" applyBorder="1" applyAlignment="1">
      <alignment horizontal="centerContinuous" wrapText="1"/>
    </xf>
    <xf numFmtId="0" fontId="2" fillId="0" borderId="7" xfId="0" applyFont="1" applyBorder="1" applyAlignment="1">
      <alignment horizontal="centerContinuous" wrapText="1"/>
    </xf>
    <xf numFmtId="0" fontId="2" fillId="0" borderId="1" xfId="0" applyFont="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xf numFmtId="164" fontId="1" fillId="0" borderId="1" xfId="0" quotePrefix="1" applyNumberFormat="1" applyFont="1" applyFill="1" applyBorder="1" applyAlignment="1">
      <alignment horizontal="right" vertical="center"/>
    </xf>
    <xf numFmtId="0" fontId="1" fillId="0" borderId="1" xfId="0" applyFont="1" applyFill="1" applyBorder="1" applyAlignment="1">
      <alignment horizontal="justify" vertical="center"/>
    </xf>
    <xf numFmtId="0" fontId="0" fillId="0" borderId="0" xfId="0" applyFill="1"/>
    <xf numFmtId="0" fontId="1" fillId="0" borderId="1" xfId="0" quotePrefix="1" applyFont="1" applyFill="1" applyBorder="1" applyAlignment="1">
      <alignment horizontal="right" vertical="center"/>
    </xf>
    <xf numFmtId="0" fontId="1" fillId="0" borderId="1" xfId="0" applyFont="1" applyBorder="1" applyAlignment="1">
      <alignment horizontal="center" vertical="center"/>
    </xf>
    <xf numFmtId="164" fontId="1" fillId="0" borderId="1" xfId="0" quotePrefix="1" applyNumberFormat="1" applyFont="1" applyBorder="1" applyAlignment="1">
      <alignment horizontal="right" vertical="center"/>
    </xf>
    <xf numFmtId="0" fontId="4" fillId="0" borderId="1" xfId="0" applyFont="1" applyBorder="1" applyAlignment="1">
      <alignment vertical="center" wrapText="1"/>
    </xf>
    <xf numFmtId="0" fontId="2" fillId="0" borderId="5" xfId="0" applyFont="1" applyBorder="1" applyAlignment="1">
      <alignment vertical="center" wrapText="1"/>
    </xf>
    <xf numFmtId="164" fontId="2" fillId="0" borderId="1" xfId="0" quotePrefix="1" applyNumberFormat="1" applyFont="1" applyBorder="1" applyAlignment="1">
      <alignment horizontal="right" vertical="center"/>
    </xf>
    <xf numFmtId="0" fontId="5" fillId="0" borderId="1" xfId="0" applyFont="1" applyBorder="1" applyAlignment="1">
      <alignment horizontal="left" vertical="center" wrapText="1"/>
    </xf>
    <xf numFmtId="0" fontId="1" fillId="0" borderId="0" xfId="0" applyFont="1" applyBorder="1" applyAlignment="1">
      <alignment vertical="center" wrapText="1"/>
    </xf>
    <xf numFmtId="0" fontId="1" fillId="0" borderId="1" xfId="0" applyFont="1" applyBorder="1" applyAlignment="1">
      <alignment horizontal="center" vertical="center" wrapText="1"/>
    </xf>
    <xf numFmtId="0" fontId="5" fillId="0" borderId="1" xfId="0" applyFont="1" applyBorder="1" applyAlignment="1">
      <alignment horizontal="justify" vertical="center"/>
    </xf>
    <xf numFmtId="0" fontId="2" fillId="0" borderId="0" xfId="0" applyFont="1" applyAlignment="1">
      <alignment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0" fontId="5" fillId="0" borderId="1" xfId="0" applyFont="1" applyFill="1" applyBorder="1" applyAlignment="1">
      <alignment horizontal="justify" vertical="center"/>
    </xf>
    <xf numFmtId="0" fontId="1" fillId="0" borderId="1" xfId="0" applyFont="1" applyBorder="1" applyAlignment="1">
      <alignment vertical="center" wrapText="1"/>
    </xf>
    <xf numFmtId="0" fontId="5" fillId="0" borderId="1" xfId="0" applyFont="1" applyFill="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64" fontId="2" fillId="0" borderId="1" xfId="0" quotePrefix="1" applyNumberFormat="1" applyFont="1" applyFill="1" applyBorder="1" applyAlignment="1">
      <alignment horizontal="right" vertical="center"/>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6" fillId="0" borderId="1" xfId="0" applyFont="1" applyFill="1" applyBorder="1" applyAlignment="1">
      <alignment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5" fillId="0" borderId="1" xfId="0" applyFont="1" applyFill="1" applyBorder="1" applyAlignment="1">
      <alignment horizontal="lef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7"/>
  <sheetViews>
    <sheetView tabSelected="1" zoomScaleNormal="100" workbookViewId="0">
      <pane xSplit="2" ySplit="5" topLeftCell="C15" activePane="bottomRight" state="frozen"/>
      <selection pane="topRight" activeCell="C1" sqref="C1"/>
      <selection pane="bottomLeft" activeCell="A6" sqref="A6"/>
      <selection pane="bottomRight" activeCell="K24" sqref="K24"/>
    </sheetView>
  </sheetViews>
  <sheetFormatPr defaultRowHeight="12.75" x14ac:dyDescent="0.2"/>
  <cols>
    <col min="1" max="1" width="18.7109375" customWidth="1"/>
    <col min="2" max="2" width="36.7109375" customWidth="1"/>
    <col min="3" max="4" width="7.5703125" bestFit="1" customWidth="1"/>
    <col min="11" max="11" width="90.7109375" customWidth="1"/>
  </cols>
  <sheetData>
    <row r="1" spans="1:11" ht="15" x14ac:dyDescent="0.25">
      <c r="A1" s="38"/>
      <c r="B1" s="38"/>
      <c r="C1" s="38"/>
      <c r="D1" s="38"/>
      <c r="E1" s="38"/>
      <c r="F1" s="38"/>
      <c r="G1" s="38"/>
      <c r="H1" s="38"/>
      <c r="I1" s="38"/>
      <c r="J1" s="38"/>
      <c r="K1" s="38"/>
    </row>
    <row r="2" spans="1:11" ht="15.75" x14ac:dyDescent="0.25">
      <c r="A2" s="39" t="s">
        <v>0</v>
      </c>
      <c r="B2" s="40" t="s">
        <v>1</v>
      </c>
      <c r="C2" s="43" t="s">
        <v>2</v>
      </c>
      <c r="D2" s="44"/>
      <c r="E2" s="1" t="s">
        <v>3</v>
      </c>
      <c r="F2" s="2"/>
      <c r="G2" s="2"/>
      <c r="H2" s="2"/>
      <c r="I2" s="2"/>
      <c r="J2" s="3"/>
      <c r="K2" s="47" t="s">
        <v>4</v>
      </c>
    </row>
    <row r="3" spans="1:11" ht="15.75" x14ac:dyDescent="0.25">
      <c r="A3" s="39"/>
      <c r="B3" s="41"/>
      <c r="C3" s="45"/>
      <c r="D3" s="46"/>
      <c r="E3" s="48" t="s">
        <v>5</v>
      </c>
      <c r="F3" s="48"/>
      <c r="G3" s="48" t="s">
        <v>6</v>
      </c>
      <c r="H3" s="48"/>
      <c r="I3" s="48" t="s">
        <v>7</v>
      </c>
      <c r="J3" s="48"/>
      <c r="K3" s="39"/>
    </row>
    <row r="4" spans="1:11" ht="15.75" x14ac:dyDescent="0.25">
      <c r="A4" s="39"/>
      <c r="B4" s="42"/>
      <c r="C4" s="4" t="s">
        <v>8</v>
      </c>
      <c r="D4" s="4" t="s">
        <v>9</v>
      </c>
      <c r="E4" s="4" t="s">
        <v>10</v>
      </c>
      <c r="F4" s="4" t="s">
        <v>11</v>
      </c>
      <c r="G4" s="4" t="s">
        <v>10</v>
      </c>
      <c r="H4" s="4" t="s">
        <v>11</v>
      </c>
      <c r="I4" s="4" t="s">
        <v>12</v>
      </c>
      <c r="J4" s="4" t="s">
        <v>11</v>
      </c>
      <c r="K4" s="39"/>
    </row>
    <row r="5" spans="1:11" s="9" customFormat="1" ht="15.75" x14ac:dyDescent="0.25">
      <c r="A5" s="5" t="s">
        <v>10</v>
      </c>
      <c r="B5" s="6"/>
      <c r="C5" s="7"/>
      <c r="D5" s="7"/>
      <c r="E5" s="7">
        <f t="shared" ref="E5:J5" si="0">+SUBTOTAL(9,E7:E37)</f>
        <v>-2736</v>
      </c>
      <c r="F5" s="7">
        <f t="shared" si="0"/>
        <v>-3086</v>
      </c>
      <c r="G5" s="7">
        <f t="shared" si="0"/>
        <v>0</v>
      </c>
      <c r="H5" s="7">
        <f t="shared" si="0"/>
        <v>0</v>
      </c>
      <c r="I5" s="7">
        <f t="shared" si="0"/>
        <v>0</v>
      </c>
      <c r="J5" s="7">
        <f t="shared" si="0"/>
        <v>0</v>
      </c>
      <c r="K5" s="8"/>
    </row>
    <row r="6" spans="1:11" s="9" customFormat="1" ht="10.5" customHeight="1" x14ac:dyDescent="0.3">
      <c r="A6" s="5"/>
      <c r="B6" s="6"/>
      <c r="C6" s="10"/>
      <c r="D6" s="10"/>
      <c r="E6" s="10"/>
      <c r="F6" s="10"/>
      <c r="G6" s="10"/>
      <c r="H6" s="10"/>
      <c r="I6" s="10"/>
      <c r="J6" s="10"/>
      <c r="K6" s="8"/>
    </row>
    <row r="7" spans="1:11" ht="15.75" x14ac:dyDescent="0.2">
      <c r="A7" s="50" t="s">
        <v>13</v>
      </c>
      <c r="B7" s="11" t="s">
        <v>14</v>
      </c>
      <c r="C7" s="12"/>
      <c r="D7" s="12"/>
      <c r="E7" s="12">
        <f t="shared" ref="E7:J7" si="1">+SUBTOTAL(9,E8:E9)</f>
        <v>0</v>
      </c>
      <c r="F7" s="12">
        <f t="shared" si="1"/>
        <v>0</v>
      </c>
      <c r="G7" s="12">
        <f t="shared" si="1"/>
        <v>0</v>
      </c>
      <c r="H7" s="12">
        <f t="shared" si="1"/>
        <v>0</v>
      </c>
      <c r="I7" s="12">
        <f t="shared" si="1"/>
        <v>0</v>
      </c>
      <c r="J7" s="12">
        <f t="shared" si="1"/>
        <v>0</v>
      </c>
      <c r="K7" s="13"/>
    </row>
    <row r="8" spans="1:11" ht="47.25" x14ac:dyDescent="0.2">
      <c r="A8" s="51"/>
      <c r="B8" s="14" t="s">
        <v>15</v>
      </c>
      <c r="C8" s="15"/>
      <c r="D8" s="12"/>
      <c r="E8" s="15">
        <v>-121</v>
      </c>
      <c r="F8" s="12"/>
      <c r="G8" s="12"/>
      <c r="H8" s="12"/>
      <c r="I8" s="12"/>
      <c r="J8" s="12"/>
      <c r="K8" s="16" t="s">
        <v>52</v>
      </c>
    </row>
    <row r="9" spans="1:11" ht="70.5" customHeight="1" x14ac:dyDescent="0.2">
      <c r="A9" s="52"/>
      <c r="B9" s="17" t="s">
        <v>16</v>
      </c>
      <c r="C9" s="13">
        <v>2020</v>
      </c>
      <c r="D9" s="13">
        <v>2023</v>
      </c>
      <c r="E9" s="15">
        <v>121</v>
      </c>
      <c r="F9" s="12"/>
      <c r="G9" s="12"/>
      <c r="H9" s="12"/>
      <c r="I9" s="12"/>
      <c r="J9" s="12"/>
      <c r="K9" s="16" t="s">
        <v>17</v>
      </c>
    </row>
    <row r="10" spans="1:11" ht="15.75" x14ac:dyDescent="0.2">
      <c r="A10" s="53" t="s">
        <v>37</v>
      </c>
      <c r="B10" s="28" t="s">
        <v>14</v>
      </c>
      <c r="C10" s="33"/>
      <c r="D10" s="33"/>
      <c r="E10" s="7">
        <f>+SUBTOTAL(9,E11:E19)</f>
        <v>0</v>
      </c>
      <c r="F10" s="7">
        <f t="shared" ref="F10:J10" si="2">+SUBTOTAL(9,F11:F19)</f>
        <v>0</v>
      </c>
      <c r="G10" s="7">
        <f t="shared" si="2"/>
        <v>0</v>
      </c>
      <c r="H10" s="7">
        <f t="shared" si="2"/>
        <v>0</v>
      </c>
      <c r="I10" s="7">
        <f t="shared" si="2"/>
        <v>0</v>
      </c>
      <c r="J10" s="7">
        <f t="shared" si="2"/>
        <v>0</v>
      </c>
      <c r="K10" s="34"/>
    </row>
    <row r="11" spans="1:11" ht="15.75" x14ac:dyDescent="0.2">
      <c r="A11" s="54"/>
      <c r="B11" s="35" t="s">
        <v>38</v>
      </c>
      <c r="C11" s="35"/>
      <c r="D11" s="35"/>
      <c r="E11" s="35">
        <v>4666</v>
      </c>
      <c r="F11" s="35"/>
      <c r="G11" s="35"/>
      <c r="H11" s="35"/>
      <c r="I11" s="35"/>
      <c r="J11" s="35"/>
      <c r="K11" s="34"/>
    </row>
    <row r="12" spans="1:11" ht="31.5" x14ac:dyDescent="0.2">
      <c r="A12" s="54"/>
      <c r="B12" s="36" t="s">
        <v>39</v>
      </c>
      <c r="C12" s="33">
        <v>1999</v>
      </c>
      <c r="D12" s="33">
        <v>2024</v>
      </c>
      <c r="E12" s="29">
        <v>-489</v>
      </c>
      <c r="F12" s="7"/>
      <c r="G12" s="7"/>
      <c r="H12" s="7"/>
      <c r="I12" s="7"/>
      <c r="J12" s="7"/>
      <c r="K12" s="37" t="s">
        <v>51</v>
      </c>
    </row>
    <row r="13" spans="1:11" ht="30" x14ac:dyDescent="0.25">
      <c r="A13" s="54"/>
      <c r="B13" s="32" t="s">
        <v>40</v>
      </c>
      <c r="C13" s="33">
        <v>1995</v>
      </c>
      <c r="D13" s="31">
        <v>2025</v>
      </c>
      <c r="E13" s="29">
        <v>5155</v>
      </c>
      <c r="F13" s="7"/>
      <c r="G13" s="7"/>
      <c r="H13" s="7"/>
      <c r="I13" s="7"/>
      <c r="J13" s="7"/>
      <c r="K13" s="34" t="s">
        <v>53</v>
      </c>
    </row>
    <row r="14" spans="1:11" ht="31.5" x14ac:dyDescent="0.2">
      <c r="A14" s="54"/>
      <c r="B14" s="35" t="s">
        <v>41</v>
      </c>
      <c r="C14" s="33"/>
      <c r="D14" s="33"/>
      <c r="E14" s="7">
        <v>-2389</v>
      </c>
      <c r="F14" s="7"/>
      <c r="G14" s="7"/>
      <c r="H14" s="7"/>
      <c r="I14" s="7"/>
      <c r="J14" s="7"/>
      <c r="K14" s="34"/>
    </row>
    <row r="15" spans="1:11" ht="52.5" customHeight="1" x14ac:dyDescent="0.25">
      <c r="A15" s="54"/>
      <c r="B15" s="32" t="s">
        <v>42</v>
      </c>
      <c r="C15" s="31">
        <v>2000</v>
      </c>
      <c r="D15" s="30">
        <v>2028</v>
      </c>
      <c r="E15" s="29">
        <v>1699</v>
      </c>
      <c r="F15" s="7"/>
      <c r="G15" s="7"/>
      <c r="H15" s="7"/>
      <c r="I15" s="7"/>
      <c r="J15" s="7"/>
      <c r="K15" s="34" t="s">
        <v>54</v>
      </c>
    </row>
    <row r="16" spans="1:11" ht="73.5" customHeight="1" x14ac:dyDescent="0.2">
      <c r="A16" s="54"/>
      <c r="B16" s="31" t="s">
        <v>43</v>
      </c>
      <c r="C16" s="33">
        <v>2000</v>
      </c>
      <c r="D16" s="31">
        <v>2026</v>
      </c>
      <c r="E16" s="29">
        <v>-4088</v>
      </c>
      <c r="F16" s="7"/>
      <c r="G16" s="7"/>
      <c r="H16" s="7"/>
      <c r="I16" s="7"/>
      <c r="J16" s="7"/>
      <c r="K16" s="34" t="s">
        <v>55</v>
      </c>
    </row>
    <row r="17" spans="1:11" ht="15.75" x14ac:dyDescent="0.2">
      <c r="A17" s="54"/>
      <c r="B17" s="35" t="s">
        <v>44</v>
      </c>
      <c r="C17" s="33"/>
      <c r="D17" s="33"/>
      <c r="E17" s="7">
        <v>-2277</v>
      </c>
      <c r="F17" s="7"/>
      <c r="G17" s="7"/>
      <c r="H17" s="7"/>
      <c r="I17" s="7"/>
      <c r="J17" s="7"/>
      <c r="K17" s="34"/>
    </row>
    <row r="18" spans="1:11" ht="42.75" customHeight="1" x14ac:dyDescent="0.25">
      <c r="A18" s="54"/>
      <c r="B18" s="32" t="s">
        <v>45</v>
      </c>
      <c r="C18" s="31">
        <v>1997</v>
      </c>
      <c r="D18" s="31">
        <v>2028</v>
      </c>
      <c r="E18" s="29">
        <v>-2657</v>
      </c>
      <c r="F18" s="7"/>
      <c r="G18" s="7"/>
      <c r="H18" s="7"/>
      <c r="I18" s="7"/>
      <c r="J18" s="7"/>
      <c r="K18" s="34" t="s">
        <v>56</v>
      </c>
    </row>
    <row r="19" spans="1:11" ht="41.25" customHeight="1" x14ac:dyDescent="0.25">
      <c r="A19" s="55"/>
      <c r="B19" s="32" t="s">
        <v>46</v>
      </c>
      <c r="C19" s="31">
        <v>1997</v>
      </c>
      <c r="D19" s="31">
        <v>2024</v>
      </c>
      <c r="E19" s="29">
        <v>380</v>
      </c>
      <c r="F19" s="7"/>
      <c r="G19" s="7"/>
      <c r="H19" s="7"/>
      <c r="I19" s="7"/>
      <c r="J19" s="7"/>
      <c r="K19" s="34" t="s">
        <v>57</v>
      </c>
    </row>
    <row r="20" spans="1:11" ht="15.75" x14ac:dyDescent="0.2">
      <c r="A20" s="49" t="s">
        <v>18</v>
      </c>
      <c r="B20" s="18" t="s">
        <v>14</v>
      </c>
      <c r="C20" s="13"/>
      <c r="D20" s="13"/>
      <c r="E20" s="12">
        <f t="shared" ref="E20:J20" si="3">+SUBTOTAL(9,E21)</f>
        <v>2914</v>
      </c>
      <c r="F20" s="12">
        <f t="shared" si="3"/>
        <v>2914</v>
      </c>
      <c r="G20" s="12">
        <f t="shared" si="3"/>
        <v>0</v>
      </c>
      <c r="H20" s="12">
        <f t="shared" si="3"/>
        <v>0</v>
      </c>
      <c r="I20" s="12">
        <f t="shared" si="3"/>
        <v>0</v>
      </c>
      <c r="J20" s="12">
        <f t="shared" si="3"/>
        <v>0</v>
      </c>
      <c r="K20" s="19"/>
    </row>
    <row r="21" spans="1:11" ht="77.25" customHeight="1" x14ac:dyDescent="0.2">
      <c r="A21" s="49"/>
      <c r="B21" s="20" t="s">
        <v>19</v>
      </c>
      <c r="C21" s="12"/>
      <c r="D21" s="15"/>
      <c r="E21" s="15">
        <v>2914</v>
      </c>
      <c r="F21" s="15">
        <v>2914</v>
      </c>
      <c r="G21" s="12"/>
      <c r="H21" s="12"/>
      <c r="I21" s="12"/>
      <c r="J21" s="12"/>
      <c r="K21" s="19" t="s">
        <v>58</v>
      </c>
    </row>
    <row r="22" spans="1:11" ht="15.75" x14ac:dyDescent="0.2">
      <c r="A22" s="50" t="s">
        <v>47</v>
      </c>
      <c r="B22" s="27" t="s">
        <v>14</v>
      </c>
      <c r="C22" s="12"/>
      <c r="D22" s="15"/>
      <c r="E22" s="7">
        <f>+SUBTOTAL(9,E23:E25)</f>
        <v>0</v>
      </c>
      <c r="F22" s="15"/>
      <c r="G22" s="12"/>
      <c r="H22" s="12"/>
      <c r="I22" s="12"/>
      <c r="J22" s="12"/>
      <c r="K22" s="19"/>
    </row>
    <row r="23" spans="1:11" ht="101.25" customHeight="1" x14ac:dyDescent="0.2">
      <c r="A23" s="51"/>
      <c r="B23" s="22" t="s">
        <v>48</v>
      </c>
      <c r="C23" s="31">
        <v>2018</v>
      </c>
      <c r="D23" s="31">
        <v>2020</v>
      </c>
      <c r="E23" s="15">
        <v>60</v>
      </c>
      <c r="F23" s="15"/>
      <c r="G23" s="12"/>
      <c r="H23" s="12"/>
      <c r="I23" s="12"/>
      <c r="J23" s="12"/>
      <c r="K23" s="19" t="s">
        <v>59</v>
      </c>
    </row>
    <row r="24" spans="1:11" ht="57.75" customHeight="1" x14ac:dyDescent="0.2">
      <c r="A24" s="51"/>
      <c r="B24" s="22" t="s">
        <v>49</v>
      </c>
      <c r="C24" s="31">
        <v>2020</v>
      </c>
      <c r="D24" s="31">
        <v>2023</v>
      </c>
      <c r="E24" s="15">
        <v>-420</v>
      </c>
      <c r="F24" s="15"/>
      <c r="G24" s="12"/>
      <c r="H24" s="12"/>
      <c r="I24" s="12"/>
      <c r="J24" s="12"/>
      <c r="K24" s="19" t="s">
        <v>63</v>
      </c>
    </row>
    <row r="25" spans="1:11" ht="73.5" customHeight="1" x14ac:dyDescent="0.2">
      <c r="A25" s="52"/>
      <c r="B25" s="24" t="s">
        <v>50</v>
      </c>
      <c r="C25" s="31">
        <v>2020</v>
      </c>
      <c r="D25" s="31">
        <v>2023</v>
      </c>
      <c r="E25" s="15">
        <v>360</v>
      </c>
      <c r="F25" s="15"/>
      <c r="G25" s="12"/>
      <c r="H25" s="12"/>
      <c r="I25" s="12"/>
      <c r="J25" s="12"/>
      <c r="K25" s="19" t="s">
        <v>60</v>
      </c>
    </row>
    <row r="26" spans="1:11" ht="15.75" x14ac:dyDescent="0.2">
      <c r="A26" s="49" t="s">
        <v>20</v>
      </c>
      <c r="B26" s="18" t="s">
        <v>14</v>
      </c>
      <c r="C26" s="13"/>
      <c r="D26" s="13"/>
      <c r="E26" s="12">
        <f t="shared" ref="E26:J28" si="4">+SUBTOTAL(9,E27)</f>
        <v>-12000</v>
      </c>
      <c r="F26" s="12">
        <f t="shared" si="4"/>
        <v>-12000</v>
      </c>
      <c r="G26" s="12">
        <f t="shared" si="4"/>
        <v>0</v>
      </c>
      <c r="H26" s="12">
        <f t="shared" si="4"/>
        <v>0</v>
      </c>
      <c r="I26" s="12">
        <f t="shared" si="4"/>
        <v>0</v>
      </c>
      <c r="J26" s="12">
        <f t="shared" si="4"/>
        <v>0</v>
      </c>
      <c r="K26" s="19"/>
    </row>
    <row r="27" spans="1:11" ht="47.25" x14ac:dyDescent="0.2">
      <c r="A27" s="49"/>
      <c r="B27" s="20" t="s">
        <v>21</v>
      </c>
      <c r="C27" s="12"/>
      <c r="D27" s="15"/>
      <c r="E27" s="15">
        <v>-12000</v>
      </c>
      <c r="F27" s="15">
        <v>-12000</v>
      </c>
      <c r="G27" s="12"/>
      <c r="H27" s="12"/>
      <c r="I27" s="12"/>
      <c r="J27" s="12"/>
      <c r="K27" s="19" t="s">
        <v>22</v>
      </c>
    </row>
    <row r="28" spans="1:11" ht="15.75" x14ac:dyDescent="0.2">
      <c r="A28" s="49" t="s">
        <v>23</v>
      </c>
      <c r="B28" s="18" t="s">
        <v>14</v>
      </c>
      <c r="C28" s="13"/>
      <c r="D28" s="13"/>
      <c r="E28" s="12">
        <f t="shared" si="4"/>
        <v>6000</v>
      </c>
      <c r="F28" s="12">
        <f t="shared" si="4"/>
        <v>6000</v>
      </c>
      <c r="G28" s="12">
        <f t="shared" si="4"/>
        <v>0</v>
      </c>
      <c r="H28" s="12">
        <f t="shared" si="4"/>
        <v>0</v>
      </c>
      <c r="I28" s="12">
        <f t="shared" si="4"/>
        <v>0</v>
      </c>
      <c r="J28" s="12">
        <f t="shared" si="4"/>
        <v>0</v>
      </c>
      <c r="K28" s="19"/>
    </row>
    <row r="29" spans="1:11" ht="53.25" customHeight="1" x14ac:dyDescent="0.2">
      <c r="A29" s="49"/>
      <c r="B29" s="20" t="s">
        <v>24</v>
      </c>
      <c r="C29" s="12"/>
      <c r="D29" s="15"/>
      <c r="E29" s="15">
        <v>6000</v>
      </c>
      <c r="F29" s="15">
        <v>6000</v>
      </c>
      <c r="G29" s="12"/>
      <c r="H29" s="12"/>
      <c r="I29" s="12"/>
      <c r="J29" s="12"/>
      <c r="K29" s="19" t="s">
        <v>61</v>
      </c>
    </row>
    <row r="30" spans="1:11" ht="15.75" x14ac:dyDescent="0.2">
      <c r="A30" s="49" t="s">
        <v>25</v>
      </c>
      <c r="B30" s="11" t="s">
        <v>14</v>
      </c>
      <c r="C30" s="13"/>
      <c r="D30" s="13"/>
      <c r="E30" s="12">
        <f t="shared" ref="E30:J30" si="5">+SUBTOTAL(9,E31:E32)</f>
        <v>0</v>
      </c>
      <c r="F30" s="12">
        <f t="shared" si="5"/>
        <v>0</v>
      </c>
      <c r="G30" s="12">
        <f t="shared" si="5"/>
        <v>0</v>
      </c>
      <c r="H30" s="12">
        <f t="shared" si="5"/>
        <v>0</v>
      </c>
      <c r="I30" s="12">
        <f t="shared" si="5"/>
        <v>0</v>
      </c>
      <c r="J30" s="12">
        <f t="shared" si="5"/>
        <v>0</v>
      </c>
      <c r="K30" s="21"/>
    </row>
    <row r="31" spans="1:11" ht="31.5" x14ac:dyDescent="0.2">
      <c r="A31" s="49"/>
      <c r="B31" s="22" t="s">
        <v>26</v>
      </c>
      <c r="C31" s="13"/>
      <c r="D31" s="13"/>
      <c r="E31" s="15">
        <v>-164</v>
      </c>
      <c r="F31" s="15"/>
      <c r="G31" s="15">
        <v>-302</v>
      </c>
      <c r="H31" s="15"/>
      <c r="I31" s="15"/>
      <c r="J31" s="15"/>
      <c r="K31" s="23" t="s">
        <v>27</v>
      </c>
    </row>
    <row r="32" spans="1:11" ht="63" x14ac:dyDescent="0.2">
      <c r="A32" s="49"/>
      <c r="B32" s="24" t="s">
        <v>28</v>
      </c>
      <c r="C32" s="13">
        <v>2020</v>
      </c>
      <c r="D32" s="13">
        <v>2021</v>
      </c>
      <c r="E32" s="15">
        <v>164</v>
      </c>
      <c r="F32" s="15"/>
      <c r="G32" s="15">
        <v>302</v>
      </c>
      <c r="H32" s="15"/>
      <c r="I32" s="15"/>
      <c r="J32" s="15"/>
      <c r="K32" s="25" t="s">
        <v>29</v>
      </c>
    </row>
    <row r="33" spans="1:11" ht="15.75" x14ac:dyDescent="0.2">
      <c r="A33" s="49" t="s">
        <v>30</v>
      </c>
      <c r="B33" s="18" t="s">
        <v>14</v>
      </c>
      <c r="C33" s="13"/>
      <c r="D33" s="13"/>
      <c r="E33" s="12">
        <f t="shared" ref="E33:J33" si="6">+SUBTOTAL(9,E34)</f>
        <v>350</v>
      </c>
      <c r="F33" s="12">
        <f t="shared" si="6"/>
        <v>0</v>
      </c>
      <c r="G33" s="12">
        <f t="shared" si="6"/>
        <v>0</v>
      </c>
      <c r="H33" s="12">
        <f t="shared" si="6"/>
        <v>0</v>
      </c>
      <c r="I33" s="12">
        <f t="shared" si="6"/>
        <v>0</v>
      </c>
      <c r="J33" s="12">
        <f t="shared" si="6"/>
        <v>0</v>
      </c>
      <c r="K33" s="19"/>
    </row>
    <row r="34" spans="1:11" ht="47.25" x14ac:dyDescent="0.2">
      <c r="A34" s="49"/>
      <c r="B34" s="26" t="s">
        <v>31</v>
      </c>
      <c r="C34" s="13">
        <v>2020</v>
      </c>
      <c r="D34" s="13">
        <v>2020</v>
      </c>
      <c r="E34" s="15">
        <v>350</v>
      </c>
      <c r="F34" s="15"/>
      <c r="G34" s="12"/>
      <c r="H34" s="12"/>
      <c r="I34" s="12"/>
      <c r="J34" s="12"/>
      <c r="K34" s="19" t="s">
        <v>32</v>
      </c>
    </row>
    <row r="35" spans="1:11" ht="15.75" x14ac:dyDescent="0.2">
      <c r="A35" s="49" t="s">
        <v>33</v>
      </c>
      <c r="B35" s="11" t="s">
        <v>14</v>
      </c>
      <c r="C35" s="13"/>
      <c r="D35" s="13"/>
      <c r="E35" s="12">
        <f t="shared" ref="E35:J35" si="7">+SUBTOTAL(9,E36:E37)</f>
        <v>0</v>
      </c>
      <c r="F35" s="12">
        <f t="shared" si="7"/>
        <v>0</v>
      </c>
      <c r="G35" s="12">
        <f t="shared" si="7"/>
        <v>0</v>
      </c>
      <c r="H35" s="12">
        <f t="shared" si="7"/>
        <v>0</v>
      </c>
      <c r="I35" s="12">
        <f t="shared" si="7"/>
        <v>0</v>
      </c>
      <c r="J35" s="12">
        <f t="shared" si="7"/>
        <v>0</v>
      </c>
      <c r="K35" s="21"/>
    </row>
    <row r="36" spans="1:11" ht="63" x14ac:dyDescent="0.2">
      <c r="A36" s="49"/>
      <c r="B36" s="22" t="s">
        <v>34</v>
      </c>
      <c r="C36" s="13"/>
      <c r="D36" s="13"/>
      <c r="E36" s="15">
        <v>124</v>
      </c>
      <c r="F36" s="15"/>
      <c r="G36" s="15"/>
      <c r="H36" s="15"/>
      <c r="I36" s="15"/>
      <c r="J36" s="15"/>
      <c r="K36" s="19" t="s">
        <v>35</v>
      </c>
    </row>
    <row r="37" spans="1:11" ht="47.25" x14ac:dyDescent="0.2">
      <c r="A37" s="49"/>
      <c r="B37" s="22" t="s">
        <v>36</v>
      </c>
      <c r="C37" s="13"/>
      <c r="D37" s="13"/>
      <c r="E37" s="15">
        <v>-124</v>
      </c>
      <c r="F37" s="15"/>
      <c r="G37" s="15"/>
      <c r="H37" s="15"/>
      <c r="I37" s="15"/>
      <c r="J37" s="15"/>
      <c r="K37" s="25" t="s">
        <v>62</v>
      </c>
    </row>
  </sheetData>
  <autoFilter ref="A6:K37"/>
  <mergeCells count="17">
    <mergeCell ref="A35:A37"/>
    <mergeCell ref="A7:A9"/>
    <mergeCell ref="A20:A21"/>
    <mergeCell ref="A26:A27"/>
    <mergeCell ref="A28:A29"/>
    <mergeCell ref="A30:A32"/>
    <mergeCell ref="A33:A34"/>
    <mergeCell ref="A10:A19"/>
    <mergeCell ref="A22:A25"/>
    <mergeCell ref="A1:K1"/>
    <mergeCell ref="A2:A4"/>
    <mergeCell ref="B2:B4"/>
    <mergeCell ref="C2:D3"/>
    <mergeCell ref="K2:K4"/>
    <mergeCell ref="E3:F3"/>
    <mergeCell ref="G3:H3"/>
    <mergeCell ref="I3:J3"/>
  </mergeCells>
  <pageMargins left="0.31496062992125984" right="0.19685039370078741" top="0.82677165354330717" bottom="0.70866141732283472" header="0.31496062992125984" footer="0.19685039370078741"/>
  <pageSetup paperSize="9" scale="65" fitToHeight="0" orientation="landscape" blackAndWhite="1" r:id="rId1"/>
  <headerFooter>
    <oddHeader>&amp;C&amp;"Times New Roman,Paryškintasis"&amp;12INFORMACIJA APIE VALSTYBĖS INVESTICIJŲ 2020–2022 METŲ PROGRAMOJE NUMATYTŲ VALSTYBĖS KAPITALO INVESTICIJŲ PERSKIRSTYMO PRIEŽASTIS</oddHead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Priežastys</vt:lpstr>
      <vt:lpstr>Priežastys!Print_Area</vt:lpstr>
      <vt:lpstr>Priežastys!Print_Titles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Balčius Vytautas</cp:lastModifiedBy>
  <dcterms:created xsi:type="dcterms:W3CDTF">2020-04-28T15:25:33Z</dcterms:created>
  <dcterms:modified xsi:type="dcterms:W3CDTF">2020-05-14T05:52:26Z</dcterms:modified>
</cp:coreProperties>
</file>