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Lapas1!$5:$8</definedName>
  </definedNames>
  <calcPr calcId="145621"/>
</workbook>
</file>

<file path=xl/calcChain.xml><?xml version="1.0" encoding="utf-8"?>
<calcChain xmlns="http://schemas.openxmlformats.org/spreadsheetml/2006/main">
  <c r="C17" i="1" l="1"/>
  <c r="B13" i="2" l="1"/>
  <c r="N21" i="1" l="1"/>
  <c r="L21" i="1"/>
  <c r="K21" i="1"/>
  <c r="I21" i="1"/>
  <c r="H21" i="1"/>
  <c r="F21" i="1"/>
  <c r="E21" i="1"/>
  <c r="D21" i="1"/>
  <c r="M11" i="1" l="1"/>
  <c r="G11" i="1"/>
  <c r="G21" i="1" s="1"/>
  <c r="J9" i="1"/>
  <c r="J21" i="1" s="1"/>
  <c r="M9" i="1" l="1"/>
  <c r="M21" i="1" l="1"/>
  <c r="C20" i="1" l="1"/>
  <c r="C19" i="1"/>
  <c r="C18" i="1"/>
  <c r="C16" i="1"/>
  <c r="C15" i="1"/>
  <c r="C14" i="1"/>
  <c r="C13" i="1"/>
  <c r="C12" i="1"/>
  <c r="C11" i="1"/>
  <c r="C10" i="1"/>
  <c r="C9" i="1"/>
  <c r="C21" i="1" l="1"/>
</calcChain>
</file>

<file path=xl/comments1.xml><?xml version="1.0" encoding="utf-8"?>
<comments xmlns="http://schemas.openxmlformats.org/spreadsheetml/2006/main">
  <authors>
    <author>Gintarė Boguševičienė</author>
  </authors>
  <commentList>
    <comment ref="M11" authorId="0">
      <text>
        <r>
          <rPr>
            <b/>
            <sz val="9"/>
            <color indexed="81"/>
            <rFont val="Tahoma"/>
            <family val="2"/>
            <charset val="186"/>
          </rPr>
          <t>Gintarė Boguševičienė:</t>
        </r>
        <r>
          <rPr>
            <sz val="9"/>
            <color indexed="81"/>
            <rFont val="Tahoma"/>
            <family val="2"/>
            <charset val="186"/>
          </rPr>
          <t xml:space="preserve">
išimtos išlaidos: televizorius ir žaidimo aikštelių krepšinio lankų išmontavimas ir sumontavimas</t>
        </r>
      </text>
    </comment>
  </commentList>
</comments>
</file>

<file path=xl/sharedStrings.xml><?xml version="1.0" encoding="utf-8"?>
<sst xmlns="http://schemas.openxmlformats.org/spreadsheetml/2006/main" count="53" uniqueCount="30">
  <si>
    <t>Vilniaus miesto</t>
  </si>
  <si>
    <t xml:space="preserve">Birštono </t>
  </si>
  <si>
    <t>Kauno miesto</t>
  </si>
  <si>
    <t>Klaipėdos miesto</t>
  </si>
  <si>
    <t>Marijampolės</t>
  </si>
  <si>
    <t>Šiaulių miesto</t>
  </si>
  <si>
    <t>Jurbarko rajono</t>
  </si>
  <si>
    <t>Pakruojo rajono</t>
  </si>
  <si>
    <t>Tauragės rajono</t>
  </si>
  <si>
    <t>Ukmergės rajono</t>
  </si>
  <si>
    <t>Utenos rajono</t>
  </si>
  <si>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</si>
  <si>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</si>
  <si>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</si>
  <si>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Asmenų izoliavimas</t>
  </si>
  <si>
    <t xml:space="preserve">Apsaugos ir medicininės priemonės </t>
  </si>
  <si>
    <t>Autotransporto dezinfekcija</t>
  </si>
  <si>
    <t>transportavimas</t>
  </si>
  <si>
    <t>maitinimo paslaugos</t>
  </si>
  <si>
    <t>apsaugos paslaugos</t>
  </si>
  <si>
    <t>dezinfekcinės priemonės</t>
  </si>
  <si>
    <t>medicininės priemonės (termometrai, deguonies kaukės, testai ir kt.)</t>
  </si>
  <si>
    <t>Iš viso</t>
  </si>
  <si>
    <t xml:space="preserve"> asmeninės apsaugos priemonės (kaukės, respiratoriai, vienkartiniai kostiumai, antbačiai, pirštinės, akiniai ir kt.)</t>
  </si>
  <si>
    <t xml:space="preserve">Patikros punktai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</si>
  <si>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(2=3+...+13) </t>
    </r>
  </si>
  <si>
    <t>apgyvendinimo paslaugos</t>
  </si>
  <si>
    <t>Laiptinių ir viešųjų erdvių dezinfekcija</t>
  </si>
  <si>
    <t>Asmenų izoliavimui pritaikytų patalpų remontas, valymas, dezinfekcija</t>
  </si>
  <si>
    <t>Šilalės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</si>
</sst>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2" xfId="0" applyNumberFormat="1" applyFont="1" applyBorder="1" applyAlignment="1"/>
    <xf numFmtId="4" fontId="3" fillId="0" borderId="7" xfId="0" applyNumberFormat="1" applyFont="1" applyBorder="1" applyAlignment="1"/>
    <xf numFmtId="4" fontId="1" fillId="0" borderId="2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2" fillId="0" borderId="8" xfId="1" applyFont="1" applyBorder="1"/>
    <xf numFmtId="164" fontId="13" fillId="0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/>
    <xf numFmtId="4" fontId="1" fillId="0" borderId="10" xfId="0" applyNumberFormat="1" applyFont="1" applyFill="1" applyBorder="1" applyAlignment="1"/>
    <xf numFmtId="4" fontId="13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/>
    <xf numFmtId="0" fontId="2" fillId="0" borderId="13" xfId="1" applyFont="1" applyBorder="1"/>
    <xf numFmtId="164" fontId="1" fillId="0" borderId="14" xfId="0" applyNumberFormat="1" applyFont="1" applyBorder="1" applyAlignment="1">
      <alignment horizontal="right"/>
    </xf>
    <xf numFmtId="0" fontId="2" fillId="0" borderId="15" xfId="1" applyFont="1" applyBorder="1"/>
    <xf numFmtId="0" fontId="2" fillId="0" borderId="16" xfId="1" applyFont="1" applyBorder="1"/>
    <xf numFmtId="4" fontId="3" fillId="0" borderId="2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7" xfId="0" applyFont="1" applyBorder="1"/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" fontId="0" fillId="0" borderId="0" xfId="0" applyNumberFormat="1" applyFont="1"/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23" sqref="C23:C24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22" customWidth="1"/>
    <col min="4" max="4" width="10.42578125" style="22" customWidth="1"/>
    <col min="5" max="5" width="11" style="22" customWidth="1"/>
    <col min="6" max="6" width="9.7109375" style="22" customWidth="1"/>
    <col min="7" max="7" width="8.28515625" style="22" customWidth="1"/>
    <col min="8" max="8" width="9.28515625" style="22" customWidth="1"/>
    <col min="9" max="9" width="10.140625" style="22" customWidth="1"/>
    <col min="10" max="10" width="12.85546875" style="22" customWidth="1"/>
    <col min="11" max="11" width="10.140625" style="22" customWidth="1"/>
    <col min="12" max="12" width="9" style="22" customWidth="1"/>
    <col min="13" max="13" width="10.28515625" style="22" customWidth="1"/>
    <col min="14" max="14" width="12.7109375" style="22" customWidth="1"/>
  </cols>
  <sheetData>
    <row r="1" spans="1:14" ht="15.75" customHeight="1" x14ac:dyDescent="0.2">
      <c r="B1" s="43" t="s">
        <v>11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 x14ac:dyDescent="0.2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7.75" customHeigh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5.75" x14ac:dyDescent="0.25"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6" t="s">
        <v>12</v>
      </c>
    </row>
    <row r="5" spans="1:14" s="7" customFormat="1" ht="14.25" customHeight="1" x14ac:dyDescent="0.2">
      <c r="A5" s="45"/>
      <c r="B5" s="48" t="s">
        <v>13</v>
      </c>
      <c r="C5" s="50" t="s">
        <v>25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7" customFormat="1" ht="29.25" customHeight="1" x14ac:dyDescent="0.2">
      <c r="A6" s="46"/>
      <c r="B6" s="49"/>
      <c r="C6" s="50"/>
      <c r="D6" s="57" t="s">
        <v>28</v>
      </c>
      <c r="E6" s="52" t="s">
        <v>14</v>
      </c>
      <c r="F6" s="53"/>
      <c r="G6" s="53"/>
      <c r="H6" s="54"/>
      <c r="I6" s="55" t="s">
        <v>15</v>
      </c>
      <c r="J6" s="55"/>
      <c r="K6" s="55"/>
      <c r="L6" s="56" t="s">
        <v>24</v>
      </c>
      <c r="M6" s="57" t="s">
        <v>27</v>
      </c>
      <c r="N6" s="56" t="s">
        <v>16</v>
      </c>
    </row>
    <row r="7" spans="1:14" s="7" customFormat="1" ht="127.5" customHeight="1" x14ac:dyDescent="0.2">
      <c r="A7" s="47"/>
      <c r="B7" s="49"/>
      <c r="C7" s="50"/>
      <c r="D7" s="59"/>
      <c r="E7" s="8" t="s">
        <v>17</v>
      </c>
      <c r="F7" s="8" t="s">
        <v>26</v>
      </c>
      <c r="G7" s="8" t="s">
        <v>18</v>
      </c>
      <c r="H7" s="8" t="s">
        <v>19</v>
      </c>
      <c r="I7" s="8" t="s">
        <v>20</v>
      </c>
      <c r="J7" s="8" t="s">
        <v>23</v>
      </c>
      <c r="K7" s="8" t="s">
        <v>21</v>
      </c>
      <c r="L7" s="56"/>
      <c r="M7" s="58"/>
      <c r="N7" s="56"/>
    </row>
    <row r="8" spans="1:14" s="7" customFormat="1" ht="8.25" customHeight="1" x14ac:dyDescent="0.2">
      <c r="A8" s="9"/>
      <c r="B8" s="10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</row>
    <row r="9" spans="1:14" s="7" customFormat="1" ht="12.6" customHeight="1" x14ac:dyDescent="0.2">
      <c r="A9" s="34">
        <v>1</v>
      </c>
      <c r="B9" s="1" t="s">
        <v>0</v>
      </c>
      <c r="C9" s="25">
        <f t="shared" ref="C9:C20" si="0">+ROUND(SUM(D9:N9),0)</f>
        <v>4875454</v>
      </c>
      <c r="D9" s="42">
        <v>592.11</v>
      </c>
      <c r="E9" s="42"/>
      <c r="F9" s="42"/>
      <c r="G9" s="42"/>
      <c r="H9" s="42"/>
      <c r="I9" s="42"/>
      <c r="J9" s="42">
        <f>2641962.37+57769.8</f>
        <v>2699732.17</v>
      </c>
      <c r="K9" s="42"/>
      <c r="L9" s="42"/>
      <c r="M9" s="33">
        <f>240178.14-592.11</f>
        <v>239586.03000000003</v>
      </c>
      <c r="N9" s="35">
        <v>1935543.87</v>
      </c>
    </row>
    <row r="10" spans="1:14" s="7" customFormat="1" ht="12.6" customHeight="1" x14ac:dyDescent="0.2">
      <c r="A10" s="36">
        <v>2</v>
      </c>
      <c r="B10" s="3" t="s">
        <v>1</v>
      </c>
      <c r="C10" s="26">
        <f t="shared" si="0"/>
        <v>7152</v>
      </c>
      <c r="D10" s="12"/>
      <c r="E10" s="12"/>
      <c r="F10" s="12"/>
      <c r="G10" s="12"/>
      <c r="H10" s="12"/>
      <c r="I10" s="12">
        <v>2267.4699999999998</v>
      </c>
      <c r="J10" s="12">
        <v>4417.2700000000004</v>
      </c>
      <c r="K10" s="12">
        <v>467.49</v>
      </c>
      <c r="L10" s="12"/>
      <c r="M10" s="29"/>
      <c r="N10" s="13"/>
    </row>
    <row r="11" spans="1:14" s="7" customFormat="1" ht="12.6" customHeight="1" x14ac:dyDescent="0.2">
      <c r="A11" s="36">
        <v>3</v>
      </c>
      <c r="B11" s="3" t="s">
        <v>2</v>
      </c>
      <c r="C11" s="26">
        <f t="shared" si="0"/>
        <v>214350</v>
      </c>
      <c r="D11" s="12">
        <v>20372.23</v>
      </c>
      <c r="E11" s="12">
        <v>7461.71</v>
      </c>
      <c r="F11" s="38"/>
      <c r="G11" s="12">
        <f>89.08+841.78</f>
        <v>930.86</v>
      </c>
      <c r="H11" s="12">
        <v>19893.84</v>
      </c>
      <c r="I11" s="12">
        <v>33296.78</v>
      </c>
      <c r="J11" s="12">
        <v>99598.54</v>
      </c>
      <c r="K11" s="12"/>
      <c r="L11" s="12">
        <v>7622.67</v>
      </c>
      <c r="M11" s="39">
        <f>28835.23-992.2-2670.05</f>
        <v>25172.98</v>
      </c>
      <c r="N11" s="13"/>
    </row>
    <row r="12" spans="1:14" s="7" customFormat="1" ht="12.6" customHeight="1" x14ac:dyDescent="0.2">
      <c r="A12" s="36">
        <v>4</v>
      </c>
      <c r="B12" s="3" t="s">
        <v>3</v>
      </c>
      <c r="C12" s="26">
        <f t="shared" si="0"/>
        <v>444751</v>
      </c>
      <c r="D12" s="12">
        <v>63352.480000000003</v>
      </c>
      <c r="E12" s="12">
        <v>20342.849999999999</v>
      </c>
      <c r="F12" s="12">
        <v>2638.72</v>
      </c>
      <c r="G12" s="12">
        <v>2076</v>
      </c>
      <c r="H12" s="12"/>
      <c r="I12" s="12"/>
      <c r="J12" s="12"/>
      <c r="K12" s="12"/>
      <c r="L12" s="12">
        <v>56415.87</v>
      </c>
      <c r="M12" s="29"/>
      <c r="N12" s="13">
        <v>299925.5</v>
      </c>
    </row>
    <row r="13" spans="1:14" s="7" customFormat="1" ht="12.6" customHeight="1" x14ac:dyDescent="0.2">
      <c r="A13" s="36">
        <v>5</v>
      </c>
      <c r="B13" s="3" t="s">
        <v>4</v>
      </c>
      <c r="C13" s="26">
        <f t="shared" si="0"/>
        <v>6546</v>
      </c>
      <c r="D13" s="12">
        <v>1579.05</v>
      </c>
      <c r="E13" s="12">
        <v>374</v>
      </c>
      <c r="F13" s="12">
        <v>2021.78</v>
      </c>
      <c r="G13" s="12"/>
      <c r="H13" s="12">
        <v>2214.3000000000002</v>
      </c>
      <c r="I13" s="12"/>
      <c r="J13" s="12"/>
      <c r="K13" s="12"/>
      <c r="L13" s="12">
        <v>356.37</v>
      </c>
      <c r="M13" s="29"/>
      <c r="N13" s="13"/>
    </row>
    <row r="14" spans="1:14" s="7" customFormat="1" ht="12.6" customHeight="1" x14ac:dyDescent="0.2">
      <c r="A14" s="36">
        <v>6</v>
      </c>
      <c r="B14" s="3" t="s">
        <v>5</v>
      </c>
      <c r="C14" s="26">
        <f t="shared" si="0"/>
        <v>31497</v>
      </c>
      <c r="D14" s="12">
        <v>9395.7999999999993</v>
      </c>
      <c r="E14" s="12"/>
      <c r="F14" s="12"/>
      <c r="G14" s="12">
        <v>830.5</v>
      </c>
      <c r="H14" s="12"/>
      <c r="I14" s="12">
        <v>1694</v>
      </c>
      <c r="J14" s="12"/>
      <c r="K14" s="12"/>
      <c r="L14" s="12">
        <v>10798.5</v>
      </c>
      <c r="M14" s="29">
        <v>2782.5</v>
      </c>
      <c r="N14" s="13">
        <v>5995.65</v>
      </c>
    </row>
    <row r="15" spans="1:14" ht="12.6" customHeight="1" x14ac:dyDescent="0.2">
      <c r="A15" s="36">
        <v>7</v>
      </c>
      <c r="B15" s="2" t="s">
        <v>6</v>
      </c>
      <c r="C15" s="26">
        <f t="shared" si="0"/>
        <v>51124</v>
      </c>
      <c r="D15" s="14"/>
      <c r="E15" s="14"/>
      <c r="F15" s="14"/>
      <c r="G15" s="14"/>
      <c r="H15" s="14"/>
      <c r="I15" s="14"/>
      <c r="J15" s="14"/>
      <c r="K15" s="14"/>
      <c r="L15" s="14"/>
      <c r="M15" s="40">
        <v>51124.4</v>
      </c>
      <c r="N15" s="15"/>
    </row>
    <row r="16" spans="1:14" ht="12.6" customHeight="1" x14ac:dyDescent="0.2">
      <c r="A16" s="36">
        <v>8</v>
      </c>
      <c r="B16" s="2" t="s">
        <v>7</v>
      </c>
      <c r="C16" s="26">
        <f t="shared" si="0"/>
        <v>989</v>
      </c>
      <c r="D16" s="14"/>
      <c r="E16" s="14"/>
      <c r="F16" s="14"/>
      <c r="G16" s="14"/>
      <c r="H16" s="14"/>
      <c r="I16" s="14"/>
      <c r="J16" s="14"/>
      <c r="K16" s="14"/>
      <c r="L16" s="14"/>
      <c r="M16" s="30"/>
      <c r="N16" s="41">
        <v>988.62</v>
      </c>
    </row>
    <row r="17" spans="1:14" ht="12.6" customHeight="1" x14ac:dyDescent="0.2">
      <c r="A17" s="36">
        <v>9</v>
      </c>
      <c r="B17" s="2" t="s">
        <v>29</v>
      </c>
      <c r="C17" s="26">
        <f t="shared" si="0"/>
        <v>32215</v>
      </c>
      <c r="D17" s="14">
        <v>316</v>
      </c>
      <c r="E17" s="14">
        <v>291</v>
      </c>
      <c r="F17" s="14"/>
      <c r="G17" s="14"/>
      <c r="H17" s="14"/>
      <c r="I17" s="14">
        <v>12781</v>
      </c>
      <c r="J17" s="14">
        <v>15771</v>
      </c>
      <c r="K17" s="14">
        <v>3056</v>
      </c>
      <c r="L17" s="14"/>
      <c r="M17" s="30"/>
      <c r="N17" s="41"/>
    </row>
    <row r="18" spans="1:14" ht="12.6" customHeight="1" x14ac:dyDescent="0.2">
      <c r="A18" s="36">
        <v>10</v>
      </c>
      <c r="B18" s="3" t="s">
        <v>8</v>
      </c>
      <c r="C18" s="26">
        <f t="shared" si="0"/>
        <v>76488</v>
      </c>
      <c r="D18" s="16"/>
      <c r="E18" s="16"/>
      <c r="F18" s="16"/>
      <c r="G18" s="16"/>
      <c r="H18" s="16"/>
      <c r="I18" s="16"/>
      <c r="J18" s="16"/>
      <c r="K18" s="16"/>
      <c r="L18" s="16"/>
      <c r="M18" s="40">
        <v>76487.8</v>
      </c>
      <c r="N18" s="17"/>
    </row>
    <row r="19" spans="1:14" ht="12.6" customHeight="1" x14ac:dyDescent="0.2">
      <c r="A19" s="36">
        <v>11</v>
      </c>
      <c r="B19" s="3" t="s">
        <v>9</v>
      </c>
      <c r="C19" s="26">
        <f t="shared" si="0"/>
        <v>56581</v>
      </c>
      <c r="D19" s="16"/>
      <c r="E19" s="16"/>
      <c r="F19" s="16"/>
      <c r="G19" s="16"/>
      <c r="H19" s="16"/>
      <c r="I19" s="16"/>
      <c r="J19" s="16"/>
      <c r="K19" s="16"/>
      <c r="L19" s="16">
        <v>3934.09</v>
      </c>
      <c r="M19" s="31">
        <v>52646.57</v>
      </c>
      <c r="N19" s="17"/>
    </row>
    <row r="20" spans="1:14" ht="12.6" customHeight="1" x14ac:dyDescent="0.2">
      <c r="A20" s="36">
        <v>12</v>
      </c>
      <c r="B20" s="3" t="s">
        <v>10</v>
      </c>
      <c r="C20" s="26">
        <f t="shared" si="0"/>
        <v>40617</v>
      </c>
      <c r="D20" s="16"/>
      <c r="E20" s="16"/>
      <c r="F20" s="16"/>
      <c r="G20" s="16"/>
      <c r="H20" s="16"/>
      <c r="I20" s="16"/>
      <c r="J20" s="16"/>
      <c r="K20" s="16"/>
      <c r="L20" s="16"/>
      <c r="M20" s="40">
        <v>40616.589999999997</v>
      </c>
      <c r="N20" s="17"/>
    </row>
    <row r="21" spans="1:14" ht="12.6" customHeight="1" x14ac:dyDescent="0.2">
      <c r="A21" s="37"/>
      <c r="B21" s="18" t="s">
        <v>22</v>
      </c>
      <c r="C21" s="27">
        <f t="shared" ref="C21:N21" si="1">SUM(C9:C20)</f>
        <v>5837764</v>
      </c>
      <c r="D21" s="20">
        <f t="shared" si="1"/>
        <v>95607.670000000013</v>
      </c>
      <c r="E21" s="20">
        <f t="shared" si="1"/>
        <v>28469.559999999998</v>
      </c>
      <c r="F21" s="20">
        <f t="shared" si="1"/>
        <v>4660.5</v>
      </c>
      <c r="G21" s="20">
        <f t="shared" si="1"/>
        <v>3837.36</v>
      </c>
      <c r="H21" s="20">
        <f t="shared" si="1"/>
        <v>22108.14</v>
      </c>
      <c r="I21" s="20">
        <f t="shared" si="1"/>
        <v>50039.25</v>
      </c>
      <c r="J21" s="19">
        <f t="shared" si="1"/>
        <v>2819518.98</v>
      </c>
      <c r="K21" s="20">
        <f t="shared" si="1"/>
        <v>3523.49</v>
      </c>
      <c r="L21" s="20">
        <f t="shared" si="1"/>
        <v>79127.5</v>
      </c>
      <c r="M21" s="32">
        <f t="shared" si="1"/>
        <v>488416.87</v>
      </c>
      <c r="N21" s="21">
        <f t="shared" si="1"/>
        <v>2242453.64</v>
      </c>
    </row>
    <row r="22" spans="1:14" x14ac:dyDescent="0.2">
      <c r="E22" s="23"/>
      <c r="I22" s="23"/>
      <c r="L22" s="24"/>
      <c r="M22" s="24"/>
    </row>
    <row r="24" spans="1:14" x14ac:dyDescent="0.2">
      <c r="C24" s="60"/>
    </row>
  </sheetData>
  <sortState ref="C5:D64">
    <sortCondition ref="C5:C64"/>
  </sortState>
  <mergeCells count="11">
    <mergeCell ref="B1:N3"/>
    <mergeCell ref="A5:A7"/>
    <mergeCell ref="B5:B7"/>
    <mergeCell ref="C5:C7"/>
    <mergeCell ref="D5:N5"/>
    <mergeCell ref="E6:H6"/>
    <mergeCell ref="I6:K6"/>
    <mergeCell ref="L6:L7"/>
    <mergeCell ref="N6:N7"/>
    <mergeCell ref="M6:M7"/>
    <mergeCell ref="D6:D7"/>
  </mergeCells>
  <pageMargins left="0.78740157480314965" right="0" top="0" bottom="0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>
      <selection activeCell="B2" sqref="B2:B12"/>
    </sheetView>
  </sheetViews>
  <sheetFormatPr defaultColWidth="22.85546875" defaultRowHeight="15.75" x14ac:dyDescent="0.25"/>
  <cols>
    <col min="1" max="16384" width="22.85546875" style="28"/>
  </cols>
  <sheetData>
    <row r="2" spans="1:2" x14ac:dyDescent="0.25">
      <c r="A2" s="28" t="s">
        <v>1</v>
      </c>
      <c r="B2" s="28">
        <v>7152</v>
      </c>
    </row>
    <row r="3" spans="1:2" x14ac:dyDescent="0.25">
      <c r="A3" s="28" t="s">
        <v>6</v>
      </c>
      <c r="B3" s="28">
        <v>51124</v>
      </c>
    </row>
    <row r="4" spans="1:2" x14ac:dyDescent="0.25">
      <c r="A4" s="28" t="s">
        <v>2</v>
      </c>
      <c r="B4" s="28">
        <v>214350</v>
      </c>
    </row>
    <row r="5" spans="1:2" x14ac:dyDescent="0.25">
      <c r="A5" s="28" t="s">
        <v>3</v>
      </c>
      <c r="B5" s="28">
        <v>444751</v>
      </c>
    </row>
    <row r="6" spans="1:2" x14ac:dyDescent="0.25">
      <c r="A6" s="28" t="s">
        <v>4</v>
      </c>
      <c r="B6" s="28">
        <v>6546</v>
      </c>
    </row>
    <row r="7" spans="1:2" x14ac:dyDescent="0.25">
      <c r="A7" s="28" t="s">
        <v>7</v>
      </c>
      <c r="B7" s="28">
        <v>989</v>
      </c>
    </row>
    <row r="8" spans="1:2" x14ac:dyDescent="0.25">
      <c r="A8" s="28" t="s">
        <v>5</v>
      </c>
      <c r="B8" s="28">
        <v>5996</v>
      </c>
    </row>
    <row r="9" spans="1:2" x14ac:dyDescent="0.25">
      <c r="A9" s="28" t="s">
        <v>8</v>
      </c>
      <c r="B9" s="28">
        <v>76488</v>
      </c>
    </row>
    <row r="10" spans="1:2" x14ac:dyDescent="0.25">
      <c r="A10" s="28" t="s">
        <v>9</v>
      </c>
      <c r="B10" s="28">
        <v>56581</v>
      </c>
    </row>
    <row r="11" spans="1:2" x14ac:dyDescent="0.25">
      <c r="A11" s="28" t="s">
        <v>10</v>
      </c>
      <c r="B11" s="28">
        <v>40617</v>
      </c>
    </row>
    <row r="12" spans="1:2" x14ac:dyDescent="0.25">
      <c r="A12" s="28" t="s">
        <v>0</v>
      </c>
      <c r="B12" s="28">
        <v>4875454</v>
      </c>
    </row>
    <row r="13" spans="1:2" x14ac:dyDescent="0.25">
      <c r="B13" s="28">
        <f>SUM(B2:B12)</f>
        <v>5780048</v>
      </c>
    </row>
  </sheetData>
  <sortState ref="A2:B12">
    <sortCondition ref="A2:A12"/>
  </sortState>
  <pageMargins left="0.70866141732283472" right="0.70866141732283472" top="0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3" sqref="A3:B14"/>
    </sheetView>
  </sheetViews>
  <sheetFormatPr defaultRowHeight="12.75" x14ac:dyDescent="0.2"/>
  <cols>
    <col min="1" max="1" width="19" customWidth="1"/>
    <col min="2" max="2" width="15" customWidth="1"/>
  </cols>
  <sheetData>
    <row r="3" spans="1:2" x14ac:dyDescent="0.2">
      <c r="A3" t="s">
        <v>1</v>
      </c>
      <c r="B3">
        <v>7152</v>
      </c>
    </row>
    <row r="4" spans="1:2" x14ac:dyDescent="0.2">
      <c r="A4" t="s">
        <v>6</v>
      </c>
      <c r="B4">
        <v>51124</v>
      </c>
    </row>
    <row r="5" spans="1:2" x14ac:dyDescent="0.2">
      <c r="A5" t="s">
        <v>2</v>
      </c>
      <c r="B5">
        <v>214350</v>
      </c>
    </row>
    <row r="6" spans="1:2" x14ac:dyDescent="0.2">
      <c r="A6" t="s">
        <v>3</v>
      </c>
      <c r="B6">
        <v>444751</v>
      </c>
    </row>
    <row r="7" spans="1:2" x14ac:dyDescent="0.2">
      <c r="A7" t="s">
        <v>4</v>
      </c>
      <c r="B7">
        <v>6546</v>
      </c>
    </row>
    <row r="8" spans="1:2" x14ac:dyDescent="0.2">
      <c r="A8" t="s">
        <v>7</v>
      </c>
      <c r="B8">
        <v>989</v>
      </c>
    </row>
    <row r="9" spans="1:2" x14ac:dyDescent="0.2">
      <c r="A9" t="s">
        <v>5</v>
      </c>
      <c r="B9">
        <v>5996</v>
      </c>
    </row>
    <row r="10" spans="1:2" x14ac:dyDescent="0.2">
      <c r="A10" t="s">
        <v>29</v>
      </c>
      <c r="B10">
        <v>32216</v>
      </c>
    </row>
    <row r="11" spans="1:2" x14ac:dyDescent="0.2">
      <c r="A11" t="s">
        <v>8</v>
      </c>
      <c r="B11">
        <v>76488</v>
      </c>
    </row>
    <row r="12" spans="1:2" x14ac:dyDescent="0.2">
      <c r="A12" t="s">
        <v>9</v>
      </c>
      <c r="B12">
        <v>56581</v>
      </c>
    </row>
    <row r="13" spans="1:2" x14ac:dyDescent="0.2">
      <c r="A13" t="s">
        <v>10</v>
      </c>
      <c r="B13">
        <v>40617</v>
      </c>
    </row>
    <row r="14" spans="1:2" x14ac:dyDescent="0.2">
      <c r="A14" t="s">
        <v>0</v>
      </c>
      <c r="B14">
        <v>4875454</v>
      </c>
    </row>
  </sheetData>
  <sortState ref="A3:B14">
    <sortCondition ref="A3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2020-10-02T12:27:23Z</cp:lastPrinted>
  <dcterms:created xsi:type="dcterms:W3CDTF">2020-08-14T09:41:58Z</dcterms:created>
  <dcterms:modified xsi:type="dcterms:W3CDTF">2020-10-14T07:49:57Z</dcterms:modified>
</cp:coreProperties>
</file>