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9140" windowHeight="6840"/>
  </bookViews>
  <sheets>
    <sheet name="Priežastys" sheetId="1" r:id="rId1"/>
  </sheets>
  <definedNames>
    <definedName name="_xlnm._FilterDatabase" localSheetId="0" hidden="1">Priežastys!$A$6:$K$100</definedName>
    <definedName name="OLE_LINK1" localSheetId="0">Priežastys!#REF!</definedName>
    <definedName name="_xlnm.Print_Area" localSheetId="0">Priežastys!$A:$K</definedName>
    <definedName name="_xlnm.Print_Titles" localSheetId="0">Priežastys!$2:$4</definedName>
  </definedNames>
  <calcPr calcId="145621"/>
</workbook>
</file>

<file path=xl/calcChain.xml><?xml version="1.0" encoding="utf-8"?>
<calcChain xmlns="http://schemas.openxmlformats.org/spreadsheetml/2006/main">
  <c r="F39" i="1" l="1"/>
  <c r="G39" i="1"/>
  <c r="H39" i="1"/>
  <c r="I39" i="1"/>
  <c r="J39" i="1"/>
  <c r="E39" i="1"/>
  <c r="F44" i="1" l="1"/>
  <c r="G44" i="1"/>
  <c r="H44" i="1"/>
  <c r="I44" i="1"/>
  <c r="J44" i="1"/>
  <c r="E44" i="1"/>
  <c r="F48" i="1" l="1"/>
  <c r="G48" i="1"/>
  <c r="H48" i="1"/>
  <c r="I48" i="1"/>
  <c r="J48" i="1"/>
  <c r="E48" i="1"/>
  <c r="F65" i="1" l="1"/>
  <c r="E65" i="1"/>
  <c r="H65" i="1"/>
  <c r="I65" i="1"/>
  <c r="J65" i="1"/>
  <c r="G65" i="1"/>
  <c r="F11" i="1" l="1"/>
  <c r="G11" i="1"/>
  <c r="H11" i="1"/>
  <c r="I11" i="1"/>
  <c r="J11" i="1"/>
  <c r="E11" i="1"/>
  <c r="F7" i="1" l="1"/>
  <c r="G7" i="1"/>
  <c r="H7" i="1"/>
  <c r="I7" i="1"/>
  <c r="J7" i="1"/>
  <c r="E7" i="1"/>
  <c r="F13" i="1" l="1"/>
  <c r="G13" i="1"/>
  <c r="H13" i="1"/>
  <c r="I13" i="1"/>
  <c r="J13" i="1"/>
  <c r="E13" i="1"/>
  <c r="F98" i="1" l="1"/>
  <c r="G98" i="1"/>
  <c r="H98" i="1"/>
  <c r="I98" i="1"/>
  <c r="J98" i="1"/>
  <c r="E98" i="1"/>
  <c r="F75" i="1" l="1"/>
  <c r="G75" i="1"/>
  <c r="H75" i="1"/>
  <c r="I75" i="1"/>
  <c r="J75" i="1"/>
  <c r="E75" i="1"/>
  <c r="F28" i="1" l="1"/>
  <c r="G28" i="1"/>
  <c r="H28" i="1"/>
  <c r="I28" i="1"/>
  <c r="J28" i="1"/>
  <c r="E28" i="1"/>
  <c r="G82" i="1" l="1"/>
  <c r="H82" i="1"/>
  <c r="I82" i="1"/>
  <c r="J82" i="1"/>
  <c r="F82" i="1"/>
  <c r="E82" i="1"/>
  <c r="E5" i="1" l="1"/>
  <c r="J5" i="1" l="1"/>
  <c r="I5" i="1"/>
  <c r="H5" i="1"/>
  <c r="G5" i="1"/>
  <c r="F5" i="1"/>
</calcChain>
</file>

<file path=xl/sharedStrings.xml><?xml version="1.0" encoding="utf-8"?>
<sst xmlns="http://schemas.openxmlformats.org/spreadsheetml/2006/main" count="206" uniqueCount="185">
  <si>
    <t>Asignavimų valdytojas</t>
  </si>
  <si>
    <t>Investicijų projektas (investicijų projektų įgyvendinimo programa)</t>
  </si>
  <si>
    <t>Įgyvendinimo terminai (metai)</t>
  </si>
  <si>
    <t>Pokytis, tūkst. eurų</t>
  </si>
  <si>
    <t>Priežastys</t>
  </si>
  <si>
    <t>2020 m.</t>
  </si>
  <si>
    <t>2021 m.</t>
  </si>
  <si>
    <t>2022 m.</t>
  </si>
  <si>
    <t>pradžia</t>
  </si>
  <si>
    <t>pabaiga</t>
  </si>
  <si>
    <t>Iš viso</t>
  </si>
  <si>
    <t>iš viso</t>
  </si>
  <si>
    <t>Iš viso:</t>
  </si>
  <si>
    <t>Susisiekimo ministerija</t>
  </si>
  <si>
    <t>Nacionalinė teismų adminstracija</t>
  </si>
  <si>
    <t>Energetikos ministerija</t>
  </si>
  <si>
    <t>Ignalinos atominės elektrinės eksploatavimo nutraukimo projektų vykdymas</t>
  </si>
  <si>
    <t>Švietimo, mokslo ir sporto ministerija</t>
  </si>
  <si>
    <t>Vidaus reikalų ministerija</t>
  </si>
  <si>
    <t>iš jų  ES ir kita tarptautinė finansinė parama</t>
  </si>
  <si>
    <t>Krašto apsaugos ministerija</t>
  </si>
  <si>
    <t>Transporto priemonių ir specialiosios technikos Sausumos pajėgoms įsigijimas</t>
  </si>
  <si>
    <t>Sausumos pajėgų valdymo, kontrolės ir ryšių sistemų įsigijimas</t>
  </si>
  <si>
    <t>Sausumo pajėgos</t>
  </si>
  <si>
    <t>Karinės oro pajėgos</t>
  </si>
  <si>
    <t>Oro erdvės stebėjimo, valdymo, kontrolės ir ryšių sistemų įsigijimas</t>
  </si>
  <si>
    <t>Paieškos ir gelbėjimo sistemos sukūrimas</t>
  </si>
  <si>
    <t>Universalių sraigtasparnių įsigijimas</t>
  </si>
  <si>
    <t>Krašto apsaugos sistemos personalo rengimas</t>
  </si>
  <si>
    <t>Simuliacinių sistemų ir treniruoklių įsigijimas</t>
  </si>
  <si>
    <t>Pabradės poligono infrastruktūros plėtra</t>
  </si>
  <si>
    <t>Atsirado papildomas poreikis aprūpinti mokymo pajėgas taikinių kėlikliais bei jų sistemomis.</t>
  </si>
  <si>
    <t>Kelių transporto infrastruktūros tobulinimo ir plėtros, intelektinių transporto sistemų, eismo saugos ir aplinkos apsaugos priemonių diegimo projektų įgyvendinimas</t>
  </si>
  <si>
    <t>Lietuvos automobilių kelių direkcijos prie Susisiekimo ministerijos investicijų projektų įgyvendinimas</t>
  </si>
  <si>
    <t>Transeuropinio tinklo kelio E67 (VIA BALTICA) plėtra. Ruožo nuo Lietuvos–Latvijos sienos iki Panevėžio plėtra</t>
  </si>
  <si>
    <t>Alternatyvių degalų infrastruktūros duomenų registravimo ir kodavimo sistemos sukūrimas</t>
  </si>
  <si>
    <t>Transeuropinio tinklo kelio E67 (VIA BALTICA) plėtra. Valstybinės reikšmės magistralinio kelio Nr. A5 Kaunas–Marijampolė–Suvalkai ruožo nuo 56,83 iki 97,06 km rekonstravimas</t>
  </si>
  <si>
    <r>
      <rPr>
        <strike/>
        <sz val="11"/>
        <color rgb="FF000000"/>
        <rFont val="Times New Roman"/>
        <family val="1"/>
        <charset val="186"/>
      </rPr>
      <t>2020</t>
    </r>
    <r>
      <rPr>
        <sz val="11"/>
        <color rgb="FF000000"/>
        <rFont val="Times New Roman"/>
        <family val="1"/>
        <charset val="186"/>
      </rPr>
      <t xml:space="preserve">   </t>
    </r>
    <r>
      <rPr>
        <b/>
        <sz val="11"/>
        <color rgb="FF000000"/>
        <rFont val="Times New Roman"/>
        <family val="1"/>
        <charset val="186"/>
      </rPr>
      <t>2021</t>
    </r>
  </si>
  <si>
    <t>Daugiafunkcių pažeidimų kontrolės postų, eismo stebėjimo ir valdymo įrenginių projektavimas ir įrengimas</t>
  </si>
  <si>
    <r>
      <rPr>
        <strike/>
        <sz val="11"/>
        <color rgb="FF000000"/>
        <rFont val="Times New Roman"/>
        <family val="1"/>
        <charset val="186"/>
      </rPr>
      <t>2021</t>
    </r>
    <r>
      <rPr>
        <sz val="11"/>
        <color rgb="FF000000"/>
        <rFont val="Times New Roman"/>
        <family val="1"/>
        <charset val="186"/>
      </rPr>
      <t xml:space="preserve">   </t>
    </r>
    <r>
      <rPr>
        <b/>
        <sz val="11"/>
        <color rgb="FF000000"/>
        <rFont val="Times New Roman"/>
        <family val="1"/>
        <charset val="186"/>
      </rPr>
      <t>2022</t>
    </r>
  </si>
  <si>
    <t>Kelių duomenų el. paslaugos sukūrimas</t>
  </si>
  <si>
    <t>Darbų rangos sutartys pasirašytos atsižvelgus į rangovų pateiktus darbų atlikimo grafikus, todėl nebus panaudotos numatytos lėšos.</t>
  </si>
  <si>
    <t>Patikslinus darbų atlikimo ir pinigų išmokėjimo planus, dalis 2020 m. planuotų panaudoti lėšų perkeliama į 2021 m.</t>
  </si>
  <si>
    <t>Baltijos pr., Šilutės pl. (įskaitant ruožą į Dubysos g. įvažiavimą) ir Vilniaus pl. žiedinės sankryžos Klaipėdos m. rekonstravimas</t>
  </si>
  <si>
    <t>Dviejų lygių sankryžos Vilniuje, Žirnių g., Liepkalnio g. ir Minsko pl., rekonstravimas</t>
  </si>
  <si>
    <t>Valstybinės reikšmės magistralinio kelio A1 Vilnius–Kaunas–Klaipėda ruožo nuo 89,40 iki 107,00 km rekonstravimas</t>
  </si>
  <si>
    <r>
      <t xml:space="preserve">2014–2020 metų </t>
    </r>
    <r>
      <rPr>
        <i/>
        <sz val="11"/>
        <color rgb="FF000000"/>
        <rFont val="Times New Roman"/>
        <family val="1"/>
        <charset val="186"/>
      </rPr>
      <t>Interreg</t>
    </r>
    <r>
      <rPr>
        <sz val="11"/>
        <color rgb="FF000000"/>
        <rFont val="Times New Roman"/>
        <family val="1"/>
        <charset val="186"/>
      </rPr>
      <t xml:space="preserve"> V-A Latvijos ir Lietuvos bendradarbiavimo per sieną programai bendrai finansuoti (krašto ir rajoninių kelių ruožų, esančių šalia sienos su Latvija, rekonstravimo darbams bendrai finansuoti)</t>
    </r>
  </si>
  <si>
    <t>Lietuvos automobilių kelių direkcijos prie Susisiekimo ministerijos administracinio pastato Vilniuje, Šviesos g. 2, rekonstravimas</t>
  </si>
  <si>
    <t>Kelių tiesimas, tiltų ir viadukų statyba 2019–2021 metais</t>
  </si>
  <si>
    <t>Kelių tiesimas, tiltų ir viadukų statyba 2022–2024 metais</t>
  </si>
  <si>
    <t>Pagal planuojamą pasirašyti sraigtasparnių įsigijimo sutartį mokėjimus reikės atlikti šiais metais.</t>
  </si>
  <si>
    <t>Dėl epidemiologinės situacijos šalyje suplanuoti renginiai (elektromobilių ir kiti pristatymai) neįvyko, todėl 2020 m. planuojama panaudoti mažiau lėšų, negu buvo planuota pradiniame projekto įgyvendinimo etape.</t>
  </si>
  <si>
    <t>Eitminiškių gimnazijos sporto salės Vilniaus r. sav., Eitminiškėse, Bažnyčios g. 26, statyba</t>
  </si>
  <si>
    <t>Eitminiškių gimnazijos Ažulaukės pradinio ugdymo skyriaus pastato Vilniaus r. sav., Ažulaukėje, statyba</t>
  </si>
  <si>
    <t>Pastato Telšiuose, Respublikos g. 28, modernizavimas pritaikant Telšių menų mokyklos reikmėms</t>
  </si>
  <si>
    <t>Kėdainių šviesiosios gimnazijos pastato Kėdainiuose, Didžioji g. 60, rekonstravimas</t>
  </si>
  <si>
    <t>Kauno r. Šlienavos pagrindinės mokyklos pastato Šlienavoje, Mokyklos g. 13, rekonstravimas</t>
  </si>
  <si>
    <t>Dėl teisminių ginčų su rangovu sutartis nutraukta. Šiuo metu vykdomos viešųjų pirkimų procedūros, todėl visos 2020 m. numatytos lėšos nebus panaudotos.</t>
  </si>
  <si>
    <t>Dėl nevykdomų oro erdvės stebėjimo infrastruktūros įdiegimo darbų  (rangovas vėluoja atlikti numatytus statybos darbus) bus tikslinama infrastruktūros įdiegimo programinė užduotis, todėl nebus panaudotos lėšos.</t>
  </si>
  <si>
    <t>Teismų informacinės sistemos greitaveikos ir saugumo užtikrinimas bei teismų elektroninių paslaugų modernizavimas ir plėtra</t>
  </si>
  <si>
    <t>Vilniaus mieste veikiančių teismų pastato Vilniuje, Šeimyniškių g. 28, statyba</t>
  </si>
  <si>
    <t>Finansų ministerija</t>
  </si>
  <si>
    <t>Valstybės biudžeto dotacijų savivaldybėms pagal 2014–2020 metų Europos Sąjungos fondų investicijų veiksmų programą įgyvendinamų projektų nuosavam indėliui užtikrinti skyrimas</t>
  </si>
  <si>
    <t>Valstybės įmonės Turto banko investicijų projektų įgyvendinimas</t>
  </si>
  <si>
    <t>Vilniaus koncertų ir sporto rūmų pastatų komplekso Vilniuje, Rinktinės g. 1, rekonstravimas</t>
  </si>
  <si>
    <r>
      <t>Administracinės paskirties pastato Vilniuje, T. Ševčenkos g. 13, pritaikymas Vadovybės apsaugos tarnybos</t>
    </r>
    <r>
      <rPr>
        <b/>
        <sz val="11"/>
        <color rgb="FF000000"/>
        <rFont val="Times New Roman"/>
        <family val="1"/>
        <charset val="186"/>
      </rPr>
      <t xml:space="preserve"> </t>
    </r>
    <r>
      <rPr>
        <sz val="11"/>
        <color rgb="FF000000"/>
        <rFont val="Times New Roman"/>
        <family val="1"/>
        <charset val="186"/>
      </rPr>
      <t>reikmėms</t>
    </r>
  </si>
  <si>
    <t>Muitinės garantijų valdymo sistemos sukūrimas</t>
  </si>
  <si>
    <r>
      <rPr>
        <strike/>
        <sz val="11"/>
        <color rgb="FF000000"/>
        <rFont val="Times New Roman"/>
        <family val="1"/>
        <charset val="186"/>
      </rPr>
      <t>2020</t>
    </r>
    <r>
      <rPr>
        <sz val="11"/>
        <color rgb="FF000000"/>
        <rFont val="Times New Roman"/>
        <family val="1"/>
        <charset val="186"/>
      </rPr>
      <t xml:space="preserve">  </t>
    </r>
    <r>
      <rPr>
        <b/>
        <sz val="11"/>
        <color rgb="FF000000"/>
        <rFont val="Times New Roman"/>
        <family val="1"/>
        <charset val="186"/>
      </rPr>
      <t>2021</t>
    </r>
  </si>
  <si>
    <t>Rentgeno kontrolės sistemos įsigijimas Vilniaus teritorinės muitinės Kenos geležinkelio postui</t>
  </si>
  <si>
    <t>Valstybinės mokesčių inspekcijos prie Finansų ministerijos investicijų projektų įgyvendinimas</t>
  </si>
  <si>
    <t>Programinės įrangos kūrimas ir diegimas įgyvendinant Lietuvos Respublikos akcizų įstatymą, II etapas</t>
  </si>
  <si>
    <t>Taikomosios programinės įrangos sukūrimas ir techninės įrangos įsigijimas informacijos mainams tarp Europos Sąjungos valstybių, II etapas</t>
  </si>
  <si>
    <t>Mokesčių apskaitos informacinės sistemos plėtra, II etapas</t>
  </si>
  <si>
    <r>
      <rPr>
        <strike/>
        <sz val="11"/>
        <color rgb="FF000000"/>
        <rFont val="Times New Roman"/>
        <family val="1"/>
        <charset val="186"/>
      </rPr>
      <t>2020</t>
    </r>
    <r>
      <rPr>
        <sz val="11"/>
        <color rgb="FF000000"/>
        <rFont val="Times New Roman"/>
        <family val="1"/>
        <charset val="186"/>
      </rPr>
      <t xml:space="preserve">    </t>
    </r>
    <r>
      <rPr>
        <b/>
        <sz val="11"/>
        <color rgb="FF000000"/>
        <rFont val="Times New Roman"/>
        <family val="1"/>
        <charset val="186"/>
      </rPr>
      <t>2021</t>
    </r>
  </si>
  <si>
    <t>Deklaravimo prievolių ir registrinių duomenų administravimo plėtra, II etapas</t>
  </si>
  <si>
    <t>Kompiuterizuoto audito informacinės sistemos plėtra, II etapas</t>
  </si>
  <si>
    <t>Integruotos mokesčių informacinės sistemos modifikavimas ir kitų informacinių sistemų pritaikymas naujiems teisės aktams, II etapas</t>
  </si>
  <si>
    <t>Priešgaisrinės apsaugos ir gelbėjimo departamento prie Vidaus reikalų ministerijos investicijų projektų įgyvendinimas</t>
  </si>
  <si>
    <t>Gaisrinių ir specialiosios paskirties automobilių parko struktūros gerinimas</t>
  </si>
  <si>
    <t>Europos skubios pagalbos centrų asociacijos rekomenduojamo skubios pagalbos skambučių centrų valdymo standarto įdiegimas Bendrajame pagalbos centre</t>
  </si>
  <si>
    <t>Elektrėnų priešgaisrinės gelbėjimo tarnybos pastato Elektrėnuose, Elektrinės g. 10, statyba</t>
  </si>
  <si>
    <t>Valstybės sienos apsaugos tarnybos prie Vidaus reikalų ministerijos investicijų projektų įgyvendinimas</t>
  </si>
  <si>
    <t>Užsieniečių registracijos centro pastatų Pabradėje, Vilniaus g. 100, rekonstravimas ir statyba (EKP programos projekto vykdytojo įnašas)</t>
  </si>
  <si>
    <t>Sienos stebėjimo sistemų diegimas ir infrastruktūros kūrimas prie Europos Sąjungos išorės sienos su Rusijos Federacija, I etapas</t>
  </si>
  <si>
    <t>Aplinkos ministerija</t>
  </si>
  <si>
    <t>Vilniaus rinktinės Dieveniškių užkardos pastato Šalčininkų r. sav., Dieveniškių mstl., Geranionų g. 36, šiluminio ūkio rekonstravimas ir garažo statyba</t>
  </si>
  <si>
    <r>
      <t xml:space="preserve">2020  </t>
    </r>
    <r>
      <rPr>
        <b/>
        <sz val="11"/>
        <color rgb="FF000000"/>
        <rFont val="Times New Roman"/>
        <family val="1"/>
        <charset val="186"/>
      </rPr>
      <t>2021</t>
    </r>
  </si>
  <si>
    <t>Turto valdymo ir ūkio departamento prie Vidaus reikalų ministerijos patikėjimo teise valdomo pastato Vilniuje, Savičiaus g. 15, rekonstravimas pritaikant viešosios įstaigos Bendrystės ir socialinių inovacijų centro veiklai</t>
  </si>
  <si>
    <t>Lėšos reikalingos avansui už automobilines kopėčias sumokėti.</t>
  </si>
  <si>
    <t>Projektas baigtas įgyvendinti. Projektui įgyvendinti buvo skirta valstybės vardu pasiskolintų lėšų (Lietuvos Respublikos Vyriausybės 2020 m. gegužės 6 d. nutarimas Nr. 458).</t>
  </si>
  <si>
    <t>Vandentvarkos, lietaus nuotekų tvarkymo ir potvynių rizikos valdymo projektų įgyvendinimas</t>
  </si>
  <si>
    <t>Atliekų bei oro kokybės gerinimo projektų įgyvendinimas</t>
  </si>
  <si>
    <t>Rekreacinių – aplinkosauginių objektų tvarkymo projektų įgyvendinimas</t>
  </si>
  <si>
    <t>Atsižvelgiant į vėluojančius Lietuvos zoologijos sodo vykdomo projekto rangos darbus, mažėja lėšų poreikis 2020 m. (lėšos siūlomos skirti priemonėms, neplanuojamos VIP, finansuoti).</t>
  </si>
  <si>
    <t>Projektas baigtas įgyvendinti.</t>
  </si>
  <si>
    <t>Kadangi dalis darbų, atliktų nuo metų pradžios, jau apmokėta ES fondų lėšomis, 2020 m. reikalinga mažesnė lėšų suma.</t>
  </si>
  <si>
    <t>Įvertinus tai, kad darbų rangovui paskelbtas bankrotas, o subrangovas laiku nevykdo savo įsipareigojimų šiuo metu vykdomos viešųjų pirkimų procedūros dėl statybos darbų. Laimėjęs viešųjų pirkimų procedūras rangovas turės įvertinti papildomus darbus, kurie turės būti atlikti 2021 m., kad pastatas būtų tinkamas eksploatuoti.</t>
  </si>
  <si>
    <t xml:space="preserve">Naujas investicijų projektas. Įgyvendinant projektą, bus įdiegta sienos stebėjimo sistema prie Europos Sąjungos išorės sienos su Baltarusijos Respublika. </t>
  </si>
  <si>
    <t xml:space="preserve">Statybos rangos darbų konkursas buvo nutrauktas dėl pasiūlytų per didelių kainų. </t>
  </si>
  <si>
    <t>Sveikatos apsaugos ministerija</t>
  </si>
  <si>
    <t>Lietuvos sveikatos mokslų universiteto ligoninės Kauno klinikų Ambulatorinio diagnostinio centro Kaune, Eivenių g. 2, statyba</t>
  </si>
  <si>
    <t>Vaikų ligoninės, viešosios įstaigos Vilniaus universiteto ligoninės Santaros klinikų filialo, Pediatrijos korpuso Vilniuje, Santariškių g. 7, statyba modernizuojant ir optimizuojant sveikatos priežiūros sistemos infrastruktūrą bei teikiamas paslaugas</t>
  </si>
  <si>
    <t>Viešosios įstaigos Vilniaus universiteto ligoninės Santaros klinikų medicinos technikos ir technologijų atnaujinimas</t>
  </si>
  <si>
    <t>Radioterapinės onkologijos paslaugų teikimo optimizavimas Kauno klinikose</t>
  </si>
  <si>
    <t>Viešosios įstaigos Naujosios Akmenės ligoninės pastatų Naujojoje Akmenėje, Žemaitijos g. 6, rekonstravimas</t>
  </si>
  <si>
    <t>Viešosios įstaigos Vilniaus universiteto ligoninės Santaros klinikų sraigtasparnio aikštelės statyba</t>
  </si>
  <si>
    <t>Viešosios įstaigos Respublikinės Vilniaus universitetinės ligoninės Vilniuje, Šiltnamių g. 29, rekonstravimas atnaujinant operacines ir įrengiant vėdinimo sistemas</t>
  </si>
  <si>
    <t>Projektas bus baigtas įgyvendinti 2020 m. Projektui įgyvendinti buvo skirta valstybės vardu pasiskolintų lėšų (Lietuvos Respublikos Vyriausybės 2020 m. gegužės 6 d. nutarimas Nr. 458).</t>
  </si>
  <si>
    <r>
      <rPr>
        <strike/>
        <sz val="11"/>
        <color rgb="FF000000"/>
        <rFont val="Times New Roman"/>
        <family val="1"/>
        <charset val="186"/>
      </rPr>
      <t>2022</t>
    </r>
    <r>
      <rPr>
        <sz val="11"/>
        <color rgb="FF000000"/>
        <rFont val="Times New Roman"/>
        <family val="1"/>
        <charset val="186"/>
      </rPr>
      <t xml:space="preserve">  </t>
    </r>
    <r>
      <rPr>
        <b/>
        <sz val="11"/>
        <color rgb="FF000000"/>
        <rFont val="Times New Roman"/>
        <family val="1"/>
        <charset val="186"/>
      </rPr>
      <t>2020</t>
    </r>
  </si>
  <si>
    <t xml:space="preserve">Šiam projektui įgyvendinti lėšų poreikis padidėjo dėl savivaldybių įgyvendinamų iš Europos Sąjungos (toliau - ES) finansinės paramos lėšų bendrai finansuojamų projektų. Šiuo metu savivaldybės pateikė daugiau paraiškų, nei buvo planuota asignavimų. </t>
  </si>
  <si>
    <t xml:space="preserve">Valstybės įmonė Turto bankas pagal pasirašytą rangos sutartį per 2020 m. numato parengti techninį projektą ir atlikti bendrąją ekspertizę, todėl nebus panaudotos visos planuotos lėšos. </t>
  </si>
  <si>
    <t>Nuspręsta įsigyti  papildomų specialiosios paskirties sunkvežimių.</t>
  </si>
  <si>
    <t xml:space="preserve">Atlikus viešųjų pirkimų procedūras priešakinių stebėtojų įranga įsigyta mažesnėmis, nei planuota, kainomis. </t>
  </si>
  <si>
    <t>Atlikus viešųjų pirkimų procedūras baldai ir įranga įsigyti mažesnėmis kanomis, negu planuota.</t>
  </si>
  <si>
    <t>Asignavimų kooregavimo poreikiui įtakos turėjo dėl sutarties „Vidutinio greičio matavimo įrenginių įrengimas. II etapas“ pasirašymo vykę teisminiai ginčai. Taip pat projektui įgyvendinti anksčiau vykdytas pirkimas „Vidutinio greičio matavimo sistemų įrengimas“ dėl didelės pirkimo dokumentų pakeitimų apimties buvo nutrauktas ir skelbtas pakartotinai. Dėl minėtų priežasčių 2020 m. planuojama įgyvendinti mažesnę dalį darbų, negu buvo planuota pradiniame planavimo etape.</t>
  </si>
  <si>
    <t>Lėšos mažinamos, nes Klaipėdos miesto savivaldybė informavo, kad planuojama atlikti mažiau darbų, negu planuota.</t>
  </si>
  <si>
    <t>Siūloma skirti papildomai lėšų įvertinus investicijų projekto įgyvendinimo svarbą, planuojamus atlikti darbus ir siekiant paspartinti projekto įgyvendinimą.</t>
  </si>
  <si>
    <t>Rangovas patikslino darbų atlikimo ir pinigų srauto grafikus, pagal kuriuos 2021 m. planuoja panaudoti mažiau lėšų.</t>
  </si>
  <si>
    <t xml:space="preserve">Siūloma mažinti lėšas atsižvelgus į numatomų atlikti darbų apimtis. </t>
  </si>
  <si>
    <t>Dėl paskelbto karantino keitėsi Vilniaus miesto savivaldybės ir kitų institucijų tam tikrų procedūrų atlikimo terminai (pvz., projektinių pasiūlymų viešinimo, derinimo, tvirtinimo ir kitų), kurie turėjo įtakos suplanuotų asignavimų panaudojimui.</t>
  </si>
  <si>
    <t>Skyrus lėšų būtų paspartintas projekto įgyvendinimas (reikia įsigyti medicinos įrangos).</t>
  </si>
  <si>
    <t>Skyrus papildomų lėšų būtų paspartintas projekto įgyvendinimas.</t>
  </si>
  <si>
    <t>Skyrus lėšų projektas būtų baigtas įgyvendinti. 2020 m. projektui įgyvendinti numatyta skirti 1000 tūkst. eurų valstybės vardu pasiskolintų lėšų (Lietuvos Respublikos Vyriausybės 2020 m. gegužės 6 d. nutarimas Nr. 458).</t>
  </si>
  <si>
    <t>Skyrus lėšų būtų paspartintas projekto įgyvendinimas. 2020 m. projektui įgyvendinti numatyta skirti 1953 tūkst. eurų valstybės vardu pasiskolintų lėšų (Lietuvos Respublikos Vyriausybės 2020 m. gegužės 6 d. nutarimas Nr. 458).</t>
  </si>
  <si>
    <t>Skyrus lėšų būtų paspartintas projekto įgyvendinimas.</t>
  </si>
  <si>
    <t>Projektas baigtas įgyvendinti. Atlikus viešųjų pirkimų procedūras sutaupyta lėšų.</t>
  </si>
  <si>
    <t>Klaipėdos r. Gargždų „Minijos“ progimnazijos Jakų skyriaus Klaipėdos r., Sendvario sen., Jakų k., Pergalės g. 2A, pastato statyba</t>
  </si>
  <si>
    <t xml:space="preserve">Naujas investicijų projektas. Projektui įgyvendinti skirta  380 tūkst. eurų valstybės vardu pasiskolintų lėšų (Lietuvos Respublikos Vyriausybės 2020 m. gegužės 6 d. nutarimas Nr. 458), skyrus lėšų būtų paspartintas projekto įgyvendinimas. </t>
  </si>
  <si>
    <t xml:space="preserve">Naujas investicijų projektas. Projektui įgyvendinti skirta  1000 tūkst. eurų valstybės vardu pasiskolintų lėšų (Lietuvos Respublikos Vyriausybės 2020 m. gegužės 6 d. nutarimas Nr. 458), skyrus lėšų būtų paspartintas projekto įgyvendinimas. </t>
  </si>
  <si>
    <t xml:space="preserve">Po viešųjų pirkimų procedūrų sutaupyta lėšų. </t>
  </si>
  <si>
    <t>Naujas investicijų projektas. Elektrėnų priešgaisrinė gelbėjimo tarnyba (toliau – Elektrėnų PGT)  įsikūrusi pastate, kuris priklauso akcinei bendrovei „Lietuvos energijos gamyba“. Kadangi pastaruoju metu mažėja akcinės bendrovės pajėgumai, kyla grėsmė, kad bendrovė gali paprašyti Elektrėnų PGT išsikelti iš jai priklausančio pastato, o Vidaus reikalų ministerija Elektrėnuose neturi tinkamų patalpų, kuriose galėtų įkurdinti Elektrėnų PGT.</t>
  </si>
  <si>
    <t>Projektas įgyvendinamas pagal patvirtintą Latvijos, Lietuvos ir Baltarusijos tarpvalstybinio bendradarbiavimo programos Europos kaimynystės 2014-2020 m. priemonę (toliau EKP). 2020 m. projekto vykdytojo įnašas bus sumokamas iš EKP lėšų., todėl nereikės biudžeto lėšų.</t>
  </si>
  <si>
    <t>Sienos stebėjimo sistemų diegimas ir infrastruktūros kūrimas prie Europos Sąjungos išorės sienos su Baltarusijos Respublika, II etapas (G. Žagunio pasienio užkardos ruože)</t>
  </si>
  <si>
    <t xml:space="preserve">Projektui įgyvendinti skirta 1300  tūkst. eurų valstybės vardu pasiskolintų lėšų (Lietuvos Respublikos Vyriausybės 2020 m. gegužės 6 d. nutarimas Nr. 458), skyrus lėšų būtų paspartintas projekto įgyvendinimas. Įgyvendinant projektą bus modernizuojamas pastatas, vykdomi statybos darbai, siekiant atnaujinti valstybės sienos apsaugai reikiamą infrastruktūrą ir ją pritaikyti organizacijos reikmėms. </t>
  </si>
  <si>
    <t>Valstybės sienos apsaugos tarnybos prie Lietuvos Respublikos vidaus reikalų ministerijos pastato Klaipėdoje, Gintaro g. 1, rekonstravimas pritaikant veiklos padalinių reikmėms</t>
  </si>
  <si>
    <t>Naujas investicijų projektas. Įgyvendinant projektą, bus atnaujinama esama valstybės sienos apsaugai reikalinga infrastruktūra prie valstybės sienos su Rusijos Federacija, Baltarusijos Respublika, Latvijos Respublika ir Lenkijos Respublika.</t>
  </si>
  <si>
    <t xml:space="preserve">Įgyvendinant pojekto priemonę „Visagino savivaldybės viešųjų pastatų energijos efektyvumo didinimas (4 etapas)“ sutaupyti asignavimai, sutaupyti asignavimai skiriami bendrai su Europos Sąjungos finansinės paramos lėšomis įgyvendinamoms priemonėms, neplanuojamoms VIP, bendrai finansuoti. </t>
  </si>
  <si>
    <t xml:space="preserve">Papildomi asignavimai reikalingi siekiant pritaikyti informacinės sistemos darbą pasikeitus teisės aktams ir sukurti naujos versijos Pelno mokesčio deklaracijų duomenų apdorojimo sistemą. 
</t>
  </si>
  <si>
    <t>Dėl  užsitęsusių viešųjų pirkimų procedūrų (Viešųjų pirkimų tarnyba sustabdė Audito informacinės sistemos plėtros viešojo pirkimo procedūras) bei atlikto patikrinimo rekomendacijų įgyvendinimo 2020 m. nebus atlikta dalis planuotų darbų.</t>
  </si>
  <si>
    <t>Atskiras informacinių sistemų plėtros užduotis bus galima atlikti tik 2021 m. Įgyvendinant projektą sutaupyta 79 tūkst. eurų.</t>
  </si>
  <si>
    <t>Dėl užsitęsusių informacinės sistemos plėtros darbų įgyvendinimo procedūrų 2020 m. nebus spėta atlikti visų numatytų darbų.</t>
  </si>
  <si>
    <t>Valstybės sienos apsaugai reikalingos infrastruktūros kūrimas, rekonstravimas, atstatymas prie valstybės sienos su Rusijos Federacija, Baltarusijos Respublika, Latvijos Respublika ir Lenkijos Respublika</t>
  </si>
  <si>
    <r>
      <rPr>
        <strike/>
        <sz val="11"/>
        <color rgb="FF000000"/>
        <rFont val="Times New Roman"/>
        <family val="1"/>
        <charset val="186"/>
      </rPr>
      <t>2023</t>
    </r>
    <r>
      <rPr>
        <sz val="11"/>
        <color rgb="FF000000"/>
        <rFont val="Times New Roman"/>
        <family val="1"/>
        <charset val="186"/>
      </rPr>
      <t xml:space="preserve">   </t>
    </r>
    <r>
      <rPr>
        <b/>
        <sz val="11"/>
        <color rgb="FF000000"/>
        <rFont val="Times New Roman"/>
        <family val="1"/>
        <charset val="186"/>
      </rPr>
      <t>2022</t>
    </r>
  </si>
  <si>
    <r>
      <rPr>
        <strike/>
        <sz val="11"/>
        <color rgb="FF000000"/>
        <rFont val="Times New Roman"/>
        <family val="1"/>
        <charset val="186"/>
      </rPr>
      <t>2021</t>
    </r>
    <r>
      <rPr>
        <sz val="11"/>
        <color rgb="FF000000"/>
        <rFont val="Times New Roman"/>
        <family val="1"/>
        <charset val="186"/>
      </rPr>
      <t xml:space="preserve">  </t>
    </r>
    <r>
      <rPr>
        <b/>
        <sz val="11"/>
        <color rgb="FF000000"/>
        <rFont val="Times New Roman"/>
        <family val="1"/>
        <charset val="186"/>
      </rPr>
      <t>2020</t>
    </r>
  </si>
  <si>
    <t xml:space="preserve">Dalies projektų darbai vyksta sparčiau, nei buvo planuota, todėl atliktiems darbams apmokėti siūloma skirti daigiau lėšų. </t>
  </si>
  <si>
    <t>Projekto įgyvendinimas užsitęsė, nes 2020 m. liepos 20 d. Europos Taryba priėmė 2019 m. lapkričio 21 d. Tarybos įgyvendinimo reglamentą (ES) Nr. 2019/2026, kuriuo iš dalies keičiamos Įgyvendinimo reglamento (ES) Nr. 282/2011 nuostatos dėl prekių tiekimo ar paslaugų teikimo naudojant elektronines sąsajas ir specialių schemų, skirtų apmokestinamiesiems asmenims, teikiantiems paslaugas neapmokestinamiesiems asmenims, vykdantiems nuotolinę prekybą prekėmis ir tam tikromis šalies viduje tiekiamomis prekėmis, kuriuo dėl COVID-19 pandemijos sukeltos situacijos 6 mėnesiams (2021 m. liepos 1 d.) nukeltas e. prekybai taikomų Pridėtinės vertės mokesčio taisyklių įgyvendinimas.</t>
  </si>
  <si>
    <t>Tik šių metų rugpjūčio mėn. Europos Sąjungos valstybėms narėms pastaboms pateiktas galutinio Akcizais apmokestinamų prekių gabenimo ir kontrolės sistemos pakeitimų dėl „Brexito“ dokumentų paketas. Pakeitimai pagal jį turi būti parengti ir ištestuoti iki 2020 m. gruodžio 31 d. Be to, atsirado poreikis atlikti dokumentų dėl akcizais apmokestinamų prekių tarp Jungtinės Karalystės ir Europos Sąjungos ribojimo informacinės sistemos programinius pakeitimus.</t>
  </si>
  <si>
    <t>Projektavimo darbus už 50 tūkst. eurų padengs AB „Lietuvos geležinkeliai“.</t>
  </si>
  <si>
    <t>Dėl nebaigtų remonto dirbtuvių ir sandėlių statybos darbų atitinkamai vėlinamas jų įrengimas (baldai ir įranga).</t>
  </si>
  <si>
    <t>Kelių priežiūros ir plėtros programos (toliau – KPPP) lėšos didinamos atsižvelgus į planuojamų atlikti darbų apimtis ir jų atlikimo grafikus bei pakitusias nacionalinio biudžeto ir ES fondų lėšų finansavimo proporcijas.</t>
  </si>
  <si>
    <t>Dėl užsitęsusių viešųjų pirkimų procedūrų ir dėl paskelbto karantino rangovas negalėjo atlikti visų numatytų darbų, ir panaudoti visų 2020 m. numatytų lėšų, todėl dalis 2020 m. planuotų darbų bus atlikti 2021 m. (už dalį darbų numatoma atsiskaityti lėšomis, gautomis už parduotą nereikalingą nekilnojamąjį turtą).</t>
  </si>
  <si>
    <t>Dėl projektui įgyvendinti 2020 m. numatomų panaudoti valstybės vardu pasiskolintų lėšų (Lietuvos Respublikos Vyriausybės 2020 m. gegužės 6 d. nutarimas Nr. 458) mažinamos valstybės biudžeto lėšos tolesniam jo įgyvendinimui.</t>
  </si>
  <si>
    <t>Dėl nutrauktų ar neįvykusių viešųjų pirkimų ir nepasirašytų sutarčių bei miestuose užtrukusių konteinerinių aikštelių vietos parinkimo derinimo procedūrų nebus panaudotos visos investicijoms numatytos lėšos (lėšos bus skirtos projektui „Maišiagalos radioaktyviųjų atliekų saugyklos eksploatavimo nutraukimas“, kuriam lėšos neplanuojamos Valstybės investicijų programoje (toliau - VIP).</t>
  </si>
  <si>
    <t>Muitinės departamento prie Finansų ministerijos investicijų projektų įgyvendinimas</t>
  </si>
  <si>
    <t>Dėl užsitęsusių viešųjų pirkimų procedūrų tik š. m. rugpjūčio 18 d. pasirašyta statybos darbų rangos sutartis, todėl nespės atlikti visų planuotų darbų ir panaudoti lėšų.</t>
  </si>
  <si>
    <t>Asignavimų dydis koreguojamas, atsižvelgus į prognozuojamas gauti 2020-2021 m. KPPP lėšas, kurios valstybinės reikšmės keliams tiesti, tiltams ir viadukams statyti paskirstomos pagal Kelių priežiūros ir plėtros programos finansavimo įstatyme numatytas proporcijas, todėl siūloma mažinti 2020–2021 m. numatytas lėšas šiam kompleksiniam projektui įgyvendinti.</t>
  </si>
  <si>
    <t xml:space="preserve">Asignavimų dydis koreguojamas, atsižvelgus prognozuojamas gauti 2022 m. KPPP lėšas, kurios valstybinės reikšmės keliams tiesti, tiltams ir viadukams statyti paskirstomos pagal Kelių priežiūros ir plėtros programos finansavimo įstatyme numatytas proporcijas, todėl siūloma mažinti 2022 m. numatytas lėšas šiam kompleksiniam projektui įgyvendinti. </t>
  </si>
  <si>
    <t>Informacinės visuomenės plėtros 2014–2020 metų programos įgyvendinimas</t>
  </si>
  <si>
    <t>Savivaldybių investicijų projektų įgyvendinimas 2014–2020 metų Europos Sąjungos fondų lėšomis</t>
  </si>
  <si>
    <t>Policijos departamento prie Vidaus reikalų ministerijos investicijų projektų įgyvendinimas</t>
  </si>
  <si>
    <t>Lietuvos policijos mokyklos šaudyklos ir mokomojo policijos taktikos poligono Kauno r. sav., Alšėnų sen., Mastaičių k., statyba ir infrastruktūros sukūrimas</t>
  </si>
  <si>
    <t>Konkurso dalyviams apskundus šildymo sistemos modernizavimo ir naujos katilinės įrengimo darbų viešojo pirkimo procedūras 2020 m. bus nepanaudota dalis numatytų lėšų.</t>
  </si>
  <si>
    <r>
      <t>Įvertinus savivaldybių įgyvendinamų investicijų projektų spartą ir pažangą</t>
    </r>
    <r>
      <rPr>
        <sz val="12"/>
        <color rgb="FFFF0000"/>
        <rFont val="Times New Roman"/>
        <family val="1"/>
        <charset val="186"/>
      </rPr>
      <t xml:space="preserve"> </t>
    </r>
    <r>
      <rPr>
        <sz val="12"/>
        <color theme="1"/>
        <rFont val="Times New Roman"/>
        <family val="1"/>
        <charset val="186"/>
      </rPr>
      <t>bei avansinių išmokėjimų poreikį ir siekiant paskatinti ekonominį vystymąsi, siūloma skirti papildomų lėšų savivaldybių projektams įgyvendinti.</t>
    </r>
  </si>
  <si>
    <t>Dėl COVID-19 pandemijos paskelbto karantino užsitęsė informacinės visuomenės plėtros projektų įgyvendinimas, viešųjų pirkimų procedūros, taip pat dalis lėšų, planuotų išmokėti 2020 m., sutaupyta vykdant viešuosius pirkimus, todėl 2020 m. nebus panaudotos visos suplanuotos lėšos.</t>
  </si>
  <si>
    <t>Socialinės apsaugos ir darbo ministerija</t>
  </si>
  <si>
    <t>Socialinių paslaugų infrastruktūros plėtra</t>
  </si>
  <si>
    <t>Prieglobsčio, migracijos ir integracijos fondo programos įgyvendinimas</t>
  </si>
  <si>
    <r>
      <rPr>
        <strike/>
        <sz val="11"/>
        <color rgb="FF000000"/>
        <rFont val="Times New Roman"/>
        <family val="1"/>
        <charset val="186"/>
      </rPr>
      <t>2021</t>
    </r>
    <r>
      <rPr>
        <sz val="11"/>
        <color rgb="FF000000"/>
        <rFont val="Times New Roman"/>
        <family val="1"/>
        <charset val="186"/>
      </rPr>
      <t xml:space="preserve">  </t>
    </r>
    <r>
      <rPr>
        <b/>
        <sz val="11"/>
        <color rgb="FF000000"/>
        <rFont val="Times New Roman"/>
        <family val="1"/>
        <charset val="186"/>
      </rPr>
      <t>2023</t>
    </r>
  </si>
  <si>
    <t>Paslaugų centrų vaikams infrastruktūros plėtra</t>
  </si>
  <si>
    <t>Padidėjo lėšų poreikis projektams, įgyvendinamiems prieglobsčio, migracijos ir integracijos fondo programos lėšomis.</t>
  </si>
  <si>
    <t>Teikiamų psichiatrijos paslaugų kokybės gerinimas, sukuriant šiuolaikinį psichiatrijos paslaugų teikimo centrą Kaune, S. Dariaus ir S. Girėno g. 48 ir 50</t>
  </si>
  <si>
    <t>Ligoninės patalpos pritaikytos mažesniam pacientų srautui, kadangi pacientų srautas yra padidėjęs todėl norint patenkinti Vakarų Lietuvos gyventojų medicinos paslaugų poreikį reikia išplėsti ligoninės plotą.</t>
  </si>
  <si>
    <t>Planuojama rekonstruoti psichiatrijos klinikos Aleksoto sektoriaus pastatus ir patalpas ir perkelti Marių sektoriaus psichosomatinį  skyrių į Aleksoto sektorių.</t>
  </si>
  <si>
    <t>Kultūros ministerija</t>
  </si>
  <si>
    <t>Skuodo rajono savivaldybės viešosios bibliotekos naujo pastato Skuode, S. Dariaus ir S. Girėno g. 25B, statyba</t>
  </si>
  <si>
    <t>Nacionalinės koncertų salės „Tautos namai“, atitinkančios pasaulinius muzikos standartus, Vilniuje, V. Mykolaičio-Putino g. 5, statyba</t>
  </si>
  <si>
    <t>Lietuvos teatro, muzikos ir kino muziejaus Vilniuje, Vilniaus g. 41, administracinių pastatų 4G1/P,3B2/P,2A2/P (8.2) nauja statyba, rekonstravimas</t>
  </si>
  <si>
    <t>Skyrus lėšas būtų paspartintas projekto įgyvendinimas.</t>
  </si>
  <si>
    <t>Dėl užsitęsusių viešųjų pirkimų procedūrų nebus panaudotos visos numatytos lėšos.</t>
  </si>
  <si>
    <t>Dėl spartenio socialinių paslaugų infrastruktūros projektų įgyvendinimo padidėjo projekto vykdytojų mokėjimo prašymų skirti papildomai lėšų.</t>
  </si>
  <si>
    <t xml:space="preserve">Dėl užsitęsusių viešųjų pirkimų procedūrų nebus panaudotos visos 2020 m. numatytos lėšos. </t>
  </si>
  <si>
    <t>Panerių memorialo Holokausto ir visoms nacizmo aukoms atminti kompleksinis sutvarkymas</t>
  </si>
  <si>
    <t xml:space="preserve">Viešosios įstaigos Klaipėdos jūrininkų ligoninės Priėmimo-skubios pagalbos skyriaus Klaipėdoje, Liepojos g. 45, priestato statyba ir įrangos atnaujinimas bei modernizavimas </t>
  </si>
  <si>
    <t>Prireiks papildomų lėšų avansui išmokėti 2020 m.</t>
  </si>
  <si>
    <t>Atsižvelgiant į Kultūros departamento reikalavimus, kuriuose nurodyta, kad teritorijoje, kurioje buvo planuojama įkurti Panerių memorialo lankytojų informacinį centrą nauja statyba negalima, 2020 m. nebus atlikti planuoti darbai ir panaudotos lėšos.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</si>
</sst>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quot;-&quot;0"/>
  </numFmts>
  <fonts count="14" x14ac:knownFonts="1">
    <font>
      <sz val="10"/>
      <color theme="1"/>
      <name val="Arial"/>
      <family val="2"/>
      <charset val="186"/>
    </font>
    <font>
      <b/>
      <sz val="12"/>
      <color theme="1"/>
      <name val="Times New Roman"/>
      <family val="1"/>
      <charset val="186"/>
    </font>
    <font>
      <sz val="12"/>
      <color theme="1"/>
      <name val="Times New Roman"/>
      <family val="1"/>
      <charset val="186"/>
    </font>
    <font>
      <sz val="11"/>
      <color theme="1"/>
      <name val="Times New Roman"/>
      <family val="1"/>
      <charset val="186"/>
    </font>
    <font>
      <sz val="12"/>
      <color rgb="FF000000"/>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trike/>
      <sz val="11"/>
      <color rgb="FF000000"/>
      <name val="Times New Roman"/>
      <family val="1"/>
      <charset val="186"/>
    </font>
    <font>
      <i/>
      <sz val="11"/>
      <color rgb="FF000000"/>
      <name val="Times New Roman"/>
      <family val="1"/>
      <charset val="186"/>
    </font>
    <font>
      <sz val="11"/>
      <name val="Times New Roman"/>
      <family val="1"/>
      <charset val="186"/>
    </font>
    <font>
      <sz val="11"/>
      <color theme="1"/>
      <name val="Arial"/>
      <family val="2"/>
      <charset val="186"/>
    </font>
    <font>
      <b/>
      <sz val="11"/>
      <name val="Times New Roman"/>
      <family val="1"/>
      <charset val="186"/>
    </font>
    <font>
      <sz val="12"/>
      <color rgb="FFFF0000"/>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2" fillId="0" borderId="5" xfId="0" applyFont="1" applyBorder="1" applyAlignment="1">
      <alignment horizontal="centerContinuous" wrapText="1"/>
    </xf>
    <xf numFmtId="0" fontId="2" fillId="0" borderId="6" xfId="0" applyFont="1" applyBorder="1" applyAlignment="1">
      <alignment horizontal="centerContinuous" wrapText="1"/>
    </xf>
    <xf numFmtId="0" fontId="2" fillId="0" borderId="7" xfId="0" applyFont="1" applyBorder="1" applyAlignment="1">
      <alignment horizontal="centerContinuous" wrapText="1"/>
    </xf>
    <xf numFmtId="0" fontId="1" fillId="0" borderId="1" xfId="0" applyFont="1" applyFill="1" applyBorder="1" applyAlignment="1">
      <alignment horizontal="center" vertical="center"/>
    </xf>
    <xf numFmtId="0" fontId="1" fillId="0" borderId="1" xfId="0" applyFont="1" applyFill="1" applyBorder="1"/>
    <xf numFmtId="164" fontId="1" fillId="0" borderId="1" xfId="0" quotePrefix="1" applyNumberFormat="1" applyFont="1" applyFill="1" applyBorder="1" applyAlignment="1">
      <alignment horizontal="right" vertical="center"/>
    </xf>
    <xf numFmtId="0" fontId="0" fillId="0" borderId="0" xfId="0" applyFill="1"/>
    <xf numFmtId="0" fontId="1" fillId="0" borderId="1" xfId="0" quotePrefix="1" applyFont="1" applyFill="1" applyBorder="1" applyAlignment="1">
      <alignment horizontal="right" vertical="center"/>
    </xf>
    <xf numFmtId="0" fontId="1" fillId="0" borderId="1" xfId="0" applyFont="1" applyBorder="1" applyAlignment="1">
      <alignment horizontal="center" vertical="center"/>
    </xf>
    <xf numFmtId="164" fontId="1" fillId="0" borderId="1" xfId="0" quotePrefix="1" applyNumberFormat="1" applyFont="1" applyBorder="1" applyAlignment="1">
      <alignment horizontal="right" vertical="center"/>
    </xf>
    <xf numFmtId="0" fontId="4" fillId="0" borderId="1" xfId="0" applyFont="1" applyBorder="1" applyAlignment="1">
      <alignment vertical="center" wrapText="1"/>
    </xf>
    <xf numFmtId="164" fontId="2" fillId="0" borderId="1" xfId="0" quotePrefix="1" applyNumberFormat="1" applyFont="1" applyBorder="1" applyAlignment="1">
      <alignment horizontal="right" vertical="center"/>
    </xf>
    <xf numFmtId="0" fontId="1" fillId="0" borderId="1" xfId="0" applyFont="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164" fontId="2" fillId="0" borderId="2" xfId="0" quotePrefix="1" applyNumberFormat="1" applyFont="1" applyBorder="1" applyAlignment="1">
      <alignment horizontal="right" vertical="center"/>
    </xf>
    <xf numFmtId="0" fontId="5" fillId="0" borderId="1" xfId="0" applyFont="1" applyBorder="1" applyAlignment="1">
      <alignment vertical="center" wrapText="1"/>
    </xf>
    <xf numFmtId="0" fontId="3" fillId="0" borderId="1" xfId="0" applyFont="1" applyBorder="1" applyAlignment="1">
      <alignment vertical="center"/>
    </xf>
    <xf numFmtId="0" fontId="5" fillId="0" borderId="1" xfId="0" applyFont="1" applyBorder="1"/>
    <xf numFmtId="0" fontId="5"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5" fillId="0" borderId="5" xfId="0" applyFont="1" applyBorder="1" applyAlignment="1">
      <alignment vertical="center" wrapText="1"/>
    </xf>
    <xf numFmtId="0" fontId="5" fillId="0" borderId="0" xfId="0" applyFont="1" applyAlignment="1"/>
    <xf numFmtId="0" fontId="5" fillId="0" borderId="1" xfId="0" applyFont="1" applyBorder="1" applyAlignment="1">
      <alignment horizontal="right" vertical="center" wrapText="1"/>
    </xf>
    <xf numFmtId="0" fontId="5" fillId="0" borderId="2" xfId="0" applyFont="1" applyBorder="1" applyAlignment="1">
      <alignment vertical="center" wrapText="1"/>
    </xf>
    <xf numFmtId="0" fontId="1" fillId="0" borderId="5" xfId="0" applyFont="1" applyBorder="1" applyAlignment="1">
      <alignment horizontal="center" vertical="center" wrapText="1"/>
    </xf>
    <xf numFmtId="0" fontId="10" fillId="0" borderId="1" xfId="0" applyFont="1" applyBorder="1" applyAlignment="1">
      <alignment horizontal="justify" vertical="center"/>
    </xf>
    <xf numFmtId="0" fontId="6"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3" fillId="0" borderId="1" xfId="0" applyFont="1" applyBorder="1" applyAlignment="1">
      <alignment wrapText="1"/>
    </xf>
    <xf numFmtId="0" fontId="3" fillId="0" borderId="1" xfId="0" applyFont="1" applyBorder="1" applyAlignment="1">
      <alignment vertical="center" wrapText="1"/>
    </xf>
    <xf numFmtId="0" fontId="10" fillId="0" borderId="1" xfId="0" applyFont="1" applyBorder="1" applyAlignment="1">
      <alignment horizontal="justify"/>
    </xf>
    <xf numFmtId="0" fontId="3" fillId="0" borderId="1" xfId="0" applyFont="1" applyBorder="1" applyAlignment="1">
      <alignment horizontal="justify" vertical="center"/>
    </xf>
    <xf numFmtId="0" fontId="3" fillId="2" borderId="1" xfId="0" applyFont="1" applyFill="1" applyBorder="1" applyAlignment="1">
      <alignment horizontal="justify" vertical="center"/>
    </xf>
    <xf numFmtId="0" fontId="10" fillId="0" borderId="1" xfId="0" applyFont="1" applyBorder="1" applyAlignment="1">
      <alignment vertical="center" wrapText="1"/>
    </xf>
    <xf numFmtId="0" fontId="10" fillId="0" borderId="1" xfId="0" applyFont="1" applyFill="1" applyBorder="1" applyAlignment="1">
      <alignment horizontal="justify" vertical="center"/>
    </xf>
    <xf numFmtId="0" fontId="11" fillId="0" borderId="0" xfId="0" applyFont="1"/>
    <xf numFmtId="0" fontId="6" fillId="0" borderId="1" xfId="0" applyFont="1" applyBorder="1" applyAlignment="1">
      <alignment vertical="center"/>
    </xf>
    <xf numFmtId="0" fontId="7" fillId="0" borderId="1" xfId="0" applyFont="1" applyBorder="1" applyAlignment="1">
      <alignment vertical="center" wrapText="1"/>
    </xf>
    <xf numFmtId="0" fontId="2" fillId="0" borderId="1" xfId="0" quotePrefix="1" applyFont="1" applyFill="1" applyBorder="1" applyAlignment="1">
      <alignment horizontal="right" vertical="center"/>
    </xf>
    <xf numFmtId="0" fontId="5" fillId="0" borderId="1" xfId="0" applyFont="1" applyBorder="1" applyAlignment="1">
      <alignment horizontal="right" vertical="center"/>
    </xf>
    <xf numFmtId="0" fontId="5" fillId="0" borderId="0" xfId="0" applyFont="1" applyAlignment="1">
      <alignment horizontal="righ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0" borderId="0" xfId="0" applyFont="1" applyAlignment="1">
      <alignment vertical="center" wrapText="1"/>
    </xf>
    <xf numFmtId="0" fontId="7" fillId="0" borderId="1" xfId="0" applyFont="1" applyBorder="1" applyAlignment="1">
      <alignment vertical="center"/>
    </xf>
    <xf numFmtId="0" fontId="3" fillId="0" borderId="1" xfId="0" applyFont="1" applyFill="1" applyBorder="1" applyAlignment="1">
      <alignment vertical="center" wrapText="1"/>
    </xf>
    <xf numFmtId="0" fontId="1" fillId="0" borderId="1" xfId="0" applyFont="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vertical="center" wrapText="1"/>
    </xf>
    <xf numFmtId="0" fontId="12" fillId="0" borderId="1" xfId="0" applyFont="1" applyBorder="1" applyAlignment="1">
      <alignment vertical="center" wrapText="1"/>
    </xf>
    <xf numFmtId="0" fontId="12" fillId="0" borderId="0" xfId="0" applyFont="1" applyAlignment="1">
      <alignment vertical="center" wrapText="1"/>
    </xf>
    <xf numFmtId="164" fontId="1" fillId="0" borderId="2" xfId="0" quotePrefix="1" applyNumberFormat="1" applyFont="1" applyBorder="1" applyAlignment="1">
      <alignment horizontal="right" vertical="center"/>
    </xf>
    <xf numFmtId="0" fontId="3" fillId="0" borderId="2" xfId="0" applyFont="1" applyBorder="1" applyAlignment="1">
      <alignment vertical="center" wrapText="1"/>
    </xf>
    <xf numFmtId="164" fontId="2" fillId="0" borderId="1" xfId="0" quotePrefix="1" applyNumberFormat="1" applyFont="1" applyFill="1" applyBorder="1" applyAlignment="1">
      <alignment horizontal="right"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8" fillId="0" borderId="1"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5" fillId="0" borderId="1" xfId="0" applyFont="1" applyFill="1" applyBorder="1" applyAlignment="1">
      <alignment wrapText="1"/>
    </xf>
    <xf numFmtId="0" fontId="10"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0" fillId="0" borderId="1" xfId="0" applyBorder="1"/>
    <xf numFmtId="0" fontId="7" fillId="0" borderId="1" xfId="0" applyFont="1" applyFill="1" applyBorder="1" applyAlignment="1">
      <alignment horizontal="right" vertical="center"/>
    </xf>
    <xf numFmtId="0" fontId="5" fillId="0" borderId="0" xfId="0" applyFont="1" applyAlignment="1">
      <alignment wrapText="1"/>
    </xf>
    <xf numFmtId="0" fontId="10" fillId="2" borderId="1" xfId="0" applyFont="1" applyFill="1" applyBorder="1" applyAlignment="1">
      <alignment horizontal="justify" vertical="center"/>
    </xf>
    <xf numFmtId="0" fontId="7" fillId="2" borderId="1" xfId="0" applyFont="1" applyFill="1" applyBorder="1" applyAlignment="1">
      <alignment vertical="center" wrapText="1"/>
    </xf>
    <xf numFmtId="164" fontId="2" fillId="0" borderId="2"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2" fillId="2" borderId="1" xfId="0" applyFont="1" applyFill="1" applyBorder="1" applyAlignment="1">
      <alignment vertical="center" wrapText="1"/>
    </xf>
    <xf numFmtId="0" fontId="7" fillId="0" borderId="1" xfId="0" applyFont="1" applyBorder="1" applyAlignment="1">
      <alignment horizontal="center" vertical="center"/>
    </xf>
    <xf numFmtId="0" fontId="5" fillId="0" borderId="1" xfId="0" applyFont="1" applyBorder="1" applyAlignment="1">
      <alignment wrapText="1"/>
    </xf>
    <xf numFmtId="0" fontId="5" fillId="0" borderId="2" xfId="0" applyFont="1" applyBorder="1" applyAlignment="1">
      <alignment horizontal="right" vertical="center" wrapText="1"/>
    </xf>
    <xf numFmtId="0" fontId="6" fillId="0" borderId="0" xfId="0" applyFont="1" applyAlignment="1">
      <alignment vertical="center" wrapText="1"/>
    </xf>
    <xf numFmtId="0" fontId="4" fillId="2"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7" fillId="2" borderId="1" xfId="0" applyFont="1" applyFill="1" applyBorder="1" applyAlignment="1">
      <alignment vertical="center"/>
    </xf>
    <xf numFmtId="164" fontId="2" fillId="2" borderId="1" xfId="0" quotePrefix="1" applyNumberFormat="1" applyFont="1" applyFill="1" applyBorder="1" applyAlignment="1">
      <alignment horizontal="right" vertical="center"/>
    </xf>
    <xf numFmtId="164" fontId="1" fillId="2" borderId="1" xfId="0" quotePrefix="1" applyNumberFormat="1" applyFont="1" applyFill="1" applyBorder="1" applyAlignment="1">
      <alignment horizontal="right" vertical="center"/>
    </xf>
    <xf numFmtId="0" fontId="7" fillId="2" borderId="0" xfId="0" applyFont="1" applyFill="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11"/>
  <sheetViews>
    <sheetView tabSelected="1" zoomScaleNormal="100" workbookViewId="0">
      <pane xSplit="2" ySplit="5" topLeftCell="C6" activePane="bottomRight" state="frozen"/>
      <selection pane="topRight" activeCell="C1" sqref="C1"/>
      <selection pane="bottomLeft" activeCell="A6" sqref="A6"/>
      <selection pane="bottomRight" activeCell="C4" sqref="C4"/>
    </sheetView>
  </sheetViews>
  <sheetFormatPr defaultRowHeight="12.75" x14ac:dyDescent="0.2"/>
  <cols>
    <col min="1" max="1" width="17.140625" customWidth="1"/>
    <col min="2" max="2" width="36.7109375" customWidth="1"/>
    <col min="3" max="4" width="9" bestFit="1" customWidth="1"/>
    <col min="6" max="6" width="9.85546875" customWidth="1"/>
    <col min="8" max="8" width="10.140625" customWidth="1"/>
    <col min="10" max="10" width="9.7109375" customWidth="1"/>
    <col min="11" max="11" width="88.7109375" customWidth="1"/>
  </cols>
  <sheetData>
    <row r="1" spans="1:11" ht="15" x14ac:dyDescent="0.25">
      <c r="A1" s="88"/>
      <c r="B1" s="88"/>
      <c r="C1" s="88"/>
      <c r="D1" s="88"/>
      <c r="E1" s="88"/>
      <c r="F1" s="88"/>
      <c r="G1" s="88"/>
      <c r="H1" s="88"/>
      <c r="I1" s="88"/>
      <c r="J1" s="88"/>
      <c r="K1" s="88"/>
    </row>
    <row r="2" spans="1:11" ht="15.75" x14ac:dyDescent="0.25">
      <c r="A2" s="89" t="s">
        <v>0</v>
      </c>
      <c r="B2" s="90" t="s">
        <v>1</v>
      </c>
      <c r="C2" s="93" t="s">
        <v>2</v>
      </c>
      <c r="D2" s="94"/>
      <c r="E2" s="1" t="s">
        <v>3</v>
      </c>
      <c r="F2" s="2"/>
      <c r="G2" s="2"/>
      <c r="H2" s="2"/>
      <c r="I2" s="2"/>
      <c r="J2" s="3"/>
      <c r="K2" s="97" t="s">
        <v>4</v>
      </c>
    </row>
    <row r="3" spans="1:11" ht="15.75" x14ac:dyDescent="0.25">
      <c r="A3" s="89"/>
      <c r="B3" s="91"/>
      <c r="C3" s="95"/>
      <c r="D3" s="96"/>
      <c r="E3" s="98" t="s">
        <v>5</v>
      </c>
      <c r="F3" s="98"/>
      <c r="G3" s="98" t="s">
        <v>6</v>
      </c>
      <c r="H3" s="98"/>
      <c r="I3" s="98" t="s">
        <v>7</v>
      </c>
      <c r="J3" s="98"/>
      <c r="K3" s="89"/>
    </row>
    <row r="4" spans="1:11" ht="115.5" customHeight="1" x14ac:dyDescent="0.2">
      <c r="A4" s="89"/>
      <c r="B4" s="92"/>
      <c r="C4" s="55" t="s">
        <v>8</v>
      </c>
      <c r="D4" s="55" t="s">
        <v>9</v>
      </c>
      <c r="E4" s="55" t="s">
        <v>10</v>
      </c>
      <c r="F4" s="54" t="s">
        <v>19</v>
      </c>
      <c r="G4" s="55" t="s">
        <v>10</v>
      </c>
      <c r="H4" s="54" t="s">
        <v>19</v>
      </c>
      <c r="I4" s="55" t="s">
        <v>11</v>
      </c>
      <c r="J4" s="54" t="s">
        <v>19</v>
      </c>
      <c r="K4" s="89"/>
    </row>
    <row r="5" spans="1:11" s="7" customFormat="1" ht="15.75" x14ac:dyDescent="0.25">
      <c r="A5" s="4" t="s">
        <v>10</v>
      </c>
      <c r="B5" s="5"/>
      <c r="C5" s="6"/>
      <c r="D5" s="6"/>
      <c r="E5" s="6">
        <f t="shared" ref="E5:J5" si="0">+SUBTOTAL(9,E7:E100)</f>
        <v>279</v>
      </c>
      <c r="F5" s="6">
        <f t="shared" si="0"/>
        <v>320</v>
      </c>
      <c r="G5" s="6">
        <f t="shared" si="0"/>
        <v>3199</v>
      </c>
      <c r="H5" s="6">
        <f t="shared" si="0"/>
        <v>2577</v>
      </c>
      <c r="I5" s="6">
        <f t="shared" si="0"/>
        <v>6050</v>
      </c>
      <c r="J5" s="6">
        <f t="shared" si="0"/>
        <v>5100</v>
      </c>
      <c r="K5" s="30"/>
    </row>
    <row r="6" spans="1:11" s="7" customFormat="1" ht="14.25" customHeight="1" x14ac:dyDescent="0.25">
      <c r="A6" s="4"/>
      <c r="B6" s="5"/>
      <c r="C6" s="8"/>
      <c r="D6" s="8"/>
      <c r="E6" s="8"/>
      <c r="F6" s="8"/>
      <c r="G6" s="8"/>
      <c r="H6" s="8"/>
      <c r="I6" s="8"/>
      <c r="J6" s="8"/>
      <c r="K6" s="30"/>
    </row>
    <row r="7" spans="1:11" s="7" customFormat="1" ht="14.25" customHeight="1" x14ac:dyDescent="0.25">
      <c r="A7" s="85" t="s">
        <v>84</v>
      </c>
      <c r="B7" s="53" t="s">
        <v>12</v>
      </c>
      <c r="C7" s="8"/>
      <c r="D7" s="8"/>
      <c r="E7" s="10">
        <f>+SUBTOTAL(9,E8:E10)</f>
        <v>-1042</v>
      </c>
      <c r="F7" s="10">
        <f t="shared" ref="F7:J7" si="1">+SUBTOTAL(9,F8:F10)</f>
        <v>-935</v>
      </c>
      <c r="G7" s="10">
        <f t="shared" si="1"/>
        <v>0</v>
      </c>
      <c r="H7" s="10">
        <f t="shared" si="1"/>
        <v>0</v>
      </c>
      <c r="I7" s="10">
        <f t="shared" si="1"/>
        <v>0</v>
      </c>
      <c r="J7" s="10">
        <f t="shared" si="1"/>
        <v>0</v>
      </c>
      <c r="K7" s="30"/>
    </row>
    <row r="8" spans="1:11" s="7" customFormat="1" ht="52.5" customHeight="1" x14ac:dyDescent="0.2">
      <c r="A8" s="86"/>
      <c r="B8" s="21" t="s">
        <v>90</v>
      </c>
      <c r="C8" s="15">
        <v>2014</v>
      </c>
      <c r="D8" s="45">
        <v>2023</v>
      </c>
      <c r="E8" s="12">
        <v>1000</v>
      </c>
      <c r="F8" s="12">
        <v>1000</v>
      </c>
      <c r="G8" s="10"/>
      <c r="H8" s="10"/>
      <c r="I8" s="10"/>
      <c r="J8" s="10"/>
      <c r="K8" s="32" t="s">
        <v>144</v>
      </c>
    </row>
    <row r="9" spans="1:11" s="7" customFormat="1" ht="70.5" customHeight="1" x14ac:dyDescent="0.2">
      <c r="A9" s="86"/>
      <c r="B9" s="18" t="s">
        <v>91</v>
      </c>
      <c r="C9" s="45">
        <v>2016</v>
      </c>
      <c r="D9" s="45">
        <v>2023</v>
      </c>
      <c r="E9" s="12">
        <v>-1333</v>
      </c>
      <c r="F9" s="12">
        <v>-1333</v>
      </c>
      <c r="G9" s="12"/>
      <c r="H9" s="12"/>
      <c r="I9" s="12"/>
      <c r="J9" s="12"/>
      <c r="K9" s="32" t="s">
        <v>152</v>
      </c>
    </row>
    <row r="10" spans="1:11" s="7" customFormat="1" ht="38.25" customHeight="1" x14ac:dyDescent="0.2">
      <c r="A10" s="87"/>
      <c r="B10" s="21" t="s">
        <v>92</v>
      </c>
      <c r="C10" s="45">
        <v>2016</v>
      </c>
      <c r="D10" s="45">
        <v>2023</v>
      </c>
      <c r="E10" s="12">
        <v>-709</v>
      </c>
      <c r="F10" s="12">
        <v>-602</v>
      </c>
      <c r="G10" s="12"/>
      <c r="H10" s="12"/>
      <c r="I10" s="12"/>
      <c r="J10" s="12"/>
      <c r="K10" s="32" t="s">
        <v>93</v>
      </c>
    </row>
    <row r="11" spans="1:11" s="7" customFormat="1" ht="20.25" customHeight="1" x14ac:dyDescent="0.2">
      <c r="A11" s="99" t="s">
        <v>15</v>
      </c>
      <c r="B11" s="9" t="s">
        <v>12</v>
      </c>
      <c r="C11" s="45"/>
      <c r="D11" s="45"/>
      <c r="E11" s="10">
        <f t="shared" ref="E11:J11" si="2">+SUBTOTAL(9,E12:E12)</f>
        <v>-17</v>
      </c>
      <c r="F11" s="10">
        <f t="shared" si="2"/>
        <v>0</v>
      </c>
      <c r="G11" s="10">
        <f t="shared" si="2"/>
        <v>0</v>
      </c>
      <c r="H11" s="10">
        <f t="shared" si="2"/>
        <v>0</v>
      </c>
      <c r="I11" s="10">
        <f t="shared" si="2"/>
        <v>0</v>
      </c>
      <c r="J11" s="10">
        <f t="shared" si="2"/>
        <v>0</v>
      </c>
      <c r="K11" s="32"/>
    </row>
    <row r="12" spans="1:11" s="7" customFormat="1" ht="50.25" customHeight="1" x14ac:dyDescent="0.25">
      <c r="A12" s="100"/>
      <c r="B12" s="74" t="s">
        <v>16</v>
      </c>
      <c r="C12" s="15">
        <v>2005</v>
      </c>
      <c r="D12" s="15">
        <v>2026</v>
      </c>
      <c r="E12" s="12">
        <v>-17</v>
      </c>
      <c r="F12" s="12"/>
      <c r="G12" s="12"/>
      <c r="H12" s="12"/>
      <c r="I12" s="12"/>
      <c r="J12" s="12"/>
      <c r="K12" s="48" t="s">
        <v>136</v>
      </c>
    </row>
    <row r="13" spans="1:11" s="7" customFormat="1" ht="19.5" customHeight="1" x14ac:dyDescent="0.2">
      <c r="A13" s="85" t="s">
        <v>61</v>
      </c>
      <c r="B13" s="23" t="s">
        <v>12</v>
      </c>
      <c r="C13" s="15"/>
      <c r="D13" s="15"/>
      <c r="E13" s="10">
        <f>+SUBTOTAL(9,E14:E27)</f>
        <v>0</v>
      </c>
      <c r="F13" s="10">
        <f t="shared" ref="F13:J13" si="3">+SUBTOTAL(9,F14:F27)</f>
        <v>0</v>
      </c>
      <c r="G13" s="10">
        <f t="shared" si="3"/>
        <v>0</v>
      </c>
      <c r="H13" s="10">
        <f t="shared" si="3"/>
        <v>0</v>
      </c>
      <c r="I13" s="10">
        <f t="shared" si="3"/>
        <v>0</v>
      </c>
      <c r="J13" s="10">
        <f t="shared" si="3"/>
        <v>0</v>
      </c>
      <c r="K13" s="32"/>
    </row>
    <row r="14" spans="1:11" s="7" customFormat="1" ht="85.5" customHeight="1" x14ac:dyDescent="0.2">
      <c r="A14" s="86"/>
      <c r="B14" s="18" t="s">
        <v>62</v>
      </c>
      <c r="C14" s="15">
        <v>2016</v>
      </c>
      <c r="D14" s="15">
        <v>2023</v>
      </c>
      <c r="E14" s="12">
        <v>1832</v>
      </c>
      <c r="F14" s="12"/>
      <c r="G14" s="12"/>
      <c r="H14" s="8"/>
      <c r="I14" s="8"/>
      <c r="J14" s="8"/>
      <c r="K14" s="32" t="s">
        <v>109</v>
      </c>
    </row>
    <row r="15" spans="1:11" s="7" customFormat="1" ht="37.5" customHeight="1" x14ac:dyDescent="0.2">
      <c r="A15" s="86"/>
      <c r="B15" s="22" t="s">
        <v>63</v>
      </c>
      <c r="C15" s="14"/>
      <c r="D15" s="15"/>
      <c r="E15" s="12"/>
      <c r="F15" s="12"/>
      <c r="G15" s="8"/>
      <c r="H15" s="8"/>
      <c r="I15" s="8"/>
      <c r="J15" s="8"/>
      <c r="K15" s="32"/>
    </row>
    <row r="16" spans="1:11" s="7" customFormat="1" ht="54" customHeight="1" x14ac:dyDescent="0.2">
      <c r="A16" s="86"/>
      <c r="B16" s="21" t="s">
        <v>64</v>
      </c>
      <c r="C16" s="15">
        <v>2019</v>
      </c>
      <c r="D16" s="26">
        <v>2022</v>
      </c>
      <c r="E16" s="12">
        <v>-227</v>
      </c>
      <c r="F16" s="12"/>
      <c r="G16" s="8"/>
      <c r="H16" s="8"/>
      <c r="I16" s="8"/>
      <c r="J16" s="8"/>
      <c r="K16" s="32" t="s">
        <v>110</v>
      </c>
    </row>
    <row r="17" spans="1:11" s="7" customFormat="1" ht="50.25" customHeight="1" x14ac:dyDescent="0.2">
      <c r="A17" s="86"/>
      <c r="B17" s="18" t="s">
        <v>65</v>
      </c>
      <c r="C17" s="15">
        <v>2018</v>
      </c>
      <c r="D17" s="46">
        <v>2021</v>
      </c>
      <c r="E17" s="12">
        <v>-383</v>
      </c>
      <c r="F17" s="12"/>
      <c r="G17" s="45">
        <v>-1172</v>
      </c>
      <c r="H17" s="8"/>
      <c r="I17" s="8"/>
      <c r="J17" s="8"/>
      <c r="K17" s="32" t="s">
        <v>154</v>
      </c>
    </row>
    <row r="18" spans="1:11" s="7" customFormat="1" ht="54" customHeight="1" x14ac:dyDescent="0.2">
      <c r="A18" s="86"/>
      <c r="B18" s="22" t="s">
        <v>153</v>
      </c>
      <c r="C18" s="15"/>
      <c r="D18" s="46"/>
      <c r="E18" s="12"/>
      <c r="F18" s="12"/>
      <c r="G18" s="45"/>
      <c r="H18" s="8"/>
      <c r="I18" s="8"/>
      <c r="J18" s="8"/>
      <c r="K18" s="32"/>
    </row>
    <row r="19" spans="1:11" s="7" customFormat="1" ht="111.75" customHeight="1" x14ac:dyDescent="0.2">
      <c r="A19" s="86"/>
      <c r="B19" s="18" t="s">
        <v>66</v>
      </c>
      <c r="C19" s="15">
        <v>2018</v>
      </c>
      <c r="D19" s="26" t="s">
        <v>67</v>
      </c>
      <c r="E19" s="12">
        <v>-56</v>
      </c>
      <c r="F19" s="12"/>
      <c r="G19" s="12">
        <v>56</v>
      </c>
      <c r="H19" s="8"/>
      <c r="I19" s="8"/>
      <c r="J19" s="8"/>
      <c r="K19" s="32" t="s">
        <v>145</v>
      </c>
    </row>
    <row r="20" spans="1:11" s="7" customFormat="1" ht="54" customHeight="1" x14ac:dyDescent="0.2">
      <c r="A20" s="86"/>
      <c r="B20" s="21" t="s">
        <v>68</v>
      </c>
      <c r="C20" s="47" t="s">
        <v>67</v>
      </c>
      <c r="D20" s="46">
        <v>2021</v>
      </c>
      <c r="E20" s="12">
        <v>-50</v>
      </c>
      <c r="F20" s="12"/>
      <c r="G20" s="45"/>
      <c r="H20" s="8"/>
      <c r="I20" s="8"/>
      <c r="J20" s="8"/>
      <c r="K20" s="32" t="s">
        <v>147</v>
      </c>
    </row>
    <row r="21" spans="1:11" s="7" customFormat="1" ht="54" customHeight="1" x14ac:dyDescent="0.2">
      <c r="A21" s="86"/>
      <c r="B21" s="22" t="s">
        <v>69</v>
      </c>
      <c r="C21" s="26"/>
      <c r="D21" s="46"/>
      <c r="E21" s="12"/>
      <c r="F21" s="12"/>
      <c r="G21" s="45"/>
      <c r="H21" s="8"/>
      <c r="I21" s="8"/>
      <c r="J21" s="8"/>
      <c r="K21" s="32"/>
    </row>
    <row r="22" spans="1:11" s="7" customFormat="1" ht="78" customHeight="1" x14ac:dyDescent="0.2">
      <c r="A22" s="86"/>
      <c r="B22" s="18" t="s">
        <v>70</v>
      </c>
      <c r="C22" s="14">
        <v>2018</v>
      </c>
      <c r="D22" s="15">
        <v>2020</v>
      </c>
      <c r="E22" s="12">
        <v>24</v>
      </c>
      <c r="F22" s="12"/>
      <c r="G22" s="45"/>
      <c r="H22" s="8"/>
      <c r="I22" s="8"/>
      <c r="J22" s="8"/>
      <c r="K22" s="32" t="s">
        <v>146</v>
      </c>
    </row>
    <row r="23" spans="1:11" s="7" customFormat="1" ht="72" customHeight="1" x14ac:dyDescent="0.2">
      <c r="A23" s="86"/>
      <c r="B23" s="18" t="s">
        <v>71</v>
      </c>
      <c r="C23" s="15">
        <v>2018</v>
      </c>
      <c r="D23" s="15">
        <v>2020</v>
      </c>
      <c r="E23" s="12">
        <v>-24</v>
      </c>
      <c r="F23" s="12"/>
      <c r="G23" s="45"/>
      <c r="H23" s="8"/>
      <c r="I23" s="8"/>
      <c r="J23" s="8"/>
      <c r="K23" s="32" t="s">
        <v>94</v>
      </c>
    </row>
    <row r="24" spans="1:11" s="7" customFormat="1" ht="35.25" customHeight="1" x14ac:dyDescent="0.2">
      <c r="A24" s="86"/>
      <c r="B24" s="21" t="s">
        <v>72</v>
      </c>
      <c r="C24" s="15">
        <v>2018</v>
      </c>
      <c r="D24" s="26" t="s">
        <v>73</v>
      </c>
      <c r="E24" s="12">
        <v>-84</v>
      </c>
      <c r="F24" s="12"/>
      <c r="G24" s="12">
        <v>84</v>
      </c>
      <c r="H24" s="8"/>
      <c r="I24" s="8"/>
      <c r="J24" s="8"/>
      <c r="K24" s="32" t="s">
        <v>140</v>
      </c>
    </row>
    <row r="25" spans="1:11" s="7" customFormat="1" ht="56.25" customHeight="1" x14ac:dyDescent="0.2">
      <c r="A25" s="86"/>
      <c r="B25" s="18" t="s">
        <v>74</v>
      </c>
      <c r="C25" s="15">
        <v>2018</v>
      </c>
      <c r="D25" s="26" t="s">
        <v>73</v>
      </c>
      <c r="E25" s="12">
        <v>-734</v>
      </c>
      <c r="F25" s="12"/>
      <c r="G25" s="12">
        <v>655</v>
      </c>
      <c r="H25" s="8"/>
      <c r="I25" s="8"/>
      <c r="J25" s="8"/>
      <c r="K25" s="49" t="s">
        <v>139</v>
      </c>
    </row>
    <row r="26" spans="1:11" s="7" customFormat="1" ht="64.5" customHeight="1" x14ac:dyDescent="0.2">
      <c r="A26" s="86"/>
      <c r="B26" s="21" t="s">
        <v>75</v>
      </c>
      <c r="C26" s="15">
        <v>2018</v>
      </c>
      <c r="D26" s="26" t="s">
        <v>37</v>
      </c>
      <c r="E26" s="12">
        <v>-377</v>
      </c>
      <c r="F26" s="12"/>
      <c r="G26" s="12">
        <v>377</v>
      </c>
      <c r="H26" s="8"/>
      <c r="I26" s="8"/>
      <c r="J26" s="8"/>
      <c r="K26" s="32" t="s">
        <v>138</v>
      </c>
    </row>
    <row r="27" spans="1:11" s="7" customFormat="1" ht="74.25" customHeight="1" x14ac:dyDescent="0.2">
      <c r="A27" s="87"/>
      <c r="B27" s="18" t="s">
        <v>76</v>
      </c>
      <c r="C27" s="15">
        <v>2018</v>
      </c>
      <c r="D27" s="15">
        <v>2020</v>
      </c>
      <c r="E27" s="12">
        <v>79</v>
      </c>
      <c r="F27" s="12"/>
      <c r="G27" s="8"/>
      <c r="H27" s="8"/>
      <c r="I27" s="8"/>
      <c r="J27" s="8"/>
      <c r="K27" s="31" t="s">
        <v>137</v>
      </c>
    </row>
    <row r="28" spans="1:11" ht="15.75" customHeight="1" x14ac:dyDescent="0.25">
      <c r="A28" s="99" t="s">
        <v>20</v>
      </c>
      <c r="B28" s="22" t="s">
        <v>12</v>
      </c>
      <c r="C28" s="15"/>
      <c r="D28" s="15"/>
      <c r="E28" s="6">
        <f>+SUBTOTAL(9,E30:E38)</f>
        <v>0</v>
      </c>
      <c r="F28" s="6">
        <f t="shared" ref="F28:J28" si="4">+SUBTOTAL(9,F30:F38)</f>
        <v>0</v>
      </c>
      <c r="G28" s="6">
        <f t="shared" si="4"/>
        <v>0</v>
      </c>
      <c r="H28" s="6">
        <f t="shared" si="4"/>
        <v>0</v>
      </c>
      <c r="I28" s="6">
        <f t="shared" si="4"/>
        <v>0</v>
      </c>
      <c r="J28" s="6">
        <f t="shared" si="4"/>
        <v>0</v>
      </c>
      <c r="K28" s="34"/>
    </row>
    <row r="29" spans="1:11" ht="15.75" customHeight="1" x14ac:dyDescent="0.25">
      <c r="A29" s="100"/>
      <c r="B29" s="22" t="s">
        <v>23</v>
      </c>
      <c r="C29" s="15"/>
      <c r="D29" s="15"/>
      <c r="E29" s="6"/>
      <c r="F29" s="6"/>
      <c r="G29" s="6"/>
      <c r="H29" s="6"/>
      <c r="I29" s="6"/>
      <c r="J29" s="6"/>
      <c r="K29" s="34"/>
    </row>
    <row r="30" spans="1:11" ht="36" customHeight="1" x14ac:dyDescent="0.2">
      <c r="A30" s="100"/>
      <c r="B30" s="18" t="s">
        <v>21</v>
      </c>
      <c r="C30" s="14">
        <v>2005</v>
      </c>
      <c r="D30" s="15">
        <v>2028</v>
      </c>
      <c r="E30" s="12">
        <v>28</v>
      </c>
      <c r="F30" s="10"/>
      <c r="G30" s="10"/>
      <c r="H30" s="10"/>
      <c r="I30" s="10"/>
      <c r="J30" s="10"/>
      <c r="K30" s="19" t="s">
        <v>111</v>
      </c>
    </row>
    <row r="31" spans="1:11" ht="39.75" customHeight="1" x14ac:dyDescent="0.2">
      <c r="A31" s="100"/>
      <c r="B31" s="21" t="s">
        <v>22</v>
      </c>
      <c r="C31" s="15">
        <v>1998</v>
      </c>
      <c r="D31" s="15">
        <v>2026</v>
      </c>
      <c r="E31" s="12">
        <v>-28</v>
      </c>
      <c r="F31" s="10"/>
      <c r="G31" s="10"/>
      <c r="H31" s="10"/>
      <c r="I31" s="10"/>
      <c r="J31" s="10"/>
      <c r="K31" s="38" t="s">
        <v>112</v>
      </c>
    </row>
    <row r="32" spans="1:11" ht="18.75" customHeight="1" x14ac:dyDescent="0.25">
      <c r="A32" s="100"/>
      <c r="B32" s="23" t="s">
        <v>24</v>
      </c>
      <c r="C32" s="15"/>
      <c r="D32" s="15"/>
      <c r="E32" s="12"/>
      <c r="F32" s="10"/>
      <c r="G32" s="10"/>
      <c r="H32" s="10"/>
      <c r="I32" s="10"/>
      <c r="J32" s="10"/>
      <c r="K32" s="34"/>
    </row>
    <row r="33" spans="1:11" ht="49.5" customHeight="1" x14ac:dyDescent="0.2">
      <c r="A33" s="100"/>
      <c r="B33" s="24" t="s">
        <v>25</v>
      </c>
      <c r="C33" s="15">
        <v>1995</v>
      </c>
      <c r="D33" s="15">
        <v>2025</v>
      </c>
      <c r="E33" s="12">
        <v>-388</v>
      </c>
      <c r="F33" s="10"/>
      <c r="G33" s="10"/>
      <c r="H33" s="10"/>
      <c r="I33" s="10"/>
      <c r="J33" s="10"/>
      <c r="K33" s="36" t="s">
        <v>58</v>
      </c>
    </row>
    <row r="34" spans="1:11" ht="21.75" customHeight="1" x14ac:dyDescent="0.25">
      <c r="A34" s="100"/>
      <c r="B34" s="25" t="s">
        <v>26</v>
      </c>
      <c r="C34" s="15">
        <v>2002</v>
      </c>
      <c r="D34" s="15">
        <v>2023</v>
      </c>
      <c r="E34" s="12">
        <v>-62</v>
      </c>
      <c r="F34" s="10"/>
      <c r="G34" s="10"/>
      <c r="H34" s="10"/>
      <c r="I34" s="10"/>
      <c r="J34" s="10"/>
      <c r="K34" s="33" t="s">
        <v>113</v>
      </c>
    </row>
    <row r="35" spans="1:11" ht="24" customHeight="1" x14ac:dyDescent="0.25">
      <c r="A35" s="100"/>
      <c r="B35" s="15" t="s">
        <v>27</v>
      </c>
      <c r="C35" s="20">
        <v>2020</v>
      </c>
      <c r="D35" s="20">
        <v>2025</v>
      </c>
      <c r="E35" s="12">
        <v>450</v>
      </c>
      <c r="F35" s="10"/>
      <c r="G35" s="10"/>
      <c r="H35" s="10"/>
      <c r="I35" s="10"/>
      <c r="J35" s="10"/>
      <c r="K35" s="48" t="s">
        <v>50</v>
      </c>
    </row>
    <row r="36" spans="1:11" ht="28.5" x14ac:dyDescent="0.25">
      <c r="A36" s="100"/>
      <c r="B36" s="22" t="s">
        <v>28</v>
      </c>
      <c r="C36" s="20"/>
      <c r="D36" s="20"/>
      <c r="E36" s="12"/>
      <c r="F36" s="10"/>
      <c r="G36" s="10"/>
      <c r="H36" s="10"/>
      <c r="I36" s="10"/>
      <c r="J36" s="10"/>
      <c r="K36" s="34"/>
    </row>
    <row r="37" spans="1:11" ht="30" x14ac:dyDescent="0.2">
      <c r="A37" s="100"/>
      <c r="B37" s="18" t="s">
        <v>29</v>
      </c>
      <c r="C37" s="15">
        <v>2000</v>
      </c>
      <c r="D37" s="15">
        <v>2028</v>
      </c>
      <c r="E37" s="12">
        <v>56</v>
      </c>
      <c r="F37" s="10"/>
      <c r="G37" s="10"/>
      <c r="H37" s="10"/>
      <c r="I37" s="10"/>
      <c r="J37" s="10"/>
      <c r="K37" s="19" t="s">
        <v>31</v>
      </c>
    </row>
    <row r="38" spans="1:11" ht="38.25" customHeight="1" x14ac:dyDescent="0.2">
      <c r="A38" s="103"/>
      <c r="B38" s="15" t="s">
        <v>30</v>
      </c>
      <c r="C38" s="15">
        <v>2000</v>
      </c>
      <c r="D38" s="15">
        <v>2026</v>
      </c>
      <c r="E38" s="12">
        <v>-56</v>
      </c>
      <c r="F38" s="10"/>
      <c r="G38" s="10"/>
      <c r="H38" s="10"/>
      <c r="I38" s="10"/>
      <c r="J38" s="10"/>
      <c r="K38" s="36" t="s">
        <v>148</v>
      </c>
    </row>
    <row r="39" spans="1:11" ht="18" customHeight="1" x14ac:dyDescent="0.2">
      <c r="A39" s="99" t="s">
        <v>173</v>
      </c>
      <c r="B39" s="80" t="s">
        <v>12</v>
      </c>
      <c r="C39" s="15"/>
      <c r="D39" s="15"/>
      <c r="E39" s="6">
        <f>+SUBTOTAL(9,E40:E43)</f>
        <v>0</v>
      </c>
      <c r="F39" s="6">
        <f t="shared" ref="F39:J39" si="5">+SUBTOTAL(9,F40:F43)</f>
        <v>0</v>
      </c>
      <c r="G39" s="6">
        <f t="shared" si="5"/>
        <v>0</v>
      </c>
      <c r="H39" s="6">
        <f t="shared" si="5"/>
        <v>0</v>
      </c>
      <c r="I39" s="6">
        <f t="shared" si="5"/>
        <v>0</v>
      </c>
      <c r="J39" s="6">
        <f t="shared" si="5"/>
        <v>0</v>
      </c>
      <c r="K39" s="36"/>
    </row>
    <row r="40" spans="1:11" ht="52.5" customHeight="1" x14ac:dyDescent="0.2">
      <c r="A40" s="100"/>
      <c r="B40" s="18" t="s">
        <v>174</v>
      </c>
      <c r="C40" s="15">
        <v>2008</v>
      </c>
      <c r="D40" s="15">
        <v>2021</v>
      </c>
      <c r="E40" s="12">
        <v>-140</v>
      </c>
      <c r="F40" s="10"/>
      <c r="G40" s="10"/>
      <c r="H40" s="10"/>
      <c r="I40" s="10"/>
      <c r="J40" s="10"/>
      <c r="K40" s="56" t="s">
        <v>178</v>
      </c>
    </row>
    <row r="41" spans="1:11" ht="68.25" customHeight="1" x14ac:dyDescent="0.2">
      <c r="A41" s="100"/>
      <c r="B41" s="18" t="s">
        <v>175</v>
      </c>
      <c r="C41" s="18">
        <v>2020</v>
      </c>
      <c r="D41" s="18">
        <v>2023</v>
      </c>
      <c r="E41" s="12">
        <v>-810</v>
      </c>
      <c r="F41" s="10"/>
      <c r="G41" s="10"/>
      <c r="H41" s="10"/>
      <c r="I41" s="10"/>
      <c r="J41" s="10"/>
      <c r="K41" s="56" t="s">
        <v>180</v>
      </c>
    </row>
    <row r="42" spans="1:11" ht="69" customHeight="1" x14ac:dyDescent="0.2">
      <c r="A42" s="100"/>
      <c r="B42" s="18" t="s">
        <v>176</v>
      </c>
      <c r="C42" s="15">
        <v>2008</v>
      </c>
      <c r="D42" s="15">
        <v>2022</v>
      </c>
      <c r="E42" s="12">
        <v>1000</v>
      </c>
      <c r="F42" s="10"/>
      <c r="G42" s="10"/>
      <c r="H42" s="10"/>
      <c r="I42" s="10"/>
      <c r="J42" s="10"/>
      <c r="K42" s="56" t="s">
        <v>177</v>
      </c>
    </row>
    <row r="43" spans="1:11" ht="69" customHeight="1" x14ac:dyDescent="0.2">
      <c r="A43" s="103"/>
      <c r="B43" s="21" t="s">
        <v>181</v>
      </c>
      <c r="C43" s="15">
        <v>2015</v>
      </c>
      <c r="D43" s="15">
        <v>2024</v>
      </c>
      <c r="E43" s="12">
        <v>-50</v>
      </c>
      <c r="F43" s="10"/>
      <c r="G43" s="10"/>
      <c r="H43" s="10"/>
      <c r="I43" s="10"/>
      <c r="J43" s="10"/>
      <c r="K43" s="56" t="s">
        <v>184</v>
      </c>
    </row>
    <row r="44" spans="1:11" ht="18" customHeight="1" x14ac:dyDescent="0.2">
      <c r="A44" s="99" t="s">
        <v>164</v>
      </c>
      <c r="B44" s="80" t="s">
        <v>12</v>
      </c>
      <c r="C44" s="15"/>
      <c r="D44" s="15"/>
      <c r="E44" s="6">
        <f>+SUBTOTAL(9,E45:E47)</f>
        <v>1338</v>
      </c>
      <c r="F44" s="6">
        <f t="shared" ref="F44:J44" si="6">+SUBTOTAL(9,F45:F47)</f>
        <v>1255</v>
      </c>
      <c r="G44" s="6">
        <f t="shared" si="6"/>
        <v>3199</v>
      </c>
      <c r="H44" s="6">
        <f t="shared" si="6"/>
        <v>2577</v>
      </c>
      <c r="I44" s="6">
        <f t="shared" si="6"/>
        <v>6050</v>
      </c>
      <c r="J44" s="6">
        <f t="shared" si="6"/>
        <v>5100</v>
      </c>
      <c r="K44" s="36"/>
    </row>
    <row r="45" spans="1:11" ht="34.5" customHeight="1" x14ac:dyDescent="0.2">
      <c r="A45" s="100"/>
      <c r="B45" s="14" t="s">
        <v>165</v>
      </c>
      <c r="C45" s="15">
        <v>2017</v>
      </c>
      <c r="D45" s="15">
        <v>2023</v>
      </c>
      <c r="E45" s="12">
        <v>1000</v>
      </c>
      <c r="F45" s="12">
        <v>1000</v>
      </c>
      <c r="G45" s="10"/>
      <c r="H45" s="10"/>
      <c r="I45" s="10"/>
      <c r="J45" s="10"/>
      <c r="K45" s="56" t="s">
        <v>179</v>
      </c>
    </row>
    <row r="46" spans="1:11" ht="38.25" customHeight="1" x14ac:dyDescent="0.25">
      <c r="A46" s="100"/>
      <c r="B46" s="81" t="s">
        <v>166</v>
      </c>
      <c r="C46" s="14">
        <v>2016</v>
      </c>
      <c r="D46" s="82" t="s">
        <v>167</v>
      </c>
      <c r="E46" s="12">
        <v>288</v>
      </c>
      <c r="F46" s="12">
        <v>215</v>
      </c>
      <c r="G46" s="12">
        <v>369</v>
      </c>
      <c r="H46" s="12">
        <v>277</v>
      </c>
      <c r="I46" s="12">
        <v>400</v>
      </c>
      <c r="J46" s="12">
        <v>300</v>
      </c>
      <c r="K46" s="56" t="s">
        <v>169</v>
      </c>
    </row>
    <row r="47" spans="1:11" ht="38.25" customHeight="1" x14ac:dyDescent="0.2">
      <c r="A47" s="103"/>
      <c r="B47" s="83" t="s">
        <v>168</v>
      </c>
      <c r="C47" s="43">
        <v>2020</v>
      </c>
      <c r="D47" s="43">
        <v>2023</v>
      </c>
      <c r="E47" s="12">
        <v>50</v>
      </c>
      <c r="F47" s="12">
        <v>40</v>
      </c>
      <c r="G47" s="12">
        <v>2830</v>
      </c>
      <c r="H47" s="12">
        <v>2300</v>
      </c>
      <c r="I47" s="12">
        <v>5650</v>
      </c>
      <c r="J47" s="12">
        <v>4800</v>
      </c>
      <c r="K47" s="84" t="s">
        <v>183</v>
      </c>
    </row>
    <row r="48" spans="1:11" ht="15.75" x14ac:dyDescent="0.25">
      <c r="A48" s="99" t="s">
        <v>13</v>
      </c>
      <c r="B48" s="13" t="s">
        <v>12</v>
      </c>
      <c r="C48" s="10"/>
      <c r="D48" s="12"/>
      <c r="E48" s="6">
        <f>+SUBTOTAL(9,E49:E64)</f>
        <v>0</v>
      </c>
      <c r="F48" s="6">
        <f t="shared" ref="F48:J48" si="7">+SUBTOTAL(9,F49:F64)</f>
        <v>0</v>
      </c>
      <c r="G48" s="6">
        <f t="shared" si="7"/>
        <v>0</v>
      </c>
      <c r="H48" s="6">
        <f t="shared" si="7"/>
        <v>0</v>
      </c>
      <c r="I48" s="6">
        <f t="shared" si="7"/>
        <v>0</v>
      </c>
      <c r="J48" s="6">
        <f t="shared" si="7"/>
        <v>0</v>
      </c>
      <c r="K48" s="37"/>
    </row>
    <row r="49" spans="1:11" ht="63" customHeight="1" x14ac:dyDescent="0.2">
      <c r="A49" s="100"/>
      <c r="B49" s="18" t="s">
        <v>157</v>
      </c>
      <c r="C49" s="15">
        <v>2014</v>
      </c>
      <c r="D49" s="15">
        <v>2023</v>
      </c>
      <c r="E49" s="77">
        <v>-11000</v>
      </c>
      <c r="F49" s="61">
        <v>-11000</v>
      </c>
      <c r="G49" s="6"/>
      <c r="H49" s="6"/>
      <c r="I49" s="6"/>
      <c r="J49" s="6"/>
      <c r="K49" s="78" t="s">
        <v>163</v>
      </c>
    </row>
    <row r="50" spans="1:11" ht="60" customHeight="1" x14ac:dyDescent="0.2">
      <c r="A50" s="100"/>
      <c r="B50" s="18" t="s">
        <v>158</v>
      </c>
      <c r="C50" s="15">
        <v>2014</v>
      </c>
      <c r="D50" s="15">
        <v>2023</v>
      </c>
      <c r="E50" s="77">
        <v>11000</v>
      </c>
      <c r="F50" s="61">
        <v>11000</v>
      </c>
      <c r="G50" s="6"/>
      <c r="H50" s="6"/>
      <c r="I50" s="6"/>
      <c r="J50" s="6"/>
      <c r="K50" s="79" t="s">
        <v>162</v>
      </c>
    </row>
    <row r="51" spans="1:11" ht="48.75" customHeight="1" x14ac:dyDescent="0.25">
      <c r="A51" s="100"/>
      <c r="B51" s="22" t="s">
        <v>33</v>
      </c>
      <c r="C51" s="15"/>
      <c r="D51" s="16"/>
      <c r="E51" s="17"/>
      <c r="F51" s="12"/>
      <c r="G51" s="10"/>
      <c r="H51" s="10"/>
      <c r="I51" s="10"/>
      <c r="J51" s="10"/>
      <c r="K51" s="35"/>
    </row>
    <row r="52" spans="1:11" ht="63" customHeight="1" x14ac:dyDescent="0.2">
      <c r="A52" s="100"/>
      <c r="B52" s="18" t="s">
        <v>32</v>
      </c>
      <c r="C52" s="46">
        <v>2015</v>
      </c>
      <c r="D52" s="15">
        <v>2023</v>
      </c>
      <c r="E52" s="12">
        <v>4776</v>
      </c>
      <c r="F52" s="12"/>
      <c r="G52" s="12">
        <v>27246</v>
      </c>
      <c r="H52" s="10"/>
      <c r="I52" s="12">
        <v>5737</v>
      </c>
      <c r="J52" s="10"/>
      <c r="K52" s="36" t="s">
        <v>149</v>
      </c>
    </row>
    <row r="53" spans="1:11" ht="62.25" customHeight="1" x14ac:dyDescent="0.2">
      <c r="A53" s="100"/>
      <c r="B53" s="18" t="s">
        <v>35</v>
      </c>
      <c r="C53" s="15">
        <v>2020</v>
      </c>
      <c r="D53" s="15">
        <v>2023</v>
      </c>
      <c r="E53" s="17">
        <v>-8</v>
      </c>
      <c r="F53" s="12"/>
      <c r="G53" s="10"/>
      <c r="H53" s="10"/>
      <c r="I53" s="12">
        <v>8</v>
      </c>
      <c r="J53" s="10"/>
      <c r="K53" s="39" t="s">
        <v>51</v>
      </c>
    </row>
    <row r="54" spans="1:11" ht="85.5" customHeight="1" x14ac:dyDescent="0.2">
      <c r="A54" s="100"/>
      <c r="B54" s="18" t="s">
        <v>36</v>
      </c>
      <c r="C54" s="26" t="s">
        <v>37</v>
      </c>
      <c r="D54" s="15">
        <v>2025</v>
      </c>
      <c r="E54" s="12">
        <v>-672</v>
      </c>
      <c r="F54" s="12"/>
      <c r="G54" s="12">
        <v>-834</v>
      </c>
      <c r="H54" s="10"/>
      <c r="I54" s="12"/>
      <c r="J54" s="10"/>
      <c r="K54" s="52" t="s">
        <v>41</v>
      </c>
    </row>
    <row r="55" spans="1:11" ht="68.25" customHeight="1" x14ac:dyDescent="0.2">
      <c r="A55" s="100"/>
      <c r="B55" s="27" t="s">
        <v>34</v>
      </c>
      <c r="C55" s="14">
        <v>2017</v>
      </c>
      <c r="D55" s="15">
        <v>2021</v>
      </c>
      <c r="E55" s="17">
        <v>-304</v>
      </c>
      <c r="F55" s="12"/>
      <c r="G55" s="12">
        <v>761</v>
      </c>
      <c r="H55" s="10"/>
      <c r="I55" s="12"/>
      <c r="J55" s="10"/>
      <c r="K55" s="36" t="s">
        <v>42</v>
      </c>
    </row>
    <row r="56" spans="1:11" ht="93" customHeight="1" x14ac:dyDescent="0.2">
      <c r="A56" s="100"/>
      <c r="B56" s="18" t="s">
        <v>38</v>
      </c>
      <c r="C56" s="15">
        <v>2014</v>
      </c>
      <c r="D56" s="26" t="s">
        <v>39</v>
      </c>
      <c r="E56" s="17">
        <v>-2567</v>
      </c>
      <c r="F56" s="12"/>
      <c r="G56" s="12">
        <v>759</v>
      </c>
      <c r="H56" s="10"/>
      <c r="I56" s="12">
        <v>1808</v>
      </c>
      <c r="J56" s="10"/>
      <c r="K56" s="38" t="s">
        <v>114</v>
      </c>
    </row>
    <row r="57" spans="1:11" ht="68.25" customHeight="1" x14ac:dyDescent="0.2">
      <c r="A57" s="100"/>
      <c r="B57" s="15" t="s">
        <v>40</v>
      </c>
      <c r="C57" s="15">
        <v>2017</v>
      </c>
      <c r="D57" s="15">
        <v>2022</v>
      </c>
      <c r="E57" s="17">
        <v>-95</v>
      </c>
      <c r="F57" s="12"/>
      <c r="G57" s="12"/>
      <c r="H57" s="10"/>
      <c r="I57" s="12"/>
      <c r="J57" s="10"/>
      <c r="K57" s="38" t="s">
        <v>95</v>
      </c>
    </row>
    <row r="58" spans="1:11" ht="68.25" customHeight="1" x14ac:dyDescent="0.2">
      <c r="A58" s="100"/>
      <c r="B58" s="18" t="s">
        <v>43</v>
      </c>
      <c r="C58" s="15">
        <v>2020</v>
      </c>
      <c r="D58" s="15">
        <v>2022</v>
      </c>
      <c r="E58" s="17">
        <v>-3000</v>
      </c>
      <c r="F58" s="12"/>
      <c r="G58" s="12"/>
      <c r="H58" s="10"/>
      <c r="I58" s="12"/>
      <c r="J58" s="10"/>
      <c r="K58" s="36" t="s">
        <v>115</v>
      </c>
    </row>
    <row r="59" spans="1:11" ht="68.25" customHeight="1" x14ac:dyDescent="0.2">
      <c r="A59" s="100"/>
      <c r="B59" s="18" t="s">
        <v>44</v>
      </c>
      <c r="C59" s="15">
        <v>2019</v>
      </c>
      <c r="D59" s="15">
        <v>2023</v>
      </c>
      <c r="E59" s="17">
        <v>3000</v>
      </c>
      <c r="F59" s="12"/>
      <c r="G59" s="12"/>
      <c r="H59" s="10"/>
      <c r="I59" s="12"/>
      <c r="J59" s="10"/>
      <c r="K59" s="56" t="s">
        <v>116</v>
      </c>
    </row>
    <row r="60" spans="1:11" ht="64.5" customHeight="1" x14ac:dyDescent="0.2">
      <c r="A60" s="100"/>
      <c r="B60" s="18" t="s">
        <v>45</v>
      </c>
      <c r="C60" s="15">
        <v>2019</v>
      </c>
      <c r="D60" s="15">
        <v>2025</v>
      </c>
      <c r="E60" s="12"/>
      <c r="F60" s="12"/>
      <c r="G60" s="12">
        <v>-1010</v>
      </c>
      <c r="H60" s="10"/>
      <c r="I60" s="12"/>
      <c r="J60" s="10"/>
      <c r="K60" s="38" t="s">
        <v>117</v>
      </c>
    </row>
    <row r="61" spans="1:11" ht="95.25" customHeight="1" x14ac:dyDescent="0.2">
      <c r="A61" s="100"/>
      <c r="B61" s="18" t="s">
        <v>46</v>
      </c>
      <c r="C61" s="15">
        <v>2017</v>
      </c>
      <c r="D61" s="15">
        <v>2021</v>
      </c>
      <c r="E61" s="12">
        <v>-848</v>
      </c>
      <c r="F61" s="12"/>
      <c r="G61" s="12">
        <v>168</v>
      </c>
      <c r="H61" s="10"/>
      <c r="I61" s="12"/>
      <c r="J61" s="10"/>
      <c r="K61" s="39" t="s">
        <v>118</v>
      </c>
    </row>
    <row r="62" spans="1:11" ht="88.5" customHeight="1" x14ac:dyDescent="0.2">
      <c r="A62" s="100"/>
      <c r="B62" s="21" t="s">
        <v>47</v>
      </c>
      <c r="C62" s="26" t="s">
        <v>67</v>
      </c>
      <c r="D62" s="15">
        <v>2022</v>
      </c>
      <c r="E62" s="17">
        <v>-65</v>
      </c>
      <c r="F62" s="12"/>
      <c r="G62" s="12">
        <v>265</v>
      </c>
      <c r="H62" s="10"/>
      <c r="I62" s="12">
        <v>-200</v>
      </c>
      <c r="J62" s="10"/>
      <c r="K62" s="38" t="s">
        <v>119</v>
      </c>
    </row>
    <row r="63" spans="1:11" ht="95.25" customHeight="1" x14ac:dyDescent="0.2">
      <c r="A63" s="100"/>
      <c r="B63" s="18" t="s">
        <v>48</v>
      </c>
      <c r="C63" s="18">
        <v>2019</v>
      </c>
      <c r="D63" s="18">
        <v>2021</v>
      </c>
      <c r="E63" s="17">
        <v>-217</v>
      </c>
      <c r="F63" s="12"/>
      <c r="G63" s="12">
        <v>-27355</v>
      </c>
      <c r="H63" s="10"/>
      <c r="I63" s="12"/>
      <c r="J63" s="10"/>
      <c r="K63" s="39" t="s">
        <v>155</v>
      </c>
    </row>
    <row r="64" spans="1:11" ht="79.5" customHeight="1" x14ac:dyDescent="0.2">
      <c r="A64" s="100"/>
      <c r="B64" s="27" t="s">
        <v>49</v>
      </c>
      <c r="C64" s="16">
        <v>2022</v>
      </c>
      <c r="D64" s="14">
        <v>2024</v>
      </c>
      <c r="E64" s="17"/>
      <c r="F64" s="17"/>
      <c r="G64" s="59"/>
      <c r="H64" s="59"/>
      <c r="I64" s="17">
        <v>-7353</v>
      </c>
      <c r="J64" s="59"/>
      <c r="K64" s="60" t="s">
        <v>156</v>
      </c>
    </row>
    <row r="65" spans="1:11" ht="13.5" customHeight="1" x14ac:dyDescent="0.2">
      <c r="A65" s="99" t="s">
        <v>99</v>
      </c>
      <c r="B65" s="22" t="s">
        <v>12</v>
      </c>
      <c r="C65" s="15"/>
      <c r="D65" s="15"/>
      <c r="E65" s="6">
        <f>+SUBTOTAL(9,E66:E74)</f>
        <v>0</v>
      </c>
      <c r="F65" s="6">
        <f>+SUBTOTAL(9,F66:F74)</f>
        <v>0</v>
      </c>
      <c r="G65" s="6">
        <f>+SUBTOTAL(9,G66:G74)</f>
        <v>0</v>
      </c>
      <c r="H65" s="6">
        <f t="shared" ref="H65:J65" si="8">+SUBTOTAL(9,H66:H74)</f>
        <v>0</v>
      </c>
      <c r="I65" s="6">
        <f t="shared" si="8"/>
        <v>0</v>
      </c>
      <c r="J65" s="6">
        <f t="shared" si="8"/>
        <v>0</v>
      </c>
      <c r="K65" s="36"/>
    </row>
    <row r="66" spans="1:11" ht="79.5" customHeight="1" x14ac:dyDescent="0.2">
      <c r="A66" s="100"/>
      <c r="B66" s="21" t="s">
        <v>100</v>
      </c>
      <c r="C66" s="16">
        <v>2016</v>
      </c>
      <c r="D66" s="26" t="s">
        <v>143</v>
      </c>
      <c r="E66" s="12"/>
      <c r="F66" s="12"/>
      <c r="G66" s="12">
        <v>-1434</v>
      </c>
      <c r="H66" s="10"/>
      <c r="I66" s="12"/>
      <c r="J66" s="10"/>
      <c r="K66" s="36" t="s">
        <v>107</v>
      </c>
    </row>
    <row r="67" spans="1:11" ht="102" customHeight="1" x14ac:dyDescent="0.2">
      <c r="A67" s="100"/>
      <c r="B67" s="18" t="s">
        <v>101</v>
      </c>
      <c r="C67" s="15">
        <v>2015</v>
      </c>
      <c r="D67" s="15">
        <v>2023</v>
      </c>
      <c r="E67" s="12">
        <v>-1905</v>
      </c>
      <c r="F67" s="12"/>
      <c r="G67" s="12">
        <v>225</v>
      </c>
      <c r="H67" s="10"/>
      <c r="I67" s="12">
        <v>-2213</v>
      </c>
      <c r="J67" s="10"/>
      <c r="K67" s="36" t="s">
        <v>150</v>
      </c>
    </row>
    <row r="68" spans="1:11" ht="75.75" customHeight="1" x14ac:dyDescent="0.2">
      <c r="A68" s="100"/>
      <c r="B68" s="18" t="s">
        <v>102</v>
      </c>
      <c r="C68" s="15">
        <v>2009</v>
      </c>
      <c r="D68" s="15">
        <v>2025</v>
      </c>
      <c r="E68" s="12">
        <v>975</v>
      </c>
      <c r="F68" s="12"/>
      <c r="G68" s="12"/>
      <c r="H68" s="10"/>
      <c r="I68" s="12">
        <v>-500</v>
      </c>
      <c r="J68" s="10"/>
      <c r="K68" s="36" t="s">
        <v>120</v>
      </c>
    </row>
    <row r="69" spans="1:11" ht="73.5" customHeight="1" x14ac:dyDescent="0.2">
      <c r="A69" s="100"/>
      <c r="B69" s="18" t="s">
        <v>103</v>
      </c>
      <c r="C69" s="15">
        <v>2020</v>
      </c>
      <c r="D69" s="26" t="s">
        <v>142</v>
      </c>
      <c r="E69" s="12"/>
      <c r="F69" s="12"/>
      <c r="G69" s="12">
        <v>-3781</v>
      </c>
      <c r="H69" s="10"/>
      <c r="I69" s="12">
        <v>-1319</v>
      </c>
      <c r="J69" s="10"/>
      <c r="K69" s="52" t="s">
        <v>151</v>
      </c>
    </row>
    <row r="70" spans="1:11" ht="73.5" customHeight="1" x14ac:dyDescent="0.2">
      <c r="A70" s="100"/>
      <c r="B70" s="21" t="s">
        <v>104</v>
      </c>
      <c r="C70" s="16">
        <v>2010</v>
      </c>
      <c r="D70" s="16">
        <v>2025</v>
      </c>
      <c r="E70" s="12">
        <v>150</v>
      </c>
      <c r="F70" s="12"/>
      <c r="G70" s="12"/>
      <c r="H70" s="10"/>
      <c r="I70" s="12"/>
      <c r="J70" s="10"/>
      <c r="K70" s="36" t="s">
        <v>121</v>
      </c>
    </row>
    <row r="71" spans="1:11" ht="73.5" customHeight="1" x14ac:dyDescent="0.2">
      <c r="A71" s="100"/>
      <c r="B71" s="44" t="s">
        <v>105</v>
      </c>
      <c r="C71" s="51">
        <v>2020</v>
      </c>
      <c r="D71" s="51">
        <v>2021</v>
      </c>
      <c r="E71" s="12"/>
      <c r="F71" s="12"/>
      <c r="G71" s="12">
        <v>1249</v>
      </c>
      <c r="H71" s="10"/>
      <c r="I71" s="12"/>
      <c r="J71" s="10"/>
      <c r="K71" s="36" t="s">
        <v>122</v>
      </c>
    </row>
    <row r="72" spans="1:11" ht="81.75" customHeight="1" x14ac:dyDescent="0.2">
      <c r="A72" s="100"/>
      <c r="B72" s="50" t="s">
        <v>106</v>
      </c>
      <c r="C72" s="51">
        <v>2020</v>
      </c>
      <c r="D72" s="51">
        <v>2025</v>
      </c>
      <c r="E72" s="12">
        <v>780</v>
      </c>
      <c r="F72" s="12"/>
      <c r="G72" s="12">
        <v>1780</v>
      </c>
      <c r="H72" s="10"/>
      <c r="I72" s="12">
        <v>1319</v>
      </c>
      <c r="J72" s="10"/>
      <c r="K72" s="36" t="s">
        <v>123</v>
      </c>
    </row>
    <row r="73" spans="1:11" ht="81.75" customHeight="1" x14ac:dyDescent="0.2">
      <c r="A73" s="100"/>
      <c r="B73" s="76" t="s">
        <v>182</v>
      </c>
      <c r="C73" s="104">
        <v>2021</v>
      </c>
      <c r="D73" s="104">
        <v>2022</v>
      </c>
      <c r="E73" s="105"/>
      <c r="F73" s="105"/>
      <c r="G73" s="105">
        <v>1711</v>
      </c>
      <c r="H73" s="106"/>
      <c r="I73" s="105">
        <v>713</v>
      </c>
      <c r="J73" s="106"/>
      <c r="K73" s="56" t="s">
        <v>171</v>
      </c>
    </row>
    <row r="74" spans="1:11" ht="84" customHeight="1" x14ac:dyDescent="0.2">
      <c r="A74" s="103"/>
      <c r="B74" s="107" t="s">
        <v>170</v>
      </c>
      <c r="C74" s="104">
        <v>2021</v>
      </c>
      <c r="D74" s="104">
        <v>2025</v>
      </c>
      <c r="E74" s="105"/>
      <c r="F74" s="105"/>
      <c r="G74" s="105">
        <v>250</v>
      </c>
      <c r="H74" s="105"/>
      <c r="I74" s="105">
        <v>2000</v>
      </c>
      <c r="J74" s="105"/>
      <c r="K74" s="56" t="s">
        <v>172</v>
      </c>
    </row>
    <row r="75" spans="1:11" ht="15.75" x14ac:dyDescent="0.2">
      <c r="A75" s="101" t="s">
        <v>17</v>
      </c>
      <c r="B75" s="28" t="s">
        <v>12</v>
      </c>
      <c r="C75" s="11"/>
      <c r="D75" s="11"/>
      <c r="E75" s="10">
        <f>+SUBTOTAL(9,E76:E81)</f>
        <v>0</v>
      </c>
      <c r="F75" s="10">
        <f t="shared" ref="F75:J75" si="9">+SUBTOTAL(9,F76:F81)</f>
        <v>0</v>
      </c>
      <c r="G75" s="10">
        <f t="shared" si="9"/>
        <v>0</v>
      </c>
      <c r="H75" s="10">
        <f t="shared" si="9"/>
        <v>0</v>
      </c>
      <c r="I75" s="10">
        <f t="shared" si="9"/>
        <v>0</v>
      </c>
      <c r="J75" s="10">
        <f t="shared" si="9"/>
        <v>0</v>
      </c>
      <c r="K75" s="29"/>
    </row>
    <row r="76" spans="1:11" ht="50.25" customHeight="1" x14ac:dyDescent="0.2">
      <c r="A76" s="101"/>
      <c r="B76" s="21" t="s">
        <v>52</v>
      </c>
      <c r="C76" s="15">
        <v>2008</v>
      </c>
      <c r="D76" s="15">
        <v>2023</v>
      </c>
      <c r="E76" s="12">
        <v>83</v>
      </c>
      <c r="F76" s="10"/>
      <c r="G76" s="10"/>
      <c r="H76" s="10"/>
      <c r="I76" s="10"/>
      <c r="J76" s="10"/>
      <c r="K76" s="29" t="s">
        <v>124</v>
      </c>
    </row>
    <row r="77" spans="1:11" ht="51.75" customHeight="1" x14ac:dyDescent="0.2">
      <c r="A77" s="101"/>
      <c r="B77" s="18" t="s">
        <v>53</v>
      </c>
      <c r="C77" s="16">
        <v>2008</v>
      </c>
      <c r="D77" s="14">
        <v>2020</v>
      </c>
      <c r="E77" s="12">
        <v>-83</v>
      </c>
      <c r="F77" s="10"/>
      <c r="G77" s="10"/>
      <c r="H77" s="10"/>
      <c r="I77" s="10"/>
      <c r="J77" s="10"/>
      <c r="K77" s="29" t="s">
        <v>125</v>
      </c>
    </row>
    <row r="78" spans="1:11" ht="51" customHeight="1" x14ac:dyDescent="0.2">
      <c r="A78" s="101"/>
      <c r="B78" s="18" t="s">
        <v>54</v>
      </c>
      <c r="C78" s="15">
        <v>2014</v>
      </c>
      <c r="D78" s="15">
        <v>2025</v>
      </c>
      <c r="E78" s="12">
        <v>-230</v>
      </c>
      <c r="F78" s="10"/>
      <c r="G78" s="10"/>
      <c r="H78" s="10"/>
      <c r="I78" s="10"/>
      <c r="J78" s="10"/>
      <c r="K78" s="36" t="s">
        <v>57</v>
      </c>
    </row>
    <row r="79" spans="1:11" ht="39" customHeight="1" x14ac:dyDescent="0.2">
      <c r="A79" s="102"/>
      <c r="B79" s="18" t="s">
        <v>55</v>
      </c>
      <c r="C79" s="15">
        <v>2019</v>
      </c>
      <c r="D79" s="15">
        <v>2025</v>
      </c>
      <c r="E79" s="12">
        <v>80</v>
      </c>
      <c r="F79" s="10"/>
      <c r="G79" s="10"/>
      <c r="H79" s="10"/>
      <c r="I79" s="10"/>
      <c r="J79" s="10"/>
      <c r="K79" s="29" t="s">
        <v>124</v>
      </c>
    </row>
    <row r="80" spans="1:11" ht="67.5" customHeight="1" x14ac:dyDescent="0.2">
      <c r="A80" s="102"/>
      <c r="B80" s="57" t="s">
        <v>126</v>
      </c>
      <c r="C80" s="43">
        <v>2020</v>
      </c>
      <c r="D80" s="43">
        <v>2025</v>
      </c>
      <c r="E80" s="12">
        <v>50</v>
      </c>
      <c r="F80" s="10"/>
      <c r="G80" s="10"/>
      <c r="H80" s="10"/>
      <c r="I80" s="10"/>
      <c r="J80" s="10"/>
      <c r="K80" s="29" t="s">
        <v>127</v>
      </c>
    </row>
    <row r="81" spans="1:11" ht="54.75" customHeight="1" x14ac:dyDescent="0.2">
      <c r="A81" s="101"/>
      <c r="B81" s="58" t="s">
        <v>56</v>
      </c>
      <c r="C81" s="44">
        <v>2020</v>
      </c>
      <c r="D81" s="44">
        <v>2025</v>
      </c>
      <c r="E81" s="12">
        <v>100</v>
      </c>
      <c r="F81" s="12"/>
      <c r="G81" s="10"/>
      <c r="H81" s="10"/>
      <c r="I81" s="10"/>
      <c r="J81" s="10"/>
      <c r="K81" s="29" t="s">
        <v>128</v>
      </c>
    </row>
    <row r="82" spans="1:11" ht="20.25" customHeight="1" x14ac:dyDescent="0.2">
      <c r="A82" s="101" t="s">
        <v>18</v>
      </c>
      <c r="B82" s="9" t="s">
        <v>12</v>
      </c>
      <c r="C82" s="11"/>
      <c r="D82" s="11"/>
      <c r="E82" s="6">
        <f t="shared" ref="E82:J82" si="10">+SUBTOTAL(9,E83:E97)</f>
        <v>0</v>
      </c>
      <c r="F82" s="6">
        <f t="shared" si="10"/>
        <v>0</v>
      </c>
      <c r="G82" s="6">
        <f t="shared" si="10"/>
        <v>0</v>
      </c>
      <c r="H82" s="6">
        <f t="shared" si="10"/>
        <v>0</v>
      </c>
      <c r="I82" s="6">
        <f t="shared" si="10"/>
        <v>0</v>
      </c>
      <c r="J82" s="6">
        <f t="shared" si="10"/>
        <v>0</v>
      </c>
      <c r="K82" s="40"/>
    </row>
    <row r="83" spans="1:11" ht="68.25" customHeight="1" x14ac:dyDescent="0.2">
      <c r="A83" s="101"/>
      <c r="B83" s="22" t="s">
        <v>77</v>
      </c>
      <c r="C83" s="72"/>
      <c r="D83" s="15"/>
      <c r="E83" s="12"/>
      <c r="F83" s="10"/>
      <c r="G83" s="10"/>
      <c r="H83" s="10"/>
      <c r="I83" s="10"/>
      <c r="J83" s="10"/>
      <c r="K83" s="40"/>
    </row>
    <row r="84" spans="1:11" ht="72" customHeight="1" x14ac:dyDescent="0.2">
      <c r="A84" s="101"/>
      <c r="B84" s="62" t="s">
        <v>78</v>
      </c>
      <c r="C84" s="63">
        <v>1999</v>
      </c>
      <c r="D84" s="62">
        <v>2025</v>
      </c>
      <c r="E84" s="61">
        <v>52</v>
      </c>
      <c r="F84" s="6"/>
      <c r="G84" s="61"/>
      <c r="H84" s="6"/>
      <c r="I84" s="61"/>
      <c r="J84" s="6"/>
      <c r="K84" s="69" t="s">
        <v>88</v>
      </c>
    </row>
    <row r="85" spans="1:11" ht="78.75" customHeight="1" x14ac:dyDescent="0.2">
      <c r="A85" s="101"/>
      <c r="B85" s="62" t="s">
        <v>79</v>
      </c>
      <c r="C85" s="63">
        <v>2018</v>
      </c>
      <c r="D85" s="63">
        <v>2020</v>
      </c>
      <c r="E85" s="61">
        <v>-62</v>
      </c>
      <c r="F85" s="6"/>
      <c r="G85" s="6"/>
      <c r="H85" s="6"/>
      <c r="I85" s="6"/>
      <c r="J85" s="6"/>
      <c r="K85" s="69" t="s">
        <v>129</v>
      </c>
    </row>
    <row r="86" spans="1:11" ht="85.5" customHeight="1" x14ac:dyDescent="0.2">
      <c r="A86" s="101"/>
      <c r="B86" s="70" t="s">
        <v>80</v>
      </c>
      <c r="C86" s="71">
        <v>2020</v>
      </c>
      <c r="D86" s="71">
        <v>2023</v>
      </c>
      <c r="E86" s="61">
        <v>10</v>
      </c>
      <c r="F86" s="6"/>
      <c r="G86" s="61">
        <v>50</v>
      </c>
      <c r="H86" s="6"/>
      <c r="I86" s="61">
        <v>640</v>
      </c>
      <c r="J86" s="6"/>
      <c r="K86" s="69" t="s">
        <v>130</v>
      </c>
    </row>
    <row r="87" spans="1:11" ht="81" customHeight="1" x14ac:dyDescent="0.2">
      <c r="A87" s="101"/>
      <c r="B87" s="22" t="s">
        <v>81</v>
      </c>
      <c r="C87" s="19"/>
      <c r="D87" s="19"/>
      <c r="E87" s="12"/>
      <c r="F87" s="12"/>
      <c r="G87" s="12"/>
      <c r="H87" s="12"/>
      <c r="I87" s="12"/>
      <c r="J87" s="12"/>
      <c r="K87" s="41"/>
    </row>
    <row r="88" spans="1:11" ht="81" customHeight="1" x14ac:dyDescent="0.2">
      <c r="A88" s="101"/>
      <c r="B88" s="62" t="s">
        <v>82</v>
      </c>
      <c r="C88" s="63">
        <v>2019</v>
      </c>
      <c r="D88" s="63">
        <v>2020</v>
      </c>
      <c r="E88" s="61">
        <v>-44</v>
      </c>
      <c r="F88" s="61"/>
      <c r="G88" s="61"/>
      <c r="H88" s="61"/>
      <c r="I88" s="61"/>
      <c r="J88" s="61"/>
      <c r="K88" s="75" t="s">
        <v>131</v>
      </c>
    </row>
    <row r="89" spans="1:11" ht="81" customHeight="1" x14ac:dyDescent="0.2">
      <c r="A89" s="101"/>
      <c r="B89" s="62" t="s">
        <v>85</v>
      </c>
      <c r="C89" s="63">
        <v>2016</v>
      </c>
      <c r="D89" s="64" t="s">
        <v>86</v>
      </c>
      <c r="E89" s="61"/>
      <c r="F89" s="61"/>
      <c r="G89" s="61">
        <v>250</v>
      </c>
      <c r="H89" s="61"/>
      <c r="I89" s="61"/>
      <c r="J89" s="61"/>
      <c r="K89" s="41" t="s">
        <v>96</v>
      </c>
    </row>
    <row r="90" spans="1:11" ht="81" customHeight="1" x14ac:dyDescent="0.2">
      <c r="A90" s="101"/>
      <c r="B90" s="62" t="s">
        <v>83</v>
      </c>
      <c r="C90" s="63">
        <v>2017</v>
      </c>
      <c r="D90" s="65" t="s">
        <v>108</v>
      </c>
      <c r="E90" s="61">
        <v>-681</v>
      </c>
      <c r="F90" s="61"/>
      <c r="G90" s="61">
        <v>-4215</v>
      </c>
      <c r="H90" s="61"/>
      <c r="I90" s="61">
        <v>-4215</v>
      </c>
      <c r="J90" s="61"/>
      <c r="K90" s="41" t="s">
        <v>89</v>
      </c>
    </row>
    <row r="91" spans="1:11" ht="81" customHeight="1" x14ac:dyDescent="0.2">
      <c r="A91" s="101"/>
      <c r="B91" s="76" t="s">
        <v>132</v>
      </c>
      <c r="C91" s="67">
        <v>2020</v>
      </c>
      <c r="D91" s="67">
        <v>2025</v>
      </c>
      <c r="E91" s="61">
        <v>1158</v>
      </c>
      <c r="F91" s="61"/>
      <c r="G91" s="61">
        <v>2418</v>
      </c>
      <c r="H91" s="61"/>
      <c r="I91" s="61">
        <v>295</v>
      </c>
      <c r="J91" s="61"/>
      <c r="K91" s="41" t="s">
        <v>97</v>
      </c>
    </row>
    <row r="92" spans="1:11" ht="99" customHeight="1" x14ac:dyDescent="0.2">
      <c r="A92" s="101"/>
      <c r="B92" s="66" t="s">
        <v>134</v>
      </c>
      <c r="C92" s="73">
        <v>2020</v>
      </c>
      <c r="D92" s="67">
        <v>2022</v>
      </c>
      <c r="E92" s="61">
        <v>100</v>
      </c>
      <c r="F92" s="61"/>
      <c r="G92" s="61">
        <v>423</v>
      </c>
      <c r="H92" s="61"/>
      <c r="I92" s="61">
        <v>400</v>
      </c>
      <c r="J92" s="61"/>
      <c r="K92" s="41" t="s">
        <v>133</v>
      </c>
    </row>
    <row r="93" spans="1:11" ht="104.25" customHeight="1" x14ac:dyDescent="0.2">
      <c r="A93" s="101"/>
      <c r="B93" s="76" t="s">
        <v>141</v>
      </c>
      <c r="C93" s="67">
        <v>2020</v>
      </c>
      <c r="D93" s="67">
        <v>2025</v>
      </c>
      <c r="E93" s="61">
        <v>10</v>
      </c>
      <c r="F93" s="61"/>
      <c r="G93" s="61">
        <v>324</v>
      </c>
      <c r="H93" s="61"/>
      <c r="I93" s="61">
        <v>324</v>
      </c>
      <c r="J93" s="61"/>
      <c r="K93" s="41" t="s">
        <v>135</v>
      </c>
    </row>
    <row r="94" spans="1:11" ht="68.25" customHeight="1" x14ac:dyDescent="0.2">
      <c r="A94" s="101"/>
      <c r="B94" s="22" t="s">
        <v>159</v>
      </c>
      <c r="C94" s="67"/>
      <c r="D94" s="67"/>
      <c r="E94" s="61"/>
      <c r="F94" s="61"/>
      <c r="G94" s="61"/>
      <c r="H94" s="61"/>
      <c r="I94" s="61"/>
      <c r="J94" s="61"/>
      <c r="K94" s="41"/>
    </row>
    <row r="95" spans="1:11" ht="76.5" customHeight="1" x14ac:dyDescent="0.2">
      <c r="A95" s="101"/>
      <c r="B95" s="18" t="s">
        <v>160</v>
      </c>
      <c r="C95" s="15">
        <v>2020</v>
      </c>
      <c r="D95" s="15">
        <v>2025</v>
      </c>
      <c r="E95" s="61">
        <v>-543</v>
      </c>
      <c r="F95" s="61"/>
      <c r="G95" s="61"/>
      <c r="H95" s="61"/>
      <c r="I95" s="61"/>
      <c r="J95" s="61"/>
      <c r="K95" s="41" t="s">
        <v>161</v>
      </c>
    </row>
    <row r="96" spans="1:11" ht="44.25" hidden="1" customHeight="1" x14ac:dyDescent="0.2">
      <c r="A96" s="101"/>
      <c r="B96" s="18"/>
      <c r="C96" s="15"/>
      <c r="D96" s="15"/>
      <c r="E96" s="61"/>
      <c r="F96" s="61"/>
      <c r="G96" s="61"/>
      <c r="H96" s="61"/>
      <c r="I96" s="61"/>
      <c r="J96" s="61"/>
      <c r="K96" s="41"/>
    </row>
    <row r="97" spans="1:11" ht="99" customHeight="1" x14ac:dyDescent="0.25">
      <c r="A97" s="101"/>
      <c r="B97" s="68" t="s">
        <v>87</v>
      </c>
      <c r="C97" s="63">
        <v>2020</v>
      </c>
      <c r="D97" s="63">
        <v>2024</v>
      </c>
      <c r="E97" s="61"/>
      <c r="F97" s="61"/>
      <c r="G97" s="61">
        <v>750</v>
      </c>
      <c r="H97" s="61"/>
      <c r="I97" s="61">
        <v>2556</v>
      </c>
      <c r="J97" s="61"/>
      <c r="K97" s="41" t="s">
        <v>124</v>
      </c>
    </row>
    <row r="98" spans="1:11" ht="25.5" customHeight="1" x14ac:dyDescent="0.2">
      <c r="A98" s="101" t="s">
        <v>14</v>
      </c>
      <c r="B98" s="9" t="s">
        <v>12</v>
      </c>
      <c r="C98" s="11"/>
      <c r="D98" s="11"/>
      <c r="E98" s="10">
        <f>+SUBTOTAL(9,E99:E100)</f>
        <v>0</v>
      </c>
      <c r="F98" s="10">
        <f t="shared" ref="F98:J98" si="11">+SUBTOTAL(9,F99:F100)</f>
        <v>0</v>
      </c>
      <c r="G98" s="10">
        <f t="shared" si="11"/>
        <v>0</v>
      </c>
      <c r="H98" s="10">
        <f t="shared" si="11"/>
        <v>0</v>
      </c>
      <c r="I98" s="10">
        <f t="shared" si="11"/>
        <v>0</v>
      </c>
      <c r="J98" s="10">
        <f t="shared" si="11"/>
        <v>0</v>
      </c>
      <c r="K98" s="40"/>
    </row>
    <row r="99" spans="1:11" ht="72.75" customHeight="1" x14ac:dyDescent="0.2">
      <c r="A99" s="101"/>
      <c r="B99" s="21" t="s">
        <v>59</v>
      </c>
      <c r="C99" s="15">
        <v>2020</v>
      </c>
      <c r="D99" s="15">
        <v>2023</v>
      </c>
      <c r="E99" s="12">
        <v>164</v>
      </c>
      <c r="F99" s="10"/>
      <c r="G99" s="10"/>
      <c r="H99" s="10"/>
      <c r="I99" s="10"/>
      <c r="J99" s="10"/>
      <c r="K99" s="40" t="s">
        <v>124</v>
      </c>
    </row>
    <row r="100" spans="1:11" ht="90.75" customHeight="1" x14ac:dyDescent="0.2">
      <c r="A100" s="101"/>
      <c r="B100" s="18" t="s">
        <v>60</v>
      </c>
      <c r="C100" s="15">
        <v>2017</v>
      </c>
      <c r="D100" s="15">
        <v>2025</v>
      </c>
      <c r="E100" s="12">
        <v>-164</v>
      </c>
      <c r="F100" s="12"/>
      <c r="G100" s="12"/>
      <c r="H100" s="12"/>
      <c r="I100" s="12"/>
      <c r="J100" s="12"/>
      <c r="K100" s="29" t="s">
        <v>98</v>
      </c>
    </row>
    <row r="101" spans="1:11" ht="14.25" x14ac:dyDescent="0.2">
      <c r="K101" s="42"/>
    </row>
    <row r="102" spans="1:11" ht="14.25" x14ac:dyDescent="0.2">
      <c r="K102" s="42"/>
    </row>
    <row r="103" spans="1:11" ht="14.25" x14ac:dyDescent="0.2">
      <c r="K103" s="42"/>
    </row>
    <row r="104" spans="1:11" ht="14.25" x14ac:dyDescent="0.2">
      <c r="K104" s="42"/>
    </row>
    <row r="105" spans="1:11" ht="14.25" x14ac:dyDescent="0.2">
      <c r="K105" s="42"/>
    </row>
    <row r="106" spans="1:11" ht="14.25" x14ac:dyDescent="0.2">
      <c r="K106" s="42"/>
    </row>
    <row r="107" spans="1:11" ht="14.25" x14ac:dyDescent="0.2">
      <c r="K107" s="42"/>
    </row>
    <row r="108" spans="1:11" ht="14.25" x14ac:dyDescent="0.2">
      <c r="K108" s="42"/>
    </row>
    <row r="109" spans="1:11" ht="14.25" x14ac:dyDescent="0.2">
      <c r="K109" s="42"/>
    </row>
    <row r="110" spans="1:11" ht="14.25" x14ac:dyDescent="0.2">
      <c r="K110" s="42"/>
    </row>
    <row r="111" spans="1:11" ht="14.25" x14ac:dyDescent="0.2">
      <c r="K111" s="42"/>
    </row>
  </sheetData>
  <autoFilter ref="A6:K100"/>
  <mergeCells count="19">
    <mergeCell ref="A98:A100"/>
    <mergeCell ref="A75:A81"/>
    <mergeCell ref="A82:A97"/>
    <mergeCell ref="A48:A64"/>
    <mergeCell ref="A28:A38"/>
    <mergeCell ref="A65:A74"/>
    <mergeCell ref="A44:A47"/>
    <mergeCell ref="A39:A43"/>
    <mergeCell ref="A13:A27"/>
    <mergeCell ref="A1:K1"/>
    <mergeCell ref="A2:A4"/>
    <mergeCell ref="B2:B4"/>
    <mergeCell ref="C2:D3"/>
    <mergeCell ref="K2:K4"/>
    <mergeCell ref="E3:F3"/>
    <mergeCell ref="G3:H3"/>
    <mergeCell ref="I3:J3"/>
    <mergeCell ref="A7:A10"/>
    <mergeCell ref="A11:A12"/>
  </mergeCells>
  <pageMargins left="0.31496062992125984" right="0.19685039370078741" top="0.82677165354330717" bottom="0.70866141732283472" header="0.31496062992125984" footer="0.19685039370078741"/>
  <pageSetup paperSize="9" scale="66" fitToHeight="0" orientation="landscape" blackAndWhite="1" r:id="rId1"/>
  <headerFooter>
    <oddHeader>&amp;C&amp;"Times New Roman,Paryškintasis"&amp;12INFORMACIJA APIE VALSTYBĖS INVESTICIJŲ 2020–2022 METŲ PROGRAMOJE NUMATYTŲ VALSTYBĖS KAPITALO INVESTICIJŲ PERSKIRSTYMO PRIEŽASTIS</oddHead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Priežastys</vt:lpstr>
      <vt:lpstr>Priežastys!Print_Area</vt:lpstr>
      <vt:lpstr>Priežastys!Print_Titles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Balčius Vytautas</cp:lastModifiedBy>
  <cp:lastPrinted>2020-10-20T13:18:18Z</cp:lastPrinted>
  <dcterms:created xsi:type="dcterms:W3CDTF">2020-04-28T15:25:33Z</dcterms:created>
  <dcterms:modified xsi:type="dcterms:W3CDTF">2020-10-20T13:45:58Z</dcterms:modified>
</cp:coreProperties>
</file>