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nis\Documents\teises aktu rengimas\21 straipsnis\VSPĮ_21_2020\VSPI_ASPI\VSPĮ_2020-06-09\"/>
    </mc:Choice>
  </mc:AlternateContent>
  <xr:revisionPtr revIDLastSave="0" documentId="13_ncr:1_{B74868AA-8DAA-4AC6-BAD6-62CE4D4151BE}" xr6:coauthVersionLast="44" xr6:coauthVersionMax="44" xr10:uidLastSave="{00000000-0000-0000-0000-000000000000}"/>
  <bookViews>
    <workbookView xWindow="-120" yWindow="-120" windowWidth="29040" windowHeight="15840" tabRatio="557" xr2:uid="{00000000-000D-0000-FFFF-FFFF00000000}"/>
  </bookViews>
  <sheets>
    <sheet name="Lapas1" sheetId="1" r:id="rId1"/>
  </sheets>
  <definedNames>
    <definedName name="_xlnm.Print_Area" localSheetId="0">Lapas1!$B$1:$O$29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5" i="1" l="1"/>
  <c r="O9" i="1" l="1"/>
  <c r="O14" i="1" l="1"/>
  <c r="O13" i="1"/>
  <c r="O8" i="1"/>
  <c r="O10" i="1"/>
  <c r="O16" i="1" l="1"/>
  <c r="O11" i="1"/>
  <c r="O17" i="1" l="1"/>
  <c r="O22" i="1" s="1"/>
</calcChain>
</file>

<file path=xl/sharedStrings.xml><?xml version="1.0" encoding="utf-8"?>
<sst xmlns="http://schemas.openxmlformats.org/spreadsheetml/2006/main" count="70" uniqueCount="54">
  <si>
    <t>Eil. Nr.</t>
  </si>
  <si>
    <t>Vykdymo veiksmas</t>
  </si>
  <si>
    <t>Tikslinė grupė</t>
  </si>
  <si>
    <t>Kilmė</t>
  </si>
  <si>
    <t>Pridėti­nės išlaidos</t>
  </si>
  <si>
    <t>Vykdymo veiksmo atlikimo dažnis</t>
  </si>
  <si>
    <t>Ūkio subjektų skaičius</t>
  </si>
  <si>
    <t>Kiekio kintamasis</t>
  </si>
  <si>
    <t>Administracinė našta ūkio subjektams</t>
  </si>
  <si>
    <t>Tiriamas straipsnis (-iai), punktas (-ai)</t>
  </si>
  <si>
    <t>P</t>
  </si>
  <si>
    <t>F</t>
  </si>
  <si>
    <t>L</t>
  </si>
  <si>
    <t>Q(F x L)</t>
  </si>
  <si>
    <t>Laikas (valando-mis)</t>
  </si>
  <si>
    <t>Lietuvos Respublikos teisės aktai</t>
  </si>
  <si>
    <t>Aktualios informacijos rinkimas iš esamų duomenų</t>
  </si>
  <si>
    <t>Susipažinimas su informaciniu įpareigojimu</t>
  </si>
  <si>
    <t>Ataskaitą užpildė</t>
  </si>
  <si>
    <t>(vardas ir pavardė)</t>
  </si>
  <si>
    <t>(parašas)</t>
  </si>
  <si>
    <t>(pareigų pavadinimas)</t>
  </si>
  <si>
    <t>Vidinis tarifas</t>
  </si>
  <si>
    <t>Išorinis tarifas</t>
  </si>
  <si>
    <t>1.1.</t>
  </si>
  <si>
    <t>2. Teisės akto projekto galima sukelti administracinė našta</t>
  </si>
  <si>
    <t>Teisės akto projekto sukeliamas administracinės naštos pokytis (Lietuvos Respublikos piniginiais vienetais)</t>
  </si>
  <si>
    <t>1. Numatomų keisti ir (ar) naikinti galiojančių informacinių įpareigojimų sukeliama administracinė našta</t>
  </si>
  <si>
    <t>Veslava Golnis</t>
  </si>
  <si>
    <r>
      <t>T</t>
    </r>
    <r>
      <rPr>
        <vertAlign val="subscript"/>
        <sz val="11"/>
        <rFont val="Times New Roman"/>
        <family val="1"/>
        <charset val="186"/>
      </rPr>
      <t>v</t>
    </r>
  </si>
  <si>
    <r>
      <t>T</t>
    </r>
    <r>
      <rPr>
        <vertAlign val="subscript"/>
        <sz val="11"/>
        <rFont val="Times New Roman"/>
        <family val="1"/>
        <charset val="186"/>
      </rPr>
      <t>i</t>
    </r>
  </si>
  <si>
    <r>
      <t>C</t>
    </r>
    <r>
      <rPr>
        <vertAlign val="subscript"/>
        <sz val="11"/>
        <rFont val="Times New Roman"/>
        <family val="1"/>
        <charset val="186"/>
      </rPr>
      <t>v</t>
    </r>
  </si>
  <si>
    <r>
      <t>C</t>
    </r>
    <r>
      <rPr>
        <vertAlign val="subscript"/>
        <sz val="11"/>
        <rFont val="Times New Roman"/>
        <family val="1"/>
        <charset val="186"/>
      </rPr>
      <t>i</t>
    </r>
  </si>
  <si>
    <r>
      <t>AN</t>
    </r>
    <r>
      <rPr>
        <vertAlign val="subscript"/>
        <sz val="11"/>
        <rFont val="Times New Roman"/>
        <family val="1"/>
        <charset val="186"/>
      </rPr>
      <t>vv</t>
    </r>
    <r>
      <rPr>
        <sz val="11"/>
        <rFont val="Times New Roman"/>
        <family val="1"/>
        <charset val="186"/>
      </rPr>
      <t xml:space="preserve"> = (C</t>
    </r>
    <r>
      <rPr>
        <vertAlign val="subscript"/>
        <sz val="11"/>
        <rFont val="Times New Roman"/>
        <family val="1"/>
        <charset val="186"/>
      </rPr>
      <t>v</t>
    </r>
    <r>
      <rPr>
        <sz val="11"/>
        <rFont val="Times New Roman"/>
        <family val="1"/>
        <charset val="186"/>
      </rPr>
      <t xml:space="preserve"> x P x T</t>
    </r>
    <r>
      <rPr>
        <vertAlign val="subscript"/>
        <sz val="11"/>
        <rFont val="Times New Roman"/>
        <family val="1"/>
        <charset val="186"/>
      </rPr>
      <t>v</t>
    </r>
    <r>
      <rPr>
        <sz val="11"/>
        <rFont val="Times New Roman"/>
        <family val="1"/>
        <charset val="186"/>
      </rPr>
      <t xml:space="preserve"> +
+ C</t>
    </r>
    <r>
      <rPr>
        <vertAlign val="subscript"/>
        <sz val="11"/>
        <rFont val="Times New Roman"/>
        <family val="1"/>
        <charset val="186"/>
      </rPr>
      <t>i</t>
    </r>
    <r>
      <rPr>
        <sz val="11"/>
        <rFont val="Times New Roman"/>
        <family val="1"/>
        <charset val="186"/>
      </rPr>
      <t xml:space="preserve"> x T</t>
    </r>
    <r>
      <rPr>
        <vertAlign val="subscript"/>
        <sz val="11"/>
        <rFont val="Times New Roman"/>
        <family val="1"/>
        <charset val="186"/>
      </rPr>
      <t>i</t>
    </r>
    <r>
      <rPr>
        <sz val="11"/>
        <rFont val="Times New Roman"/>
        <family val="1"/>
        <charset val="186"/>
      </rPr>
      <t>) x Q</t>
    </r>
  </si>
  <si>
    <r>
      <t>AN</t>
    </r>
    <r>
      <rPr>
        <b/>
        <vertAlign val="subscript"/>
        <sz val="11"/>
        <rFont val="Times New Roman"/>
        <family val="1"/>
        <charset val="186"/>
      </rPr>
      <t>iį</t>
    </r>
  </si>
  <si>
    <r>
      <t>AN</t>
    </r>
    <r>
      <rPr>
        <b/>
        <vertAlign val="subscript"/>
        <sz val="11"/>
        <rFont val="Times New Roman"/>
        <family val="1"/>
        <charset val="186"/>
      </rPr>
      <t>ta</t>
    </r>
    <r>
      <rPr>
        <b/>
        <vertAlign val="superscript"/>
        <sz val="11"/>
        <rFont val="Times New Roman"/>
        <family val="1"/>
        <charset val="186"/>
      </rPr>
      <t>G</t>
    </r>
  </si>
  <si>
    <r>
      <t>AN</t>
    </r>
    <r>
      <rPr>
        <b/>
        <vertAlign val="subscript"/>
        <sz val="11"/>
        <rFont val="Times New Roman"/>
        <family val="1"/>
        <charset val="186"/>
      </rPr>
      <t>ta</t>
    </r>
    <r>
      <rPr>
        <b/>
        <vertAlign val="superscript"/>
        <sz val="11"/>
        <rFont val="Times New Roman"/>
        <family val="1"/>
        <charset val="186"/>
      </rPr>
      <t>N</t>
    </r>
  </si>
  <si>
    <r>
      <t>AN</t>
    </r>
    <r>
      <rPr>
        <vertAlign val="superscript"/>
        <sz val="11"/>
        <rFont val="Times New Roman"/>
        <family val="1"/>
        <charset val="186"/>
      </rPr>
      <t>P</t>
    </r>
    <r>
      <rPr>
        <sz val="11"/>
        <rFont val="Times New Roman"/>
        <family val="1"/>
        <charset val="186"/>
      </rPr>
      <t>=AN</t>
    </r>
    <r>
      <rPr>
        <vertAlign val="subscript"/>
        <sz val="11"/>
        <rFont val="Times New Roman"/>
        <family val="1"/>
        <charset val="186"/>
      </rPr>
      <t>ta</t>
    </r>
    <r>
      <rPr>
        <vertAlign val="superscript"/>
        <sz val="11"/>
        <rFont val="Times New Roman"/>
        <family val="1"/>
        <charset val="186"/>
      </rPr>
      <t>N</t>
    </r>
    <r>
      <rPr>
        <sz val="11"/>
        <rFont val="Times New Roman"/>
        <family val="1"/>
        <charset val="186"/>
      </rPr>
      <t>-AN</t>
    </r>
    <r>
      <rPr>
        <vertAlign val="subscript"/>
        <sz val="11"/>
        <rFont val="Times New Roman"/>
        <family val="1"/>
        <charset val="186"/>
      </rPr>
      <t>ta</t>
    </r>
    <r>
      <rPr>
        <vertAlign val="superscript"/>
        <sz val="11"/>
        <rFont val="Times New Roman"/>
        <family val="1"/>
        <charset val="186"/>
      </rPr>
      <t>G</t>
    </r>
  </si>
  <si>
    <t>Sveikatos saugos skyriaus patarėja</t>
  </si>
  <si>
    <t>A1</t>
  </si>
  <si>
    <t>A2</t>
  </si>
  <si>
    <t>A3</t>
  </si>
  <si>
    <t>1.2.</t>
  </si>
  <si>
    <t>B1</t>
  </si>
  <si>
    <t>B2</t>
  </si>
  <si>
    <t>B3</t>
  </si>
  <si>
    <t>Lietuvos Respublikos visuomenės sveikatos priežiūros įstatymo Nr. IX-886 (toliau - Įstatymas) 21 straipsnio pakeitimo įstatymo projektas  (toliau - Projektas)</t>
  </si>
  <si>
    <t>asmens sveikatos prižiūros paslaugas teikiantys asmenys</t>
  </si>
  <si>
    <t>Informacijos teikimas atitinkamai instritucijai</t>
  </si>
  <si>
    <t>stacionarios globos ir slaugos įstaigos</t>
  </si>
  <si>
    <t>Įstatymo 21 straipsnio 4 dalies 5 punktas. Veiklos rūšys, kurioms būtinas leidimas-higienos pasas: stacionarių suaugusiųjų globos ir slaugos įstaigų veikla, stacionarių vaikų ir jaunimo globos ir slaugos įstaigų veikla.</t>
  </si>
  <si>
    <t>Įstatymo 21 straipsnio 4 dalies 1-3 punktai. Veiklos rūšys, kurioms būtinas leidimas-higienos pasas: ambulatorinių asmens sveikatos priežiūros įstaigų veikla (pagal sveikatos apsaugos ministro patvirtintą licencijuojamų ambulatorinių asmens sveikatos priežiūros paslaugų sąrašą); ligoninių veikla (pagal sveikatos apsaugos ministro patvirtintą licencijuojamų stacionarinių asmens sveikatos priežiūros paslaugų sąrašą); kita asmens sveikatos priežiūros veikla, patvirtinta sveikatos apsaugos ministro.</t>
  </si>
  <si>
    <r>
      <rPr>
        <b/>
        <sz val="11"/>
        <rFont val="Times New Roman"/>
        <family val="1"/>
        <charset val="186"/>
      </rPr>
      <t>LIETUVOS RESPUBLIKOS SVEIKATOS APSAUGOS MINISTERIJA
ADMINISTRACINĖS NAŠTOS ŪKIO SUBJEKTAMS APSKAIČIAVIMO ATASKAITA</t>
    </r>
    <r>
      <rPr>
        <sz val="11"/>
        <rFont val="Times New Roman"/>
        <family val="1"/>
        <charset val="186"/>
      </rPr>
      <t xml:space="preserve">
2020 m.  birželio 10  d.</t>
    </r>
  </si>
  <si>
    <r>
      <t xml:space="preserve">PASTABA: </t>
    </r>
    <r>
      <rPr>
        <b/>
        <sz val="11"/>
        <rFont val="Times New Roman"/>
        <family val="1"/>
      </rPr>
      <t>749</t>
    </r>
    <r>
      <rPr>
        <sz val="11"/>
        <rFont val="Times New Roman"/>
        <family val="1"/>
        <charset val="186"/>
      </rPr>
      <t xml:space="preserve"> - vidutiniškai per metus išduodamų leidimų-higienos pasų  asmens sveikatos priežiūros paslaugų teikimo veiklai skaičius. </t>
    </r>
    <r>
      <rPr>
        <b/>
        <sz val="11"/>
        <rFont val="Times New Roman"/>
        <family val="1"/>
      </rPr>
      <t>34</t>
    </r>
    <r>
      <rPr>
        <sz val="11"/>
        <rFont val="Times New Roman"/>
        <family val="1"/>
        <charset val="186"/>
      </rPr>
      <t xml:space="preserve"> - vidutiniškai per metus išduodamų leidimų-higienos pasų stacionarių globos ir slaugos paslaugų teikimo veiklai skaičius.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</si>
</sst>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vertAlign val="subscript"/>
      <sz val="11"/>
      <name val="Times New Roman"/>
      <family val="1"/>
      <charset val="186"/>
    </font>
    <font>
      <b/>
      <vertAlign val="subscript"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9" xfId="0" applyFont="1" applyBorder="1"/>
    <xf numFmtId="0" fontId="3" fillId="0" borderId="1" xfId="0" applyFont="1" applyBorder="1" applyAlignment="1">
      <alignment vertical="top"/>
    </xf>
    <xf numFmtId="4" fontId="3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0" xfId="0" applyFont="1" applyFill="1" applyBorder="1"/>
    <xf numFmtId="2" fontId="1" fillId="2" borderId="1" xfId="0" applyNumberFormat="1" applyFont="1" applyFill="1" applyBorder="1" applyAlignment="1">
      <alignment horizontal="justify" vertical="center" wrapText="1"/>
    </xf>
    <xf numFmtId="0" fontId="1" fillId="2" borderId="8" xfId="0" applyFont="1" applyFill="1" applyBorder="1"/>
    <xf numFmtId="0" fontId="1" fillId="2" borderId="1" xfId="0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X27"/>
  <sheetViews>
    <sheetView tabSelected="1" topLeftCell="A13" zoomScaleNormal="100" workbookViewId="0">
      <selection activeCell="B2" sqref="B2:O2"/>
    </sheetView>
  </sheetViews>
  <sheetFormatPr defaultRowHeight="15" x14ac:dyDescent="0.25"/>
  <cols>
    <col min="1" max="1" width="7" style="5" customWidth="1"/>
    <col min="2" max="2" width="8.5703125" style="5" customWidth="1"/>
    <col min="3" max="3" width="48.7109375" style="5" customWidth="1"/>
    <col min="4" max="4" width="20.140625" style="5" customWidth="1"/>
    <col min="5" max="5" width="15.85546875" style="5" customWidth="1"/>
    <col min="6" max="6" width="10.85546875" style="5" customWidth="1"/>
    <col min="7" max="7" width="6.140625" style="5" customWidth="1"/>
    <col min="8" max="8" width="4.85546875" style="5" customWidth="1"/>
    <col min="9" max="10" width="6.85546875" style="5" customWidth="1"/>
    <col min="11" max="11" width="6.7109375" style="5" customWidth="1"/>
    <col min="12" max="12" width="9" style="5" customWidth="1"/>
    <col min="13" max="13" width="7.5703125" style="5" customWidth="1"/>
    <col min="14" max="14" width="9.42578125" style="5" customWidth="1"/>
    <col min="15" max="15" width="19.85546875" style="5" customWidth="1"/>
    <col min="16" max="16" width="16.7109375" style="5" customWidth="1"/>
    <col min="17" max="16384" width="9.140625" style="5"/>
  </cols>
  <sheetData>
    <row r="2" spans="2:24" ht="55.5" customHeight="1" x14ac:dyDescent="0.25">
      <c r="B2" s="41" t="s">
        <v>52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4" spans="2:24" ht="61.5" customHeight="1" x14ac:dyDescent="0.25">
      <c r="B4" s="38" t="s">
        <v>46</v>
      </c>
      <c r="C4" s="38"/>
      <c r="D4" s="38"/>
      <c r="E4" s="38"/>
      <c r="F4" s="38"/>
      <c r="G4" s="39" t="s">
        <v>14</v>
      </c>
      <c r="H4" s="40"/>
      <c r="I4" s="6" t="s">
        <v>22</v>
      </c>
      <c r="J4" s="6" t="s">
        <v>4</v>
      </c>
      <c r="K4" s="6" t="s">
        <v>23</v>
      </c>
      <c r="L4" s="6" t="s">
        <v>5</v>
      </c>
      <c r="M4" s="6" t="s">
        <v>6</v>
      </c>
      <c r="N4" s="6" t="s">
        <v>7</v>
      </c>
      <c r="O4" s="6" t="s">
        <v>8</v>
      </c>
      <c r="P4" s="7"/>
    </row>
    <row r="5" spans="2:24" ht="33" customHeight="1" x14ac:dyDescent="0.25">
      <c r="B5" s="1" t="s">
        <v>0</v>
      </c>
      <c r="C5" s="1" t="s">
        <v>9</v>
      </c>
      <c r="D5" s="1" t="s">
        <v>1</v>
      </c>
      <c r="E5" s="1" t="s">
        <v>2</v>
      </c>
      <c r="F5" s="1" t="s">
        <v>3</v>
      </c>
      <c r="G5" s="6" t="s">
        <v>29</v>
      </c>
      <c r="H5" s="6" t="s">
        <v>30</v>
      </c>
      <c r="I5" s="6" t="s">
        <v>31</v>
      </c>
      <c r="J5" s="6" t="s">
        <v>10</v>
      </c>
      <c r="K5" s="6" t="s">
        <v>32</v>
      </c>
      <c r="L5" s="6" t="s">
        <v>11</v>
      </c>
      <c r="M5" s="8" t="s">
        <v>12</v>
      </c>
      <c r="N5" s="6" t="s">
        <v>13</v>
      </c>
      <c r="O5" s="6" t="s">
        <v>33</v>
      </c>
      <c r="P5" s="7"/>
    </row>
    <row r="6" spans="2:24" ht="24" customHeight="1" x14ac:dyDescent="0.25">
      <c r="B6" s="46" t="s">
        <v>27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8"/>
      <c r="P6" s="7"/>
    </row>
    <row r="7" spans="2:24" ht="165.75" customHeight="1" x14ac:dyDescent="0.25">
      <c r="B7" s="1" t="s">
        <v>24</v>
      </c>
      <c r="C7" s="37" t="s">
        <v>51</v>
      </c>
      <c r="D7" s="19"/>
      <c r="E7" s="3" t="s">
        <v>47</v>
      </c>
      <c r="F7" s="3" t="s">
        <v>15</v>
      </c>
      <c r="G7" s="19"/>
      <c r="H7" s="19"/>
      <c r="I7" s="19"/>
      <c r="J7" s="19"/>
      <c r="K7" s="19"/>
      <c r="L7" s="19"/>
      <c r="M7" s="19"/>
      <c r="N7" s="19"/>
      <c r="O7" s="4"/>
      <c r="P7" s="10"/>
    </row>
    <row r="8" spans="2:24" ht="119.25" customHeight="1" x14ac:dyDescent="0.25">
      <c r="B8" s="26" t="s">
        <v>39</v>
      </c>
      <c r="C8" s="27"/>
      <c r="D8" s="22" t="s">
        <v>17</v>
      </c>
      <c r="E8" s="23" t="s">
        <v>47</v>
      </c>
      <c r="F8" s="23" t="s">
        <v>15</v>
      </c>
      <c r="G8" s="24">
        <v>0.25</v>
      </c>
      <c r="H8" s="24"/>
      <c r="I8" s="24">
        <v>7.97</v>
      </c>
      <c r="J8" s="24">
        <v>1.25</v>
      </c>
      <c r="K8" s="24"/>
      <c r="L8" s="25">
        <v>1</v>
      </c>
      <c r="M8" s="25">
        <v>749</v>
      </c>
      <c r="N8" s="25">
        <v>749</v>
      </c>
      <c r="O8" s="24">
        <f t="shared" ref="O8:O10" si="0">((I8*J8*G8)+(K8*H8))*N8</f>
        <v>1865.4781250000001</v>
      </c>
      <c r="P8" s="10"/>
      <c r="Q8" s="50"/>
      <c r="R8" s="50"/>
      <c r="S8" s="50"/>
      <c r="T8" s="50"/>
      <c r="U8" s="50"/>
      <c r="V8" s="50"/>
      <c r="W8" s="50"/>
      <c r="X8" s="50"/>
    </row>
    <row r="9" spans="2:24" ht="111" customHeight="1" x14ac:dyDescent="0.25">
      <c r="B9" s="26" t="s">
        <v>40</v>
      </c>
      <c r="C9" s="27"/>
      <c r="D9" s="22" t="s">
        <v>16</v>
      </c>
      <c r="E9" s="23" t="s">
        <v>47</v>
      </c>
      <c r="F9" s="23" t="s">
        <v>15</v>
      </c>
      <c r="G9" s="24">
        <v>8</v>
      </c>
      <c r="H9" s="24"/>
      <c r="I9" s="24">
        <v>7.97</v>
      </c>
      <c r="J9" s="24">
        <v>1.25</v>
      </c>
      <c r="K9" s="24"/>
      <c r="L9" s="25">
        <v>1</v>
      </c>
      <c r="M9" s="25">
        <v>749</v>
      </c>
      <c r="N9" s="25">
        <v>749</v>
      </c>
      <c r="O9" s="24">
        <f t="shared" si="0"/>
        <v>59695.3</v>
      </c>
      <c r="P9" s="10"/>
      <c r="Q9" s="7"/>
    </row>
    <row r="10" spans="2:24" ht="111.75" customHeight="1" x14ac:dyDescent="0.25">
      <c r="B10" s="26" t="s">
        <v>41</v>
      </c>
      <c r="C10" s="27"/>
      <c r="D10" s="22" t="s">
        <v>48</v>
      </c>
      <c r="E10" s="23" t="s">
        <v>47</v>
      </c>
      <c r="F10" s="23" t="s">
        <v>15</v>
      </c>
      <c r="G10" s="24">
        <v>1</v>
      </c>
      <c r="H10" s="24"/>
      <c r="I10" s="24">
        <v>7.97</v>
      </c>
      <c r="J10" s="24">
        <v>1.25</v>
      </c>
      <c r="K10" s="24"/>
      <c r="L10" s="25">
        <v>1</v>
      </c>
      <c r="M10" s="25">
        <v>749</v>
      </c>
      <c r="N10" s="25">
        <v>749</v>
      </c>
      <c r="O10" s="24">
        <f t="shared" si="0"/>
        <v>7461.9125000000004</v>
      </c>
      <c r="P10" s="49"/>
      <c r="Q10" s="41"/>
      <c r="R10" s="41"/>
      <c r="S10" s="41"/>
      <c r="T10" s="41"/>
      <c r="U10" s="41"/>
      <c r="V10" s="41"/>
      <c r="W10" s="41"/>
      <c r="X10" s="41"/>
    </row>
    <row r="11" spans="2:24" ht="31.5" customHeight="1" x14ac:dyDescent="0.25">
      <c r="B11" s="28"/>
      <c r="C11" s="27"/>
      <c r="D11" s="22"/>
      <c r="E11" s="23"/>
      <c r="F11" s="23"/>
      <c r="G11" s="24"/>
      <c r="H11" s="24"/>
      <c r="I11" s="24"/>
      <c r="J11" s="24"/>
      <c r="K11" s="24"/>
      <c r="L11" s="25"/>
      <c r="M11" s="25"/>
      <c r="N11" s="29" t="s">
        <v>34</v>
      </c>
      <c r="O11" s="30">
        <f>O8+O9+O10</f>
        <v>69022.690625000003</v>
      </c>
      <c r="P11" s="10"/>
    </row>
    <row r="12" spans="2:24" s="12" customFormat="1" ht="147.75" customHeight="1" x14ac:dyDescent="0.25">
      <c r="B12" s="31" t="s">
        <v>42</v>
      </c>
      <c r="C12" s="32" t="s">
        <v>50</v>
      </c>
      <c r="D12" s="3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34"/>
      <c r="P12" s="11"/>
      <c r="Q12" s="11"/>
      <c r="R12" s="11"/>
    </row>
    <row r="13" spans="2:24" s="12" customFormat="1" ht="111" customHeight="1" x14ac:dyDescent="0.25">
      <c r="B13" s="31" t="s">
        <v>43</v>
      </c>
      <c r="C13" s="35"/>
      <c r="D13" s="22" t="s">
        <v>17</v>
      </c>
      <c r="E13" s="23" t="s">
        <v>49</v>
      </c>
      <c r="F13" s="23" t="s">
        <v>15</v>
      </c>
      <c r="G13" s="24">
        <v>0.25</v>
      </c>
      <c r="H13" s="31"/>
      <c r="I13" s="31">
        <v>7.97</v>
      </c>
      <c r="J13" s="24">
        <v>1.25</v>
      </c>
      <c r="K13" s="31"/>
      <c r="L13" s="31">
        <v>1</v>
      </c>
      <c r="M13" s="31">
        <v>34</v>
      </c>
      <c r="N13" s="31">
        <v>34</v>
      </c>
      <c r="O13" s="24">
        <f>((I13*J13*G13)+(K13*H13))*N13</f>
        <v>84.681250000000006</v>
      </c>
      <c r="P13" s="21"/>
      <c r="Q13" s="11"/>
      <c r="R13" s="11"/>
    </row>
    <row r="14" spans="2:24" s="12" customFormat="1" ht="108" customHeight="1" x14ac:dyDescent="0.25">
      <c r="B14" s="31" t="s">
        <v>44</v>
      </c>
      <c r="C14" s="36"/>
      <c r="D14" s="22" t="s">
        <v>16</v>
      </c>
      <c r="E14" s="23" t="s">
        <v>49</v>
      </c>
      <c r="F14" s="23" t="s">
        <v>15</v>
      </c>
      <c r="G14" s="24">
        <v>8</v>
      </c>
      <c r="H14" s="31"/>
      <c r="I14" s="31">
        <v>7.97</v>
      </c>
      <c r="J14" s="24">
        <v>1.25</v>
      </c>
      <c r="K14" s="31"/>
      <c r="L14" s="31">
        <v>1</v>
      </c>
      <c r="M14" s="31">
        <v>34</v>
      </c>
      <c r="N14" s="31">
        <v>34</v>
      </c>
      <c r="O14" s="24">
        <f t="shared" ref="O14:O15" si="1">((I14*J14*G14)+(K14*H14))*N14</f>
        <v>2709.8</v>
      </c>
      <c r="P14" s="51"/>
      <c r="Q14" s="52"/>
      <c r="R14" s="52"/>
    </row>
    <row r="15" spans="2:24" s="12" customFormat="1" ht="114" customHeight="1" x14ac:dyDescent="0.25">
      <c r="B15" s="31" t="s">
        <v>45</v>
      </c>
      <c r="C15" s="36"/>
      <c r="D15" s="22" t="s">
        <v>48</v>
      </c>
      <c r="E15" s="23" t="s">
        <v>49</v>
      </c>
      <c r="F15" s="23" t="s">
        <v>15</v>
      </c>
      <c r="G15" s="24">
        <v>1</v>
      </c>
      <c r="H15" s="31"/>
      <c r="I15" s="31">
        <v>7.97</v>
      </c>
      <c r="J15" s="24">
        <v>1.25</v>
      </c>
      <c r="K15" s="31"/>
      <c r="L15" s="31">
        <v>1</v>
      </c>
      <c r="M15" s="31">
        <v>34</v>
      </c>
      <c r="N15" s="31">
        <v>34</v>
      </c>
      <c r="O15" s="24">
        <f t="shared" si="1"/>
        <v>338.72500000000002</v>
      </c>
      <c r="P15" s="53"/>
      <c r="Q15" s="54"/>
      <c r="R15" s="54"/>
      <c r="S15" s="54"/>
      <c r="T15" s="54"/>
    </row>
    <row r="16" spans="2:24" s="12" customFormat="1" ht="22.5" customHeight="1" x14ac:dyDescent="0.25">
      <c r="B16" s="6"/>
      <c r="C16" s="14"/>
      <c r="D16" s="2"/>
      <c r="E16" s="3"/>
      <c r="F16" s="3"/>
      <c r="G16" s="4"/>
      <c r="H16" s="6"/>
      <c r="I16" s="6"/>
      <c r="J16" s="4"/>
      <c r="K16" s="6"/>
      <c r="L16" s="6"/>
      <c r="M16" s="6"/>
      <c r="N16" s="20" t="s">
        <v>34</v>
      </c>
      <c r="O16" s="9">
        <f>O13+O14+O15</f>
        <v>3133.2062500000002</v>
      </c>
      <c r="P16" s="11"/>
      <c r="Q16" s="11"/>
      <c r="R16" s="11"/>
    </row>
    <row r="17" spans="2:16" s="12" customFormat="1" ht="22.9" customHeight="1" x14ac:dyDescent="0.25">
      <c r="B17" s="1"/>
      <c r="C17" s="1"/>
      <c r="D17" s="1"/>
      <c r="E17" s="1"/>
      <c r="F17" s="1"/>
      <c r="G17" s="6"/>
      <c r="H17" s="6"/>
      <c r="I17" s="6"/>
      <c r="J17" s="6"/>
      <c r="K17" s="6"/>
      <c r="L17" s="6"/>
      <c r="M17" s="8"/>
      <c r="N17" s="13" t="s">
        <v>35</v>
      </c>
      <c r="O17" s="9">
        <f>O11+O16</f>
        <v>72155.896875000006</v>
      </c>
      <c r="P17" s="10"/>
    </row>
    <row r="18" spans="2:16" ht="15" customHeight="1" x14ac:dyDescent="0.25">
      <c r="B18" s="43" t="s">
        <v>25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5"/>
      <c r="P18" s="7"/>
    </row>
    <row r="19" spans="2:16" ht="18" customHeight="1" x14ac:dyDescent="0.25">
      <c r="B19" s="1"/>
      <c r="C19" s="19"/>
      <c r="D19" s="3"/>
      <c r="E19" s="3"/>
      <c r="F19" s="3"/>
      <c r="G19" s="3"/>
      <c r="H19" s="3"/>
      <c r="I19" s="3"/>
      <c r="J19" s="3"/>
      <c r="K19" s="3"/>
      <c r="L19" s="3"/>
      <c r="M19" s="3"/>
      <c r="N19" s="20" t="s">
        <v>34</v>
      </c>
      <c r="O19" s="9">
        <v>0</v>
      </c>
      <c r="P19" s="7"/>
    </row>
    <row r="20" spans="2:16" ht="23.25" customHeight="1" x14ac:dyDescent="0.25">
      <c r="B20" s="1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5" t="s">
        <v>36</v>
      </c>
      <c r="O20" s="9">
        <v>0</v>
      </c>
      <c r="P20" s="7"/>
    </row>
    <row r="21" spans="2:16" x14ac:dyDescent="0.25">
      <c r="B21" s="58" t="s">
        <v>26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</row>
    <row r="22" spans="2:16" ht="18.75" x14ac:dyDescent="0.3">
      <c r="B22" s="58" t="s">
        <v>37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16">
        <f>O20-O17</f>
        <v>-72155.896875000006</v>
      </c>
    </row>
    <row r="23" spans="2:16" ht="51.75" customHeight="1" x14ac:dyDescent="0.25">
      <c r="B23" s="59" t="s">
        <v>53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</row>
    <row r="24" spans="2:16" x14ac:dyDescent="0.25">
      <c r="B24" s="12" t="s">
        <v>18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6" ht="27.75" customHeight="1" x14ac:dyDescent="0.25">
      <c r="B25" s="12"/>
      <c r="C25" s="17" t="s">
        <v>38</v>
      </c>
      <c r="D25" s="12"/>
      <c r="E25" s="12"/>
      <c r="F25" s="56"/>
      <c r="G25" s="56"/>
      <c r="H25" s="56"/>
      <c r="I25" s="56"/>
      <c r="J25" s="12"/>
      <c r="K25" s="12"/>
      <c r="L25" s="12"/>
      <c r="M25" s="55" t="s">
        <v>28</v>
      </c>
      <c r="N25" s="55"/>
      <c r="O25" s="55"/>
    </row>
    <row r="26" spans="2:16" x14ac:dyDescent="0.25">
      <c r="B26" s="12"/>
      <c r="C26" s="18" t="s">
        <v>21</v>
      </c>
      <c r="D26" s="12"/>
      <c r="E26" s="12"/>
      <c r="F26" s="57" t="s">
        <v>20</v>
      </c>
      <c r="G26" s="57"/>
      <c r="H26" s="57"/>
      <c r="I26" s="57"/>
      <c r="J26" s="12"/>
      <c r="K26" s="12"/>
      <c r="L26" s="12"/>
      <c r="M26" s="42" t="s">
        <v>19</v>
      </c>
      <c r="N26" s="42"/>
      <c r="O26" s="42"/>
    </row>
    <row r="27" spans="2:1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</sheetData>
  <mergeCells count="16">
    <mergeCell ref="F25:I25"/>
    <mergeCell ref="F26:I26"/>
    <mergeCell ref="B21:O21"/>
    <mergeCell ref="B22:N22"/>
    <mergeCell ref="B23:O23"/>
    <mergeCell ref="P10:X10"/>
    <mergeCell ref="Q8:X8"/>
    <mergeCell ref="P14:R14"/>
    <mergeCell ref="P15:T15"/>
    <mergeCell ref="M26:O26"/>
    <mergeCell ref="M25:O25"/>
    <mergeCell ref="B4:F4"/>
    <mergeCell ref="G4:H4"/>
    <mergeCell ref="B2:O2"/>
    <mergeCell ref="B18:O18"/>
    <mergeCell ref="B6:O6"/>
  </mergeCells>
  <pageMargins left="0.25" right="0.25" top="0.75" bottom="0.75" header="0.3" footer="0.3"/>
  <pageSetup paperSize="9" scale="78" fitToHeight="0" orientation="landscape" r:id="rId1"/>
  <headerFooter differentFirst="1">
    <oddHeader>&amp;C&amp;"Times New Roman,Paprastas"&amp;P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Company>LR Sveikatos apsaugos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Uscila</dc:creator>
  <cp:lastModifiedBy>Veslava Golnis</cp:lastModifiedBy>
  <cp:lastPrinted>2020-03-18T08:53:36Z</cp:lastPrinted>
  <dcterms:created xsi:type="dcterms:W3CDTF">2013-09-04T06:02:45Z</dcterms:created>
  <dcterms:modified xsi:type="dcterms:W3CDTF">2020-06-10T11:27:59Z</dcterms:modified>
</cp:coreProperties>
</file>