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0" windowWidth="19440" windowHeight="7245"/>
  </bookViews>
  <sheets>
    <sheet name="1 priedas_lyginamasis" sheetId="3" r:id="rId1"/>
    <sheet name="Lapas1" sheetId="2" r:id="rId2"/>
  </sheets>
  <definedNames>
    <definedName name="_xlnm._FilterDatabase" localSheetId="0" hidden="1">'1 priedas_lyginamasis'!$A$7:$G$164</definedName>
    <definedName name="AtrankosBudSar" localSheetId="0">#REF!</definedName>
    <definedName name="AtrankosBudSar">#REF!</definedName>
    <definedName name="FinFormosSar" localSheetId="0">#REF!</definedName>
    <definedName name="FinFormosSar">#REF!</definedName>
    <definedName name="IISar" localSheetId="0">#REF!</definedName>
    <definedName name="IISar">#REF!</definedName>
    <definedName name="_xlnm.Print_Area" localSheetId="0">'1 priedas_lyginamasis'!$A$1:$F$164</definedName>
    <definedName name="_xlnm.Print_Titles" localSheetId="0">'1 priedas_lyginamasis'!$6:$6</definedName>
    <definedName name="Z_0135A376_52D5_4C5B_A07E_BCDFA7C774C1_.wvu.FilterData" localSheetId="0" hidden="1">'1 priedas_lyginamasis'!$A$6:$H$164</definedName>
    <definedName name="Z_02D86D48_179B_43F3_9358_35E1EC86536F_.wvu.FilterData" localSheetId="0" hidden="1">'1 priedas_lyginamasis'!$A$6:$H$164</definedName>
    <definedName name="Z_0DFD64C4_F07C_4542_A995_07DBA291F30A_.wvu.FilterData" localSheetId="0" hidden="1">'1 priedas_lyginamasis'!$A$6:$H$164</definedName>
    <definedName name="Z_13838084_5789_4CA0_B965_F62D622C5F88_.wvu.FilterData" localSheetId="0" hidden="1">'1 priedas_lyginamasis'!$A$6:$H$164</definedName>
    <definedName name="Z_18AA07DD_E220_4B75_959F_C3F9D0576EEA_.wvu.FilterData" localSheetId="0" hidden="1">'1 priedas_lyginamasis'!$A$6:$H$164</definedName>
    <definedName name="Z_1D517CD9_AFAE_4177_8F49_6B2C7714E7C7_.wvu.FilterData" localSheetId="0" hidden="1">'1 priedas_lyginamasis'!$A$6:$H$164</definedName>
    <definedName name="Z_2ECAA728_21CD_4807_9CAC_E732FE6F73A9_.wvu.FilterData" localSheetId="0" hidden="1">'1 priedas_lyginamasis'!$A$6:$H$164</definedName>
    <definedName name="Z_42998BAC_B025_4460_9ED7_BAECFB005D31_.wvu.FilterData" localSheetId="0" hidden="1">'1 priedas_lyginamasis'!$A$7:$G$164</definedName>
    <definedName name="Z_42998BAC_B025_4460_9ED7_BAECFB005D31_.wvu.PrintArea" localSheetId="0" hidden="1">'1 priedas_lyginamasis'!$A$1:$F$164</definedName>
    <definedName name="Z_42998BAC_B025_4460_9ED7_BAECFB005D31_.wvu.PrintTitles" localSheetId="0" hidden="1">'1 priedas_lyginamasis'!$6:$6</definedName>
    <definedName name="Z_4EF98D60_6F9C_4231_A5E9_AA02A15D2082_.wvu.FilterData" localSheetId="0" hidden="1">'1 priedas_lyginamasis'!$A$6:$H$164</definedName>
    <definedName name="Z_4F107D65_D81C_4CBB_B868_3AB1F2395F06_.wvu.FilterData" localSheetId="0" hidden="1">'1 priedas_lyginamasis'!$A$6:$H$164</definedName>
    <definedName name="Z_6D0F3C60_08FF_4894_9B0B_92159F9BB511_.wvu.FilterData" localSheetId="0" hidden="1">'1 priedas_lyginamasis'!$A$6:$H$164</definedName>
    <definedName name="Z_6D0F3C60_08FF_4894_9B0B_92159F9BB511_.wvu.PrintArea" localSheetId="0" hidden="1">'1 priedas_lyginamasis'!$A$1:$F$164</definedName>
    <definedName name="Z_6D0F3C60_08FF_4894_9B0B_92159F9BB511_.wvu.PrintTitles" localSheetId="0" hidden="1">'1 priedas_lyginamasis'!$6:$6</definedName>
    <definedName name="Z_747578DE_945B_47D7_ADB8_91F41994F934_.wvu.FilterData" localSheetId="0" hidden="1">'1 priedas_lyginamasis'!$A$6:$G$164</definedName>
    <definedName name="Z_7CE4E34D_E99F_42AF_A4B6_46D9B68D626C_.wvu.FilterData" localSheetId="0" hidden="1">'1 priedas_lyginamasis'!$A$7:$G$164</definedName>
    <definedName name="Z_818D80BB_9EA7_4214_8AE4_484DCE879D5E_.wvu.FilterData" localSheetId="0" hidden="1">'1 priedas_lyginamasis'!$A$6:$H$164</definedName>
    <definedName name="Z_8A7B51EB_3EB9_48D4_B90B_918D724D5B23_.wvu.FilterData" localSheetId="0" hidden="1">'1 priedas_lyginamasis'!$A$6:$H$164</definedName>
    <definedName name="Z_8CBCED1B_66DE_49D3_883F_0A8696596EC9_.wvu.FilterData" localSheetId="0" hidden="1">'1 priedas_lyginamasis'!$A$6:$H$164</definedName>
    <definedName name="Z_8CBCED1B_66DE_49D3_883F_0A8696596EC9_.wvu.PrintArea" localSheetId="0" hidden="1">'1 priedas_lyginamasis'!$A$1:$F$164</definedName>
    <definedName name="Z_8CBCED1B_66DE_49D3_883F_0A8696596EC9_.wvu.PrintTitles" localSheetId="0" hidden="1">'1 priedas_lyginamasis'!$6:$6</definedName>
    <definedName name="Z_980C17B9_936D_4FB2_B397_37395BF8ED2C_.wvu.FilterData" localSheetId="0" hidden="1">'1 priedas_lyginamasis'!$A$6:$H$164</definedName>
    <definedName name="Z_A4A83DE0_7440_427F_99F1_71BFE7AC9964_.wvu.FilterData" localSheetId="0" hidden="1">'1 priedas_lyginamasis'!$A$6:$H$164</definedName>
    <definedName name="Z_AB4B5590_CACC_4BF2_92A9_B85C7A11D774_.wvu.FilterData" localSheetId="0" hidden="1">'1 priedas_lyginamasis'!$A$6:$H$164</definedName>
    <definedName name="Z_ADA07500_49EA_4310_A392_DC22127AAE5D_.wvu.FilterData" localSheetId="0" hidden="1">'1 priedas_lyginamasis'!$A$6:$H$164</definedName>
    <definedName name="Z_B952EE06_32AB_4082_9712_6A87E12A0A82_.wvu.FilterData" localSheetId="0" hidden="1">'1 priedas_lyginamasis'!$A$6:$G$164</definedName>
    <definedName name="Z_BA39D806_0D00_42B9_8681_F68EC294DB96_.wvu.FilterData" localSheetId="0" hidden="1">'1 priedas_lyginamasis'!$A$6:$H$164</definedName>
    <definedName name="Z_C324D7F0_3CA7_4B5A_8FC0_B272E06AFCE7_.wvu.FilterData" localSheetId="0" hidden="1">'1 priedas_lyginamasis'!$A$6:$H$164</definedName>
    <definedName name="Z_C3CC6BFF_8935_4E16_8CA0_F958777085F2_.wvu.FilterData" localSheetId="0" hidden="1">'1 priedas_lyginamasis'!$A$6:$H$164</definedName>
    <definedName name="Z_C3CC6BFF_8935_4E16_8CA0_F958777085F2_.wvu.PrintArea" localSheetId="0" hidden="1">'1 priedas_lyginamasis'!$A$1:$F$164</definedName>
    <definedName name="Z_C3CC6BFF_8935_4E16_8CA0_F958777085F2_.wvu.PrintTitles" localSheetId="0" hidden="1">'1 priedas_lyginamasis'!$6:$6</definedName>
    <definedName name="Z_C45060BD_F2F1_4E79_AE87_CF37396774A2_.wvu.FilterData" localSheetId="0" hidden="1">'1 priedas_lyginamasis'!$A$6:$H$164</definedName>
    <definedName name="Z_C57B7366_E190_4278_916A_C5086C137D03_.wvu.FilterData" localSheetId="0" hidden="1">'1 priedas_lyginamasis'!$A$6:$H$164</definedName>
    <definedName name="Z_DB8A71FB_848F_4822_819A_1D1F6266FC1B_.wvu.FilterData" localSheetId="0" hidden="1">'1 priedas_lyginamasis'!$A$6:$H$164</definedName>
    <definedName name="Z_E31D1182_0CC1_4FAA_B6C6_A84F708899CB_.wvu.FilterData" localSheetId="0" hidden="1">'1 priedas_lyginamasis'!$A$6:$H$164</definedName>
    <definedName name="Z_E5432C70_7314_48CE_B9FC_7B2C2F8E0FE0_.wvu.FilterData" localSheetId="0" hidden="1">'1 priedas_lyginamasis'!$A$6:$H$164</definedName>
    <definedName name="Z_E6912D54_9850_431B_9029_2F841776B40E_.wvu.FilterData" localSheetId="0" hidden="1">'1 priedas_lyginamasis'!$A$6:$H$164</definedName>
    <definedName name="Z_E7CB576D_7EE5_43C0_AE31_CD24519E9EA1_.wvu.FilterData" localSheetId="0" hidden="1">'1 priedas_lyginamasis'!$A$6:$H$164</definedName>
    <definedName name="Z_EE4D8382_682B_445F_BADB_01E17BA68394_.wvu.FilterData" localSheetId="0" hidden="1">'1 priedas_lyginamasis'!$A$6:$H$164</definedName>
    <definedName name="Z_EFD63CD3_CEA0_4B79_AAF5_F2E0EA3F7EB9_.wvu.FilterData" localSheetId="0" hidden="1">'1 priedas_lyginamasis'!$A$6:$H$164</definedName>
    <definedName name="Z_F4B9D18D_9D71_4BF5_B0CA_BB5F78A1E67F_.wvu.FilterData" localSheetId="0" hidden="1">'1 priedas_lyginamasis'!$A$6:$H$164</definedName>
    <definedName name="Z_F4B9D18D_9D71_4BF5_B0CA_BB5F78A1E67F_.wvu.PrintArea" localSheetId="0" hidden="1">'1 priedas_lyginamasis'!$A$1:$F$164</definedName>
    <definedName name="Z_F4B9D18D_9D71_4BF5_B0CA_BB5F78A1E67F_.wvu.PrintTitles" localSheetId="0" hidden="1">'1 priedas_lyginamasis'!$6:$6</definedName>
    <definedName name="Z_FB309953_D43B_476F_A6A6_4308BCC7736D_.wvu.FilterData" localSheetId="0" hidden="1">'1 priedas_lyginamasis'!$A$6:$H$164</definedName>
  </definedNames>
  <calcPr calcId="145621"/>
  <customWorkbookViews>
    <customWorkbookView name="Neringa Morkvėnienė - Individuali peržiūra" guid="{F4B9D18D-9D71-4BF5-B0CA-BB5F78A1E67F}" mergeInterval="0" personalView="1" maximized="1" windowWidth="1362" windowHeight="512" activeSheetId="1"/>
    <customWorkbookView name="Akvilė Liatkovskienė - Individuali peržiūra" guid="{0135A376-52D5-4C5B-A07E-BCDFA7C774C1}" mergeInterval="0" personalView="1" maximized="1" windowWidth="1276" windowHeight="808" activeSheetId="2"/>
    <customWorkbookView name="Inga Veževičienė - Individuali peržiūra" guid="{8CBCED1B-66DE-49D3-883F-0A8696596EC9}" mergeInterval="0" personalView="1" maximized="1" windowWidth="1920" windowHeight="794" activeSheetId="1"/>
    <customWorkbookView name="Banga Vaitkutė - Individuali peržiūra" guid="{C3CC6BFF-8935-4E16-8CA0-F958777085F2}" mergeInterval="0" personalView="1" maximized="1" windowWidth="1916" windowHeight="854" activeSheetId="1"/>
    <customWorkbookView name="Vilma Gelžinytė-Marcinkevičė - Individuali peržiūra" guid="{6D0F3C60-08FF-4894-9B0B-92159F9BB511}" mergeInterval="0" personalView="1" maximized="1" windowWidth="1276" windowHeight="570" activeSheetId="1"/>
    <customWorkbookView name="Gražina Meiduvienė - Individuali peržiūra" guid="{7CE4E34D-E99F-42AF-A4B6-46D9B68D626C}" mergeInterval="0" personalView="1" maximized="1" windowWidth="1916" windowHeight="814" activeSheetId="1"/>
    <customWorkbookView name="Daiva Navikienė - Individuali peržiūra" guid="{42998BAC-B025-4460-9ED7-BAECFB005D31}" mergeInterval="0" personalView="1" maximized="1" windowWidth="1264" windowHeight="424" activeSheetId="2" showComments="commIndAndComment"/>
  </customWorkbookViews>
</workbook>
</file>

<file path=xl/calcChain.xml><?xml version="1.0" encoding="utf-8"?>
<calcChain xmlns="http://schemas.openxmlformats.org/spreadsheetml/2006/main">
  <c r="G164" i="3" l="1"/>
  <c r="H5" i="3"/>
  <c r="H7" i="3"/>
  <c r="G7" i="3" l="1"/>
  <c r="H35" i="3"/>
  <c r="G35" i="3"/>
  <c r="H64" i="3" l="1"/>
  <c r="G64" i="3"/>
  <c r="H65" i="3"/>
</calcChain>
</file>

<file path=xl/sharedStrings.xml><?xml version="1.0" encoding="utf-8"?>
<sst xmlns="http://schemas.openxmlformats.org/spreadsheetml/2006/main" count="364" uniqueCount="227">
  <si>
    <t>mln. eurų</t>
  </si>
  <si>
    <t>ATSAKINGA MINISTERIJA</t>
  </si>
  <si>
    <t>BENDRAS LĖŠŲ POREIKIS</t>
  </si>
  <si>
    <t>2020-2021 M. INVESTICIJOS (įskaitant rezervą)</t>
  </si>
  <si>
    <t>ŽMOGIŠKASIS KAPITALAS</t>
  </si>
  <si>
    <t xml:space="preserve">Iš viso: </t>
  </si>
  <si>
    <r>
      <t xml:space="preserve">1.1. Švietimo sistemos gebėjimų reaguoti į rinkos poreikius didinimas 
</t>
    </r>
    <r>
      <rPr>
        <i/>
        <sz val="10"/>
        <rFont val="Times New Roman"/>
        <family val="1"/>
        <charset val="186"/>
      </rPr>
      <t>Didinamos švietimo sistemos galimybės per trumpą laikotarpį pasiūlyti rinkos poreikius atitinkančias mokymo ar studijų programas, diegti inovacijas į ugdymo procesą</t>
    </r>
    <r>
      <rPr>
        <sz val="10"/>
        <rFont val="Times New Roman"/>
        <family val="1"/>
        <charset val="186"/>
      </rPr>
      <t xml:space="preserve">
</t>
    </r>
  </si>
  <si>
    <t>ŠMSM</t>
  </si>
  <si>
    <t>EIMIN</t>
  </si>
  <si>
    <t>Finansinio raštingumo ir verslumo ugdymas (1-8 klasė)</t>
  </si>
  <si>
    <t>Socialinių inovacijų švietime plėtra</t>
  </si>
  <si>
    <t>Nacionalinių pedagogų rengimo centrų skaitmeninių priemonių ir išteklių atnaujinimas</t>
  </si>
  <si>
    <t xml:space="preserve">Jungtinių Europos universitetų iniciatyvų įgyvendinimas </t>
  </si>
  <si>
    <t>KM</t>
  </si>
  <si>
    <t>SAM</t>
  </si>
  <si>
    <t>Lietuvos sveikatos priežiūros specialistų kompetencijų platforma</t>
  </si>
  <si>
    <t xml:space="preserve">Inovatyvių studijų programų, įskaitant skaitmeninės sveikatos modulius, širdies ir kraujagyslių ligų (ŠKL) specialistams sukūrimas ir šių specialistų perkvalifikavimas </t>
  </si>
  <si>
    <t xml:space="preserve">Tikslinės stipendijos STEAM, didžiausią dėmesį skiriant IT ir edukologijos specialybių studentams </t>
  </si>
  <si>
    <r>
      <t xml:space="preserve">1.3. Regioninio balanso išlaikymas
</t>
    </r>
    <r>
      <rPr>
        <i/>
        <sz val="10"/>
        <rFont val="Times New Roman"/>
        <family val="1"/>
        <charset val="186"/>
      </rPr>
      <t>Inžinerinės pramonės specialistų rengimo visuose regionų centruose užtikrinimas</t>
    </r>
    <r>
      <rPr>
        <sz val="10"/>
        <rFont val="Times New Roman"/>
        <family val="1"/>
        <charset val="186"/>
      </rPr>
      <t xml:space="preserve">
</t>
    </r>
  </si>
  <si>
    <t>VRM</t>
  </si>
  <si>
    <t>Regioninio planavimo kompetencijų ugdymas</t>
  </si>
  <si>
    <r>
      <t xml:space="preserve">1.4. Darbo jėgos įgūdžių ir aktyvumo užtikrinimas (perkvalifikavimas)
</t>
    </r>
    <r>
      <rPr>
        <i/>
        <sz val="10"/>
        <rFont val="Times New Roman"/>
        <family val="1"/>
        <charset val="186"/>
      </rPr>
      <t>Švietimo ir užimtumo sistemų pritaikymas operatyviam piliečių perkvalifikavimui ir įsiliejimui į darbo rinką, siekiant, kad jų potencialas būtų maksimaliai realizuojamas</t>
    </r>
    <r>
      <rPr>
        <sz val="10"/>
        <rFont val="Times New Roman"/>
        <family val="1"/>
        <charset val="186"/>
      </rPr>
      <t xml:space="preserve">
</t>
    </r>
  </si>
  <si>
    <t>Mokymai užsienio investuotojų darbuotojams</t>
  </si>
  <si>
    <t>Skaitmeninės atskirties mažinimas (skaitmeninių įgūdžių ugdymas 50+ ir vyresnio a. asmenims, valstybės tarnautojams ir kt. tikslinėms grupėms)</t>
  </si>
  <si>
    <t xml:space="preserve">Aukšto lygio tyrėjų grupių  MTEP, skirti COVID-19 tyrimams ir/arba  pasekmėms
</t>
  </si>
  <si>
    <t xml:space="preserve">Aukšto lygio tyrėjų grupių MTEP (rezervinis sąrašas) </t>
  </si>
  <si>
    <t>Mokslinio potencialo užtikrinimas, įskaitant papildomas doktorantūros vietas ir pakankamą MTEP finansavimą</t>
  </si>
  <si>
    <t>SKAITMENINĖ EKONOMIKA IR VERSLAS</t>
  </si>
  <si>
    <t xml:space="preserve">Iš viso </t>
  </si>
  <si>
    <r>
      <t xml:space="preserve">2.1. Tradicinio verslo skaitmeninimas
</t>
    </r>
    <r>
      <rPr>
        <i/>
        <sz val="10"/>
        <rFont val="Times New Roman"/>
        <family val="1"/>
        <charset val="186"/>
      </rPr>
      <t>Investuojama į įmonių skaitmeninimą ir produktyvumo didinimą, klasterių skaitmenizavimą (pvz., dirbtinio intelekto taikymai, pramonės 4.0 plėtra)</t>
    </r>
    <r>
      <rPr>
        <sz val="10"/>
        <rFont val="Times New Roman"/>
        <family val="1"/>
        <charset val="186"/>
      </rPr>
      <t xml:space="preserve">
</t>
    </r>
  </si>
  <si>
    <t>Pramonės skaitmeninimas LT (investicijos į MVĮ gamybos procesų skaitmeninimą)</t>
  </si>
  <si>
    <r>
      <t xml:space="preserve">2.2. Paskatos verslui investuoti į naujų produktų kūrimą, verslo modelių adaptaciją
</t>
    </r>
    <r>
      <rPr>
        <i/>
        <sz val="10"/>
        <rFont val="Times New Roman"/>
        <family val="1"/>
        <charset val="186"/>
      </rPr>
      <t>Priemonės, skatinančios verslo kilimą vertės grandine link galutinio vartotojo</t>
    </r>
    <r>
      <rPr>
        <sz val="10"/>
        <rFont val="Times New Roman"/>
        <family val="1"/>
        <charset val="186"/>
      </rPr>
      <t xml:space="preserve">
</t>
    </r>
  </si>
  <si>
    <t>„Dizainas LT“ (investicijos į MVĮ gaminių (paslaugų) dizainą)</t>
  </si>
  <si>
    <t>Kūrybiniai čekiai COVID-19 (įmonių investicijos į  kultūros ir kūrybinių produktų ir paslaugų (pvz., leidybos, įgarsinimo, vertimų, fotografavimo, filmavimo, dizaino kūrimo, komunikacijos ir pan. paslaugų pirkimai) pirkimus</t>
  </si>
  <si>
    <r>
      <t xml:space="preserve">2.3. Skaitmeninės industrijos rinkos dalyvių plėtra
</t>
    </r>
    <r>
      <rPr>
        <i/>
        <sz val="10"/>
        <rFont val="Times New Roman"/>
        <family val="1"/>
        <charset val="186"/>
      </rPr>
      <t>Priemonės, padedančios plėstis esamiems rinkos lyderiams, kurtis naujiems bei pritraukti naujų investuotojų</t>
    </r>
    <r>
      <rPr>
        <sz val="10"/>
        <rFont val="Times New Roman"/>
        <family val="1"/>
        <charset val="186"/>
      </rPr>
      <t xml:space="preserve">
</t>
    </r>
  </si>
  <si>
    <t xml:space="preserve">Paslaugų sektoriaus robotikos procesų automatizavimo ir dirbtinio intelekto sprendimai </t>
  </si>
  <si>
    <t>Eksporto konkurencingumo ir pridėtinės vertės didinimas</t>
  </si>
  <si>
    <t xml:space="preserve">„Verslo plėtros alternatyva“ alternatyvus verslo finansavimas per naujas finansines priemones, investuojant į įmonių vertybinius popierius ir skolinius instrumentus, teikiant finansavimą per alternatyvius finansuotojus ir tiesiogiai </t>
  </si>
  <si>
    <r>
      <t xml:space="preserve">2.4. Skaitmeninių paslaugų, duomenų „sandbox‘ų“ verslui plėtra
</t>
    </r>
    <r>
      <rPr>
        <i/>
        <sz val="10"/>
        <rFont val="Times New Roman"/>
        <family val="1"/>
        <charset val="186"/>
      </rPr>
      <t>Elektroninės valdžios, jos paslaugų verslui skaitmenizavimas bei duomenų atvėrimas</t>
    </r>
    <r>
      <rPr>
        <sz val="10"/>
        <rFont val="Times New Roman"/>
        <family val="1"/>
        <charset val="186"/>
      </rPr>
      <t xml:space="preserve">
</t>
    </r>
  </si>
  <si>
    <t>Skaitmeninės ekonomikos skatinimas per valstybės duomenų atvėrimą (įskaitant atviros prieigos sąsajų prie valstybės informacinių sistemų ir jų duomenų sukūrimą)</t>
  </si>
  <si>
    <t>FM</t>
  </si>
  <si>
    <t>VMI informacinių išteklių konsolidavimas, optimizavimas ir nepertraukiamo veikimo užtikrinimas</t>
  </si>
  <si>
    <t>Konsoliduojamų įstaigų informacinių išteklių migravimas į konsoliduotą valstybės informacinių ir ryšių technologijų infrastruktūrą</t>
  </si>
  <si>
    <t>„Vieno langelio“ sistemos  verslui kūrimas</t>
  </si>
  <si>
    <t xml:space="preserve">Teismų informacinės sistemos greitaveikos ir saugumo užtikrinimas bei teismų elektroninių paslaugų modernizavimas ir plėtra (LITEKO2), įskaitant LITEKO – PINREG integraciją </t>
  </si>
  <si>
    <r>
      <t xml:space="preserve">2.5. Skaitmeninės infrastruktūros plėtra
</t>
    </r>
    <r>
      <rPr>
        <i/>
        <sz val="10"/>
        <rFont val="Times New Roman"/>
        <family val="1"/>
        <charset val="186"/>
      </rPr>
      <t>Užtikrinamas spartus Lietuvos perėjimas prie naujosios kartos ryšio technologijų (ypač 5G) ir pakankamas šalies junglumas (pvz., tarpvalstybinių optinių tinklų jungčių plėtra)</t>
    </r>
    <r>
      <rPr>
        <sz val="10"/>
        <rFont val="Times New Roman"/>
        <family val="1"/>
        <charset val="186"/>
      </rPr>
      <t xml:space="preserve">
</t>
    </r>
  </si>
  <si>
    <t>SM</t>
  </si>
  <si>
    <t xml:space="preserve">Studijų ir investicijų projektų parengimas naujosios kartos technologijų (eSIM, 5G) diegimui </t>
  </si>
  <si>
    <t xml:space="preserve"> INOVACIJOS IR MOKSLINIAI TYRIMAI</t>
  </si>
  <si>
    <t>Iš viso</t>
  </si>
  <si>
    <t>Eksperimentas (privačių įmonių MTEP)</t>
  </si>
  <si>
    <t>Smart FDI (investuotojų MTEP rėmimas)</t>
  </si>
  <si>
    <t>Smartinvest (invetuotojų pritraukimo veiklos)</t>
  </si>
  <si>
    <t xml:space="preserve">Tarptautinis startuolių bendradarbystės, akseleravimo ir prototipavimo centras
</t>
  </si>
  <si>
    <t>Užsienio inovatyvių verslų (startuolių) pritraukimas "Softlanding"</t>
  </si>
  <si>
    <t>International House (koordinuotos paslaugos užsienio piliečiams vieno langelio principu)</t>
  </si>
  <si>
    <t>Trumpo laikotarpio naujų inovacinių veiklų palaikymui (skatinti įmones diegti inovatyvius produktus, kuriančius didesnę pridėtinę vertę lyginant su tradiciniais)</t>
  </si>
  <si>
    <t>COVID-19 MTEP tyrimai (su COVID-19 susijusių mokslinių tyrimų finansavimas)</t>
  </si>
  <si>
    <t>„Pažangios ekonomikos startuolis“ (naujų verslo idėjų vystymo bei įgyvendinimo skatinimas teikiant finansavimo ir (ar) su juo susijusias paslaugas startuoliams)</t>
  </si>
  <si>
    <t>ŽŪM</t>
  </si>
  <si>
    <t>Parama investicijoms į maisto produktų gamybos plėtrą kaime</t>
  </si>
  <si>
    <t>Žemės ir maisto ūkio sektoriaus atsparumo didinimas  krizių atveju</t>
  </si>
  <si>
    <t>Nacionalinio maisto ir veterinarijos rizikos vertinimo instituto techninių gebėjimų stiprinimas</t>
  </si>
  <si>
    <t>Gyvulininkystės ir pienininkystės mokslinių tyrimų bazės stiprinimas ir pritaikymas inovacijų kūrimui, diegimui ir plėtrai</t>
  </si>
  <si>
    <t xml:space="preserve">Energetiškai efektyvių, klimato kaitai palankių, investicijų į tvarią žemės ūkio gamybą taikymas </t>
  </si>
  <si>
    <r>
      <t xml:space="preserve">3.2. Kompetencijos centrų inovacijoms vystyti sukūrimas
</t>
    </r>
    <r>
      <rPr>
        <i/>
        <sz val="10"/>
        <rFont val="Times New Roman"/>
        <family val="1"/>
        <charset val="186"/>
      </rPr>
      <t>Žmogiškųjų kompetencijų vystymas, laboratorijų įsigijimas, klasterių vystymas, pastatų adaptavimas, formuojant esminius sumanios specializacijos vystymo centrus</t>
    </r>
  </si>
  <si>
    <t>Gyvybės mokslų inkubatoriaus įkūrimas, VU</t>
  </si>
  <si>
    <t xml:space="preserve">ŠMSM </t>
  </si>
  <si>
    <t>Farmacinių produktų inovacijų ir vystymo centro sukūrimas</t>
  </si>
  <si>
    <t>Biotechnologijos srities pramonės plėtra Lietuvoje</t>
  </si>
  <si>
    <t>Bendri mokslo verslo projektai technologinei plėtrai</t>
  </si>
  <si>
    <t>Saulėtekio aukštųjų technologijų verslo vystymo ir plėtros inkubatorius</t>
  </si>
  <si>
    <t>KAM</t>
  </si>
  <si>
    <t xml:space="preserve">MTEP infrastruktūros ES lėšomis finansuojamų projektų papildomas  finansavimas </t>
  </si>
  <si>
    <t>Geros gamybos praktikos (GGP) reikalavimus atitinkančios infrastruktūros, kuri skirta strateginės reikšmės pradinės medžiagos rinkimui ir ruošimui kraujo, pažangios terapijos (atitinkamai, KV, PTV) preparatams bei reagentams gaminti bei juos validuoti, sukūrimas Santaros klinikose</t>
  </si>
  <si>
    <t xml:space="preserve">Kauno klinikų sveikatos analitikos, inovatyvių valdymo sprendimų ir nuotolinės stebėsenos centro sukūrimas </t>
  </si>
  <si>
    <t>Ląstelių terapijos centro infrastruktūra</t>
  </si>
  <si>
    <t>Inovatyvių kompleksinių sprendimų onkologinių ligų diagnostikoje ir gydyme vystymas (NVI)</t>
  </si>
  <si>
    <t>Kauno klinikų individualizuotos (precizinės) medicinos 
centras – asmens sveikatos duomenų holomikos platforma</t>
  </si>
  <si>
    <t>Išmaniosios sveikatos GMP</t>
  </si>
  <si>
    <t>Inovatyvių skaitmeninių sprendimų, skirtų sveikatos duomenų kaupimui ir valdymui, diegimas ir pritaikymas integruotai ir nuotolinei veiklai (skaitmeninė sveikata)</t>
  </si>
  <si>
    <t>Infekcinių ligų klasteris (Vilniaus ir Kauno centrai)</t>
  </si>
  <si>
    <t xml:space="preserve">VU Matematikos ir informatikos fakulteto statyba </t>
  </si>
  <si>
    <t>VU Chemijos fakulteto statyba</t>
  </si>
  <si>
    <t>LSMU Neuromokslų pscihofiziologinių tyrimų centras</t>
  </si>
  <si>
    <t>LSMU Odontologijos mokslo ir studijų bazės infrastruktūra</t>
  </si>
  <si>
    <t>EKONOMINĖ INFRASTRUKTŪRA</t>
  </si>
  <si>
    <r>
      <t xml:space="preserve">4.2. Investicijų pritraukimo infrastruktūros plėtra
</t>
    </r>
    <r>
      <rPr>
        <i/>
        <sz val="10"/>
        <rFont val="Times New Roman"/>
        <family val="1"/>
        <charset val="186"/>
      </rPr>
      <t xml:space="preserve">
Investuojama į verslo poreikius atitinkančių teritorijų, sklypų ir pastatų vystymą</t>
    </r>
    <r>
      <rPr>
        <sz val="10"/>
        <rFont val="Times New Roman"/>
        <family val="1"/>
        <charset val="186"/>
      </rPr>
      <t xml:space="preserve">
</t>
    </r>
  </si>
  <si>
    <t>VRM/SM</t>
  </si>
  <si>
    <t>Teritorijų vystymas ir verslui palankios aplinkos gerinimas regionuose</t>
  </si>
  <si>
    <t>MRO (orlaivių aptarnavimo) veiklos plėtra Kauno oro uoste - pastatų statyba susijusių su veikla, inžinerinių tinklų, susisiekimo infrastruktūros įrengimas ir teritorijos sutvarkymas; parkavimo peronas MRO industrijai; MRO veiklos plėtra Kauno oro uosto teritorijoje - pastato statyba</t>
  </si>
  <si>
    <t>Laivybos kanalo gilinimo ir platinimo I etapas - laivybos kanalo gilinimas iki 26PK (iki 17 m), dalies Kuršių nerijos šlaito tvirtinimas ir vedlinių statyba</t>
  </si>
  <si>
    <t>Reguliuojamasis drenažas: melioracijos infrastruktūros rekonstravimas ir išmaniosios melioracijos pritaikymas sausringiems periodams (dotacijos valstybės ir privačių sklypų savininkams)</t>
  </si>
  <si>
    <t>KLIMATO KAITA IR ENERGETIKA</t>
  </si>
  <si>
    <r>
      <t xml:space="preserve">5.1. Energijos efektyvumo didinimas
</t>
    </r>
    <r>
      <rPr>
        <i/>
        <sz val="10"/>
        <rFont val="Times New Roman"/>
        <family val="1"/>
        <charset val="186"/>
      </rPr>
      <t>Investuojama į energijos efektyvumo didinimą</t>
    </r>
    <r>
      <rPr>
        <sz val="10"/>
        <rFont val="Times New Roman"/>
        <family val="1"/>
        <charset val="186"/>
      </rPr>
      <t xml:space="preserve">
</t>
    </r>
  </si>
  <si>
    <t>AM</t>
  </si>
  <si>
    <t>EM</t>
  </si>
  <si>
    <r>
      <t xml:space="preserve">Katilų keitimas namų ūkiuose </t>
    </r>
    <r>
      <rPr>
        <i/>
        <sz val="10"/>
        <rFont val="Times New Roman"/>
        <family val="1"/>
        <charset val="186"/>
      </rPr>
      <t>(tęstinė ES fondų lėšomis finansuojama priemonė)</t>
    </r>
  </si>
  <si>
    <r>
      <t>Šilumos tiekimo tinklų modernizavimas ir plėtra</t>
    </r>
    <r>
      <rPr>
        <i/>
        <sz val="10"/>
        <rFont val="Times New Roman"/>
        <family val="1"/>
        <charset val="186"/>
      </rPr>
      <t xml:space="preserve"> </t>
    </r>
    <r>
      <rPr>
        <sz val="10"/>
        <rFont val="Times New Roman"/>
        <family val="1"/>
        <charset val="186"/>
      </rPr>
      <t>(šilumos tinklų rekonstrukcijos + rezervinės katilinės)</t>
    </r>
    <r>
      <rPr>
        <i/>
        <sz val="10"/>
        <rFont val="Times New Roman"/>
        <family val="1"/>
        <charset val="186"/>
      </rPr>
      <t xml:space="preserve"> (tęstinė ES fondų lėšomis finansuojama priemonė)</t>
    </r>
  </si>
  <si>
    <r>
      <t xml:space="preserve">Privačių juridinių asmenų energijos vartojimo efektyvumo priemonių įgyvendinimas pagal energijos audito ataskaitas </t>
    </r>
    <r>
      <rPr>
        <i/>
        <sz val="10"/>
        <rFont val="Times New Roman"/>
        <family val="1"/>
        <charset val="186"/>
      </rPr>
      <t>(tęstinė Klimato kaitos programos lėšomis finansuojama priemonė)</t>
    </r>
  </si>
  <si>
    <r>
      <t xml:space="preserve">Nuotolinis duomenų nuskaitymas: šilumos įvadinės apskaitos ir karšto vandens atsiskaitomųjų skaitiklių modernizavimas </t>
    </r>
    <r>
      <rPr>
        <i/>
        <sz val="10"/>
        <rFont val="Times New Roman"/>
        <family val="1"/>
        <charset val="186"/>
      </rPr>
      <t xml:space="preserve"> (išplečiant Klimato kaitos programos lėšomis finansuojama priemonę)</t>
    </r>
  </si>
  <si>
    <r>
      <t xml:space="preserve">5.2. Didesnis atsinaujinančių energetikos išteklių naudojimas
</t>
    </r>
    <r>
      <rPr>
        <i/>
        <sz val="10"/>
        <rFont val="Times New Roman"/>
        <family val="1"/>
        <charset val="186"/>
      </rPr>
      <t>Investuojama į atsinaujinančios energetikos gamybos ir skirstymo skatinimą, žaliosios energijos vartojimą viešoje infrastruktūroje</t>
    </r>
  </si>
  <si>
    <t xml:space="preserve">Saulės jėgainių diegimas namų ūkių reikmėms (gaminančių vartotojų skatinimas) </t>
  </si>
  <si>
    <t xml:space="preserve">Elektros skirstomojo tinklo modernizavimas ir plėtra prisitaikant prie AEI šuolio </t>
  </si>
  <si>
    <r>
      <t xml:space="preserve">Biometano dujų gamybos skatinimas </t>
    </r>
    <r>
      <rPr>
        <i/>
        <sz val="10"/>
        <rFont val="Times New Roman"/>
        <family val="1"/>
        <charset val="186"/>
      </rPr>
      <t>(tęstinė Klimato kaitos programos lėšomis finansuojama priemonė)</t>
    </r>
  </si>
  <si>
    <t>Nedidelės galios biokuro kogeneracijos skatinimas</t>
  </si>
  <si>
    <r>
      <t xml:space="preserve">Atsinaujinančių energijos išteklių (saulės, vėjo, geoterminės energijos, biokuro ar kitų) panaudojimas visuomeninės ir gyvenamosios (įvairių socialinių grupių asmenims) paskirties pastatuose, kurie nuosavybės teise priklauso valstybei, savivaldybėms, tradicinėms religinėms bendruomenėms, religinėms bendrijoms ar centrams </t>
    </r>
    <r>
      <rPr>
        <i/>
        <sz val="10"/>
        <rFont val="Times New Roman"/>
        <family val="1"/>
        <charset val="186"/>
      </rPr>
      <t xml:space="preserve">(tęstinė Klimato kaitos programos lėšomis finansuojama priemonė) </t>
    </r>
  </si>
  <si>
    <r>
      <t xml:space="preserve">Atsinaujinančių energijos išteklių (saulės, vėjo, geoterminės energijos, biokuro ar kitų) panaudojimas privačių juridinių asmenų visuomeninės, gamybinės paskirties pastatuose, kitos paskirties inžineriniuose statiniuose (sąvartynuose, nuotekų valyklų statiniuose), pakeičiant iškastinio kuro naudojimą </t>
    </r>
    <r>
      <rPr>
        <i/>
        <sz val="10"/>
        <rFont val="Times New Roman"/>
        <family val="1"/>
        <charset val="186"/>
      </rPr>
      <t>(tęstinė Klimato kaitos programos lėšomis finansuojama priemonė)</t>
    </r>
  </si>
  <si>
    <r>
      <t xml:space="preserve">Atsinaujinančių energijos išteklių (t. y. šilumos siurblių: oras-vanduo, žemė-vanduo,  vanduo-vanduo; biokuro katilų) panaudojimas fizinių asmenų vieno ar dviejų butų gyvenamuose namuose, pakeičiant iškastinį kurą naudojančius šilumos įrenginius </t>
    </r>
    <r>
      <rPr>
        <i/>
        <sz val="10"/>
        <rFont val="Times New Roman"/>
        <family val="1"/>
        <charset val="186"/>
      </rPr>
      <t>(tęstinė Klimato kaitos programos lėšomis finansuojama priemonė)</t>
    </r>
  </si>
  <si>
    <r>
      <t>Transporto priemonių naudojančių elektrą, suslėgtas gamtines dujas, suskystintas gamtines dujas, biometaną, vandenilį, įsigijimas ir joms reikalingos infrastruktūros sukūrimas ir (ar) plėtra, užtikrinant bazinį sukurtos infrastruktūros vartotoją</t>
    </r>
    <r>
      <rPr>
        <i/>
        <sz val="10"/>
        <rFont val="Times New Roman"/>
        <family val="1"/>
        <charset val="186"/>
      </rPr>
      <t xml:space="preserve"> (tęstinė Klimato kaitos programos lėšomis finansuojama priemonė)</t>
    </r>
  </si>
  <si>
    <t xml:space="preserve">Jūrinio vėjo infrastruktūros įrengimas </t>
  </si>
  <si>
    <t xml:space="preserve">Skystųjų pažangiųjų (II kartos) biodegalų gamybos Lietuvoje skatinimas (bioetanolis ir biodyzelinas) </t>
  </si>
  <si>
    <r>
      <t xml:space="preserve">Investicinė parama mažos galios AEI elektrinėms (saulės, vėjo jėgainėms). </t>
    </r>
    <r>
      <rPr>
        <i/>
        <sz val="10"/>
        <rFont val="Times New Roman"/>
        <family val="1"/>
        <charset val="186"/>
      </rPr>
      <t>Rengiama priemonė (planuojama finansuoti iš statistinių perdavimo lėšų)</t>
    </r>
  </si>
  <si>
    <r>
      <t>Elektros energijos kaupimo įrenginių (200 MW) įrengimas</t>
    </r>
    <r>
      <rPr>
        <i/>
        <sz val="10"/>
        <rFont val="Times New Roman"/>
        <family val="1"/>
        <charset val="186"/>
      </rPr>
      <t xml:space="preserve"> </t>
    </r>
    <r>
      <rPr>
        <sz val="10"/>
        <rFont val="Times New Roman"/>
        <family val="1"/>
        <charset val="186"/>
      </rPr>
      <t xml:space="preserve">                                                                   </t>
    </r>
  </si>
  <si>
    <t xml:space="preserve">Stacionarios SGD infrastruktūros (papildymo stotelių) plėtra </t>
  </si>
  <si>
    <t>Vandenilio panaudojimas energijos pagamintos iš AEI saugojimui ir/arba tinklų kompensavimui</t>
  </si>
  <si>
    <t>„Atsinaujinantys energijos ištekliai pramonei LT+“</t>
  </si>
  <si>
    <t xml:space="preserve">Atsinaujinančių energijos išteklių (saulės kolektorių ir saulės jėgainių) įdiegimas žemės ūkio produkcijos džiovinimui ir kitiems gamybiniams procesams </t>
  </si>
  <si>
    <r>
      <t xml:space="preserve">5.3. Didinamas energetikos sektoriaus konkurencingumas ir patikimumas
</t>
    </r>
    <r>
      <rPr>
        <i/>
        <sz val="10"/>
        <rFont val="Times New Roman"/>
        <family val="1"/>
        <charset val="186"/>
      </rPr>
      <t>Investuojama į sprendimus, mažinančius galutinę elektros energijos, gamtinių dujų kainą verslo ir pramonės vartotojams</t>
    </r>
    <r>
      <rPr>
        <sz val="10"/>
        <rFont val="Times New Roman"/>
        <family val="1"/>
        <charset val="186"/>
      </rPr>
      <t xml:space="preserve">
</t>
    </r>
  </si>
  <si>
    <t>Suskystintų naftos dujų balionų daugiabučiuose pakeitimas kitais energijos šaltiniais</t>
  </si>
  <si>
    <t>Elektros generacija panaudojant SGD nugaravimas Klaipėdos SGD terminale (FSRU PowerGen)</t>
  </si>
  <si>
    <t>Rezervas</t>
  </si>
  <si>
    <t>Ateities ekonomikos DNR plano 1 priedas</t>
  </si>
  <si>
    <r>
      <t xml:space="preserve">1.2. STEAM specialistų skaičiaus didinimas 
</t>
    </r>
    <r>
      <rPr>
        <i/>
        <sz val="10"/>
        <rFont val="Times New Roman"/>
        <family val="1"/>
        <charset val="186"/>
      </rPr>
      <t>Didinamas STEAM sričių specialistų skaičius, prioritetą teikiant inžinerinės pramonės ir informacinių technologijų specialistams</t>
    </r>
  </si>
  <si>
    <t>Skaitmeninės ekonomikos inovacijų rinkos kūrimas finansuojant inovatyvius viešuosius pirkimus GovTech sprendimams ir skatinant žaliąsias inovacijas</t>
  </si>
  <si>
    <t>Ekperimentavimo platformos (sandbox), naudojančios viešojo sektoriaus duomenis,  sukūrimas ir žaliųjų inovacijų laboratorija</t>
  </si>
  <si>
    <r>
      <t xml:space="preserve">3.4. Inovacijų, įskaitant sveikatos, infrastruktūros vystymas
</t>
    </r>
    <r>
      <rPr>
        <i/>
        <sz val="10"/>
        <rFont val="Times New Roman"/>
        <family val="1"/>
        <charset val="186"/>
      </rPr>
      <t>Vystomi inovacijoms skirtos teritorijos, sklypai ir pastatai, susijusi infrastruktūra</t>
    </r>
    <r>
      <rPr>
        <sz val="10"/>
        <rFont val="Times New Roman"/>
        <family val="1"/>
        <charset val="186"/>
      </rPr>
      <t xml:space="preserve">
</t>
    </r>
  </si>
  <si>
    <t>2020.07.01–2021.12.31 LAIKOTARPIO NAUJOS IR PAPILDOMOS INVESTICIJOS</t>
  </si>
  <si>
    <t>VEIKSMAS/PROJEKTAS</t>
  </si>
  <si>
    <t xml:space="preserve">Verslui aktuali infrastruktūra Klaipėdos valstybiniame jūrų uoste (krantinių rekonstravimas, pailginimas) </t>
  </si>
  <si>
    <t>Vilniaus filialo Naujojo terminalo statyba su būtinąją įranga ir atvykimo terminalo rekonstrukcija; Kauno filialo terminalo plėtra su būtinąja įranga; Palangos filialo kilimo tūpimo tako rekonstrukcija</t>
  </si>
  <si>
    <t>Dinaminis eismo valdymas Via Baltica ir IXB koridoriuje</t>
  </si>
  <si>
    <t>Pasienio kontrolės punktų infrastruktūros pritaikymas Europos Sąjungos atvykimo / išvykimo sistemai</t>
  </si>
  <si>
    <t>Vidaus vandens kelių ir krantinių infrastruktūra</t>
  </si>
  <si>
    <t>Darnaus judumo priemonių diegimas</t>
  </si>
  <si>
    <t>4.3. Verslui aktualios infrastruktūros šalies viduje gerinimas
Investuojama į verslui aktualią infrastruktūrą šalies viduje (pvz., keliai, vedantys į teritorijas, kuriose kuriamos darbo vietos).</t>
  </si>
  <si>
    <t>Gyvybės mokslų technologijų inovacijų kūrimo, prototipavimo  bei  gyvybės mokslų pramonės specialistų rengimo instrumentinės infrastruktūros sukūrimas</t>
  </si>
  <si>
    <t>Realaus laiko skaitmeninių finansinių dokumentų mainų ekosistema (e-sąskaita ir  EuroConnector)</t>
  </si>
  <si>
    <t>Sveikatos priežiūros kokybės ir prieinamumo gerinimas tikslinėms gyventojų grupėms įgyvendinant inovatyvius ir efektyvius sveikatos priežiūros modelius</t>
  </si>
  <si>
    <t>COVID-19 produktai LT (kovai su pandemijomis reikalingų produktų gamyba ir sertifikavimas: vaistiniai preparatai, medicinos įranga ir produktai, dezinfektantai ir pan.)</t>
  </si>
  <si>
    <t xml:space="preserve">Pramonės perorientavimas, diegiant skaitmenines technologijas ir žiedinės ekonomikos plėtrą (pvz.  inovacijos maisto ir pakuočių srityse, tekstilės gaminių pakartotinis panaudojimas bei perdirbimas ir kt.), įskaitant Industry 4.0 Lab </t>
  </si>
  <si>
    <t xml:space="preserve">Į kūrėją orientuotos paskatos kūrybinėms kultūrinėms industrijoms (KKI) kurti žiedinės ekonomikos produktus ir paslaugas bei KKI skaitmeninimas </t>
  </si>
  <si>
    <t xml:space="preserve">Antreprenerystės diegimas mokslo ir studijų institucijose (paskatos ir priemonės, transformuojant žinias į aukštos pridėtinės vertės produktus)
</t>
  </si>
  <si>
    <t xml:space="preserve">MTEP komercinimas (jaunos inovacinės įmonės, spin-off), ir mokslo-verslo projektai per tarpvalstybinį tinklą
</t>
  </si>
  <si>
    <t>VĮ Lietuvos oro uostai MRO (orlaivių aptarnavimo) infrastruktūros plėtros Vilniaus oro uoste</t>
  </si>
  <si>
    <t>Praktinių moksleivių verslumo įgūdžių programų aprėpties didinimas (inovacijos, inovatyvūs verslai, skaitmeninis ir finansinis raštingumas) (9-12 klasės)</t>
  </si>
  <si>
    <t>AM neformaliojo mokymo programos, speciali įranga AM ir profesinio mokymo mokykloms rengti STEAM specialistus ir pedagogus</t>
  </si>
  <si>
    <t xml:space="preserve">Horizon Europe akceleravimo programa
</t>
  </si>
  <si>
    <t>E-VERSLO MODELIS (e-verslo modelių diegimas, persiorientuojant į procesų, produktų, paslaugų skaitmenizavimą, elektroninę prekybą ir pristatymą)</t>
  </si>
  <si>
    <t>TUI Invest LT+ (investicinės paskatos tiesioginiams užsienio investuotojams gamybos iš Azijos perorientavimas)</t>
  </si>
  <si>
    <t>PAGRINDINĖS SRITYS</t>
  </si>
  <si>
    <t>INVESTICIJŲ KRYPTYS</t>
  </si>
  <si>
    <t>IŠ VISO PAGAL INVESTICIJŲ KRYPTIS</t>
  </si>
  <si>
    <t xml:space="preserve">Rinkai aktualių programų parengimas, kvalifikuotų dėstytojų pritraukimas, ypač siekiant užtikrinti regionų darbo rinkos ir LEZ poreikius, skaitmeninės priemonės ir IT ištekliai inovatyviems ugdymo metodams.
</t>
  </si>
  <si>
    <t>Regionų analize paremtas profesinių mokyklų aprūpinimas praktinio mokymo įranga, skirta  Pramonė 4.0  ir skaitmeninei ekonomikai ir įveiklinimas</t>
  </si>
  <si>
    <t>Trumpalaikiai (reikminiai) tyrimai (sveikatos, socialinėje ir kitose srityse), analizė ir diagnostikos diegimas (suderinus su SAM), susiję su COVID-19</t>
  </si>
  <si>
    <t>Mokslo ir studijų institucijų įranga ir jos įveiklinimas ekonomikai svarbiose srityse: gyvybės mokslai ; IRT ; Pramonė 4.0; Pramonė 5.0 ; FinTech</t>
  </si>
  <si>
    <t>Pasaulio Ekonomikos Forumo "Pramonės 4.0 centro" (C4SIR) steigimas Lietuvoje</t>
  </si>
  <si>
    <t>Investuojama į šalies susisiekimo su tikslinėmis šalimis gerinimą, ypatingą dėmesį skiriant šalies pasiekiamumui oru (esamų skrydžių krypčių atkūrimas, naujų pritraukimas ir vystymas) ir vykdant rinkodaros priemones tikslinėms kryptims skatinti.</t>
  </si>
  <si>
    <t xml:space="preserve">Laisvujų ekonominių zonų (LEZ), pramonės parkų ir kitose pramoninėse  teritorijose esančių sklypų išvystymas (infrastruktūra, įskaitant vandens tiekimo ir nuotekų valymo infrastruktūrą) </t>
  </si>
  <si>
    <t>VU Branduolių ir elementariųjų dalelių fizikos centro infrastruktūros gerinimas ir mokslo potencialo stiprinimas</t>
  </si>
  <si>
    <t>Žaliųjų inovacijų skatinimas, finansuojant įmonių žaliųjų inovacijų kūrimo ir diegimo projektus naudojant subsidijas (žalieji inočekiai) ir ko-investicinį fondą</t>
  </si>
  <si>
    <r>
      <t xml:space="preserve">1.5. Mokslinio potencialo didinimas
</t>
    </r>
    <r>
      <rPr>
        <i/>
        <sz val="10"/>
        <rFont val="Times New Roman"/>
        <family val="1"/>
        <charset val="186"/>
      </rPr>
      <t xml:space="preserve">Pirmaujančių mokslo ir studijų institucijų stiprinimas, siekiant, kad šalyje veiktų tarptautiniu mastu konkurencingos mokslo ir studijų institucijos, turinčios reikšmingą mokslinį potencialą </t>
    </r>
  </si>
  <si>
    <r>
      <t xml:space="preserve">3.3. Mokslo ir verslo bendradarbiavimo didinimas
</t>
    </r>
    <r>
      <rPr>
        <i/>
        <sz val="10"/>
        <rFont val="Times New Roman"/>
        <family val="1"/>
        <charset val="186"/>
      </rPr>
      <t xml:space="preserve">Skatinamas mokslo ir studijų institucijų ir įmonių bendradarbiavimas vykdant bendrus tyrimus ir komercializuojant sprendimus 
</t>
    </r>
  </si>
  <si>
    <t>Komercinių automobilių perdarymo į elektromobilius skatinimas</t>
  </si>
  <si>
    <t xml:space="preserve">SADM (bendradarbiaujant su EIMIN, ŠMSM) </t>
  </si>
  <si>
    <t>Kvalifikacijos ir darbo įgūdžių suteikimas ir tobulinimas, teikiant pirmenybę aukštos pridėtinės vertės kvalifikacijoms ir kompetencijoms</t>
  </si>
  <si>
    <t xml:space="preserve">BIO technologijų verslo inkubatoriaus plėtra </t>
  </si>
  <si>
    <t xml:space="preserve">Biomedicininės inžinerijos inovacijų ir kompetencijos centras nuotolinėms sveikatos stebėsenos technologijoms kurti </t>
  </si>
  <si>
    <t>Eksperimentinės / bandomosios gamybos centras su inkubavimo paslaugomis</t>
  </si>
  <si>
    <t xml:space="preserve">Pažangiųjų klinikinių tyrimų centro sukūrimas </t>
  </si>
  <si>
    <t xml:space="preserve">Integralios Santa radiologijos, branduolinės medicinos, radioterapijos ir chirurgijos informacinės vaizdinimo sistemos sukūrimas su intervencinės kardiologijos sistemos bei minimaliai invazinių chirurginių metodų plėtra </t>
  </si>
  <si>
    <t xml:space="preserve">Regioninė inovatyvių ambulatorinių paslaugų klasterizacija širdies-kraujagyslių ligomis sergantiems pacientams Rytų ir pietryčių Lietuvoje (I etapas) </t>
  </si>
  <si>
    <t xml:space="preserve">Inovatyvios logoterapinės priemonės bei išmaniojo asistento kūrimas ir taikymas reabilitacijoje </t>
  </si>
  <si>
    <t>Pažangiųjų imuninio atsako mokslinių tyrimų centras</t>
  </si>
  <si>
    <t>Pastatų "mažoji" renovacija; privatūs gamybiniai ir komerciniai pastatai</t>
  </si>
  <si>
    <t>Kokybės krepšelis + mokinių pasiekimų skirtumams mažinti pagal atnaujintas sąlygas.</t>
  </si>
  <si>
    <r>
      <t xml:space="preserve">3.1. Verslo inovacijų gebėjimų stiprinimas
</t>
    </r>
    <r>
      <rPr>
        <i/>
        <sz val="10"/>
        <rFont val="Times New Roman"/>
        <family val="1"/>
        <charset val="186"/>
      </rPr>
      <t>Didinami įmonių inovacijų vykdymo pajėgumai (kompetencijos, įranga ir kt.) ir skatinamos verslo inovacijos</t>
    </r>
    <r>
      <rPr>
        <sz val="10"/>
        <rFont val="Times New Roman"/>
        <family val="1"/>
        <charset val="186"/>
      </rPr>
      <t xml:space="preserve">
</t>
    </r>
  </si>
  <si>
    <t>Gynybos technologijų rizikos kapitalo fondas (mokėjimai fondo valdytojui)</t>
  </si>
  <si>
    <t>Bendradarbystės centrų „Spiečių“ plėtra ir tikslinių verslo kompetencijų ugdymas</t>
  </si>
  <si>
    <t>Kultūrinės edukacijos administravimo platformos ir kultūros edukatorių tinklo sukūrimas siekiant užtikrinti kokybišką ir įvairialypį kultūros ugdymą bei nuoseklų koordinavimą</t>
  </si>
  <si>
    <t>ŠMSM (bendradarbiaujant su SADM).</t>
  </si>
  <si>
    <t>Skatinti mokinių, bedarbių, dirbančių ir norinčių įgyti kvalifikaciją ar persikvalifikuoti profesinį mokymą pameistrystės forma</t>
  </si>
  <si>
    <t>Hibridinės operacinės, skirtos širdies ir krūtinės operacijoms, įrengimas VULSK</t>
  </si>
  <si>
    <t>Švietimo inovacijos  ir STEAM sričių plėtra bendrajame ugdyme, įskaitant mokytojų kaitą, komptencijų gerinimą ir papildomo kvalifikacinio laipsnio įgjijimą, skaitmeninio turinio rengimą  ir skaitmeninių kompetencijų ugdymą ir STEAM atviros prieigos centrų  veiklų plėtrą.</t>
  </si>
  <si>
    <t>ŠMSM (bendradarbiaujant su SADM)</t>
  </si>
  <si>
    <t>Regioninių karjeros centrų steigimas Lietuvoje, užtikrinant profesinį orientavimą nuo pirmos klasės</t>
  </si>
  <si>
    <r>
      <rPr>
        <b/>
        <sz val="10"/>
        <rFont val="Times New Roman"/>
        <family val="1"/>
        <charset val="186"/>
      </rPr>
      <t xml:space="preserve">LT.AI – lietuvių kalbos išteklių dirbtiniam intelektui ir dirbtinio intelekto skatinimas Lietuvoje </t>
    </r>
    <r>
      <rPr>
        <strike/>
        <sz val="10"/>
        <rFont val="Times New Roman"/>
        <family val="1"/>
        <charset val="186"/>
      </rPr>
      <t>Sąsajos Žmogus mašina įgalinimas (kalbos technologijų įveiklinimas, leidžiantis dirbtiniam intelektui suprasti lietuvių kalbą)</t>
    </r>
  </si>
  <si>
    <t>Studijų nebaigimo prevencijos priemonių diegimas aukštosiose mokyklose (IRT srityje)</t>
  </si>
  <si>
    <t>Atvirąją ekosistemą atsiskaitymams negrynaisiais pinigais ugdymo įstaigose skatinančių priemonių kūrimas</t>
  </si>
  <si>
    <t>ES strategijos „Nuo ūkio iki stalo“ tikslų įgyvendinimas sukuriant Nacionalinę veterinarinių vaistų informacinę sistemą</t>
  </si>
  <si>
    <t>Efektyvus migracijos procesų valdymas (Lietuvos migracijos informacinės sistemos MIGRIS ir procesų modernizavimas)</t>
  </si>
  <si>
    <t>Analitinės finansinės žvalgybos modernizavimas pritraukiant dirbtinį intelektą didelės apimties duomenų srautams  apdoroti: didelės apimties duomenų srautų apdorojimo dirbtinio intelekto pagalba platformos vystymas</t>
  </si>
  <si>
    <t>Išmaniųjų energetikos sistemų MTEPI infrastruktūros sukūrimas.</t>
  </si>
  <si>
    <t>Tvarių žaliosios bioekonomikos inovacijų kūrimo ir vertinimo infrastruktūra</t>
  </si>
  <si>
    <t>Ateities technologijos (kosmosas - narystės mokestis)</t>
  </si>
  <si>
    <t>Europos kosmoso agentūros inkubatoriaus Lietuvoje steigimas ir veiklos įgyvendinimas</t>
  </si>
  <si>
    <r>
      <t xml:space="preserve">4.1. Susisiekimo su tikslinėmis šalimis gerinimas
</t>
    </r>
    <r>
      <rPr>
        <i/>
        <sz val="10"/>
        <rFont val="Times New Roman"/>
        <family val="1"/>
        <charset val="186"/>
      </rPr>
      <t>Investuojama į šalies susisiekimo su tikslinėmis šalimis gerinimą, ypatingą dėmesį skiriant šalies pasiekiamumui oru.</t>
    </r>
    <r>
      <rPr>
        <b/>
        <i/>
        <sz val="10"/>
        <rFont val="Times New Roman"/>
        <family val="1"/>
        <charset val="186"/>
      </rPr>
      <t>Dalyvavimas tarpregioniniuose projektuose siekiant investuoti į viešosios infrastruktūros projektus, įgalinančius plėtoti transporto, energetines ir skaitmenines jungtis ir taip didinančius saugumą regione</t>
    </r>
    <r>
      <rPr>
        <sz val="10"/>
        <rFont val="Times New Roman"/>
        <family val="1"/>
        <charset val="186"/>
      </rPr>
      <t xml:space="preserve">
</t>
    </r>
  </si>
  <si>
    <t>3 Jūrų iniciatyvos investicinis fondas</t>
  </si>
  <si>
    <r>
      <rPr>
        <b/>
        <strike/>
        <sz val="10"/>
        <rFont val="Times New Roman"/>
        <family val="1"/>
        <charset val="186"/>
      </rPr>
      <t>422</t>
    </r>
    <r>
      <rPr>
        <b/>
        <sz val="10"/>
        <rFont val="Times New Roman"/>
        <family val="1"/>
        <charset val="186"/>
      </rPr>
      <t>,0 424,0</t>
    </r>
  </si>
  <si>
    <r>
      <rPr>
        <b/>
        <strike/>
        <sz val="10"/>
        <rFont val="Times New Roman"/>
        <family val="1"/>
        <charset val="186"/>
      </rPr>
      <t xml:space="preserve">416,7 </t>
    </r>
    <r>
      <rPr>
        <b/>
        <sz val="10"/>
        <rFont val="Times New Roman"/>
        <family val="1"/>
        <charset val="186"/>
      </rPr>
      <t>418,7</t>
    </r>
  </si>
  <si>
    <r>
      <rPr>
        <b/>
        <strike/>
        <sz val="10"/>
        <rFont val="Times New Roman"/>
        <family val="1"/>
        <charset val="186"/>
      </rPr>
      <t xml:space="preserve">495,1 </t>
    </r>
    <r>
      <rPr>
        <b/>
        <sz val="10"/>
        <rFont val="Times New Roman"/>
        <family val="1"/>
        <charset val="186"/>
      </rPr>
      <t>549,1</t>
    </r>
  </si>
  <si>
    <r>
      <rPr>
        <b/>
        <strike/>
        <sz val="10"/>
        <rFont val="Times New Roman"/>
        <family val="1"/>
        <charset val="186"/>
      </rPr>
      <t xml:space="preserve">359,4 </t>
    </r>
    <r>
      <rPr>
        <b/>
        <sz val="10"/>
        <rFont val="Times New Roman"/>
        <family val="1"/>
        <charset val="186"/>
      </rPr>
      <t>369,4</t>
    </r>
  </si>
  <si>
    <r>
      <rPr>
        <strike/>
        <sz val="10"/>
        <rFont val="Times New Roman"/>
        <family val="1"/>
        <charset val="186"/>
      </rPr>
      <t>12,0</t>
    </r>
    <r>
      <rPr>
        <sz val="10"/>
        <rFont val="Times New Roman"/>
        <family val="1"/>
        <charset val="186"/>
      </rPr>
      <t xml:space="preserve"> </t>
    </r>
    <r>
      <rPr>
        <b/>
        <sz val="10"/>
        <rFont val="Times New Roman"/>
        <family val="1"/>
        <charset val="186"/>
      </rPr>
      <t>66,0</t>
    </r>
  </si>
  <si>
    <r>
      <rPr>
        <strike/>
        <sz val="10"/>
        <rFont val="Times New Roman"/>
        <family val="1"/>
        <charset val="186"/>
      </rPr>
      <t xml:space="preserve">5,0 </t>
    </r>
    <r>
      <rPr>
        <b/>
        <sz val="10"/>
        <rFont val="Times New Roman"/>
        <family val="1"/>
        <charset val="186"/>
      </rPr>
      <t>15,0</t>
    </r>
  </si>
  <si>
    <r>
      <rPr>
        <b/>
        <sz val="10"/>
        <rFont val="Times New Roman"/>
        <family val="1"/>
        <charset val="186"/>
      </rPr>
      <t>Energijos vartojimo efektyvumo didinimas viešojoje infrastruktūroje</t>
    </r>
    <r>
      <rPr>
        <b/>
        <strike/>
        <sz val="10"/>
        <rFont val="Times New Roman"/>
        <family val="1"/>
        <charset val="186"/>
      </rPr>
      <t xml:space="preserve"> </t>
    </r>
    <r>
      <rPr>
        <strike/>
        <sz val="10"/>
        <rFont val="Times New Roman"/>
        <family val="1"/>
        <charset val="186"/>
      </rPr>
      <t xml:space="preserve">Valstybei nuosavybės teise priklausančių pastatų atnaujinimas </t>
    </r>
    <r>
      <rPr>
        <i/>
        <strike/>
        <sz val="10"/>
        <rFont val="Times New Roman"/>
        <family val="1"/>
        <charset val="186"/>
      </rPr>
      <t>(tęstinė ES fondų lėšomis finansuojama priemonė)</t>
    </r>
  </si>
  <si>
    <r>
      <rPr>
        <strike/>
        <sz val="10"/>
        <rFont val="Times New Roman"/>
        <family val="1"/>
        <charset val="186"/>
      </rPr>
      <t>4,0</t>
    </r>
    <r>
      <rPr>
        <sz val="10"/>
        <rFont val="Times New Roman"/>
        <family val="1"/>
        <charset val="186"/>
      </rPr>
      <t xml:space="preserve"> </t>
    </r>
    <r>
      <rPr>
        <b/>
        <sz val="10"/>
        <rFont val="Times New Roman"/>
        <family val="1"/>
        <charset val="186"/>
      </rPr>
      <t>17,0</t>
    </r>
  </si>
  <si>
    <t>Valstybės pagalbos registro funkcionalumų patobulinimas</t>
  </si>
  <si>
    <t xml:space="preserve">Žvalgybos duomenų apdorojimo, analizės ir jų kibernetinio saugumo užtikrinimas </t>
  </si>
  <si>
    <t>Fotonikos ir inovatyvios gamybos technologijų inkubatorius</t>
  </si>
  <si>
    <r>
      <rPr>
        <b/>
        <sz val="10"/>
        <rFont val="Times New Roman"/>
        <family val="1"/>
        <charset val="186"/>
      </rPr>
      <t>KM</t>
    </r>
    <r>
      <rPr>
        <sz val="10"/>
        <rFont val="Times New Roman"/>
        <family val="1"/>
        <charset val="186"/>
      </rPr>
      <t xml:space="preserve"> </t>
    </r>
    <r>
      <rPr>
        <strike/>
        <sz val="10"/>
        <rFont val="Times New Roman"/>
        <family val="1"/>
        <charset val="186"/>
      </rPr>
      <t xml:space="preserve">ŠMSM </t>
    </r>
    <r>
      <rPr>
        <sz val="10"/>
        <rFont val="Times New Roman"/>
        <family val="1"/>
        <charset val="186"/>
      </rPr>
      <t xml:space="preserve">(bendradarbiaujant su </t>
    </r>
    <r>
      <rPr>
        <strike/>
        <sz val="10"/>
        <rFont val="Times New Roman"/>
        <family val="1"/>
        <charset val="186"/>
      </rPr>
      <t>KM</t>
    </r>
    <r>
      <rPr>
        <b/>
        <sz val="10"/>
        <rFont val="Times New Roman"/>
        <family val="1"/>
        <charset val="186"/>
      </rPr>
      <t xml:space="preserve"> ŠMSM)</t>
    </r>
  </si>
  <si>
    <r>
      <rPr>
        <b/>
        <strike/>
        <sz val="10"/>
        <rFont val="Times New Roman"/>
        <family val="1"/>
        <charset val="186"/>
      </rPr>
      <t>645,2</t>
    </r>
    <r>
      <rPr>
        <b/>
        <sz val="10"/>
        <rFont val="Times New Roman"/>
        <family val="1"/>
        <charset val="186"/>
      </rPr>
      <t xml:space="preserve"> 675,91</t>
    </r>
  </si>
  <si>
    <r>
      <rPr>
        <b/>
        <strike/>
        <sz val="10"/>
        <rFont val="Times New Roman"/>
        <family val="1"/>
        <charset val="186"/>
      </rPr>
      <t xml:space="preserve">582,9 </t>
    </r>
    <r>
      <rPr>
        <b/>
        <sz val="10"/>
        <rFont val="Times New Roman"/>
        <family val="1"/>
        <charset val="186"/>
      </rPr>
      <t>604,41</t>
    </r>
  </si>
  <si>
    <r>
      <rPr>
        <strike/>
        <sz val="10"/>
        <rFont val="Times New Roman"/>
        <family val="1"/>
        <charset val="186"/>
      </rPr>
      <t>1,0</t>
    </r>
    <r>
      <rPr>
        <b/>
        <strike/>
        <sz val="10"/>
        <rFont val="Times New Roman"/>
        <family val="1"/>
        <charset val="186"/>
      </rPr>
      <t xml:space="preserve"> </t>
    </r>
    <r>
      <rPr>
        <b/>
        <sz val="10"/>
        <rFont val="Times New Roman"/>
        <family val="1"/>
        <charset val="186"/>
      </rPr>
      <t>2,61</t>
    </r>
  </si>
  <si>
    <r>
      <rPr>
        <strike/>
        <sz val="10"/>
        <rFont val="Times New Roman"/>
        <family val="1"/>
        <charset val="186"/>
      </rPr>
      <t xml:space="preserve">1,0 </t>
    </r>
    <r>
      <rPr>
        <b/>
        <sz val="10"/>
        <rFont val="Times New Roman"/>
        <family val="1"/>
        <charset val="186"/>
      </rPr>
      <t>2,61</t>
    </r>
  </si>
  <si>
    <r>
      <t xml:space="preserve">Geležinkelių transporto aplinkos apsaugos priemonių diegimas, vieno lygio eismo sankirtų eliminavimas, intelektinių transporto sistemų diegimas TEN-T tinkle </t>
    </r>
    <r>
      <rPr>
        <b/>
        <sz val="10"/>
        <rFont val="Times New Roman"/>
        <family val="1"/>
        <charset val="186"/>
      </rPr>
      <t>Geležinkelių transporto aplinkos apsaugos, eismo saugos priemonių ir intelektinių transporto sistemų diegimas</t>
    </r>
  </si>
  <si>
    <r>
      <t xml:space="preserve">13,3 </t>
    </r>
    <r>
      <rPr>
        <b/>
        <sz val="10"/>
        <rFont val="Times New Roman"/>
        <family val="1"/>
        <charset val="186"/>
      </rPr>
      <t>13,2</t>
    </r>
  </si>
  <si>
    <r>
      <rPr>
        <b/>
        <strike/>
        <sz val="10"/>
        <rFont val="Times New Roman"/>
        <family val="1"/>
        <charset val="186"/>
      </rPr>
      <t>444,7</t>
    </r>
    <r>
      <rPr>
        <b/>
        <sz val="10"/>
        <rFont val="Times New Roman"/>
        <family val="1"/>
        <charset val="186"/>
      </rPr>
      <t xml:space="preserve"> 464,6</t>
    </r>
  </si>
  <si>
    <r>
      <rPr>
        <b/>
        <strike/>
        <sz val="10"/>
        <rFont val="Times New Roman"/>
        <family val="1"/>
        <charset val="186"/>
      </rPr>
      <t xml:space="preserve">376,3 </t>
    </r>
    <r>
      <rPr>
        <b/>
        <sz val="10"/>
        <rFont val="Times New Roman"/>
        <family val="1"/>
        <charset val="186"/>
      </rPr>
      <t>396,2</t>
    </r>
  </si>
  <si>
    <r>
      <t xml:space="preserve">Valstybės duomenų valdysenos informacinės sistemos sukūrimas, integruojant esamas valstybės informacines sistemas 
</t>
    </r>
    <r>
      <rPr>
        <b/>
        <sz val="10"/>
        <rFont val="Times New Roman"/>
        <family val="1"/>
        <charset val="186"/>
      </rPr>
      <t>Valstybės duomenų valdysenos informacinės sistemos sukūrimas, integruojant esamų valstybės informacinių sistemų duomenis, realizuojant jų atvėrimą ir eksperimentavimo platformas (sandbox‘us)</t>
    </r>
  </si>
  <si>
    <r>
      <t>3,5</t>
    </r>
    <r>
      <rPr>
        <b/>
        <sz val="10"/>
        <rFont val="Times New Roman"/>
        <family val="1"/>
        <charset val="186"/>
      </rPr>
      <t xml:space="preserve"> 7,585</t>
    </r>
  </si>
  <si>
    <r>
      <t xml:space="preserve">3,5 </t>
    </r>
    <r>
      <rPr>
        <b/>
        <sz val="10"/>
        <rFont val="Times New Roman"/>
        <family val="1"/>
        <charset val="186"/>
      </rPr>
      <t>7,585</t>
    </r>
  </si>
  <si>
    <r>
      <rPr>
        <b/>
        <strike/>
        <sz val="10"/>
        <rFont val="Times New Roman"/>
        <family val="1"/>
        <charset val="186"/>
      </rPr>
      <t xml:space="preserve">292,0 </t>
    </r>
    <r>
      <rPr>
        <b/>
        <sz val="10"/>
        <rFont val="Times New Roman"/>
        <family val="1"/>
        <charset val="186"/>
      </rPr>
      <t>290,59</t>
    </r>
  </si>
  <si>
    <r>
      <rPr>
        <b/>
        <strike/>
        <sz val="10"/>
        <rFont val="Times New Roman"/>
        <family val="1"/>
        <charset val="186"/>
      </rPr>
      <t xml:space="preserve">271,2 </t>
    </r>
    <r>
      <rPr>
        <b/>
        <sz val="10"/>
        <rFont val="Times New Roman"/>
        <family val="1"/>
        <charset val="186"/>
      </rPr>
      <t>282,79</t>
    </r>
  </si>
  <si>
    <r>
      <rPr>
        <b/>
        <strike/>
        <sz val="10"/>
        <rFont val="Times New Roman"/>
        <family val="1"/>
        <charset val="186"/>
      </rPr>
      <t xml:space="preserve">2.298,9 </t>
    </r>
    <r>
      <rPr>
        <b/>
        <sz val="10"/>
        <rFont val="Times New Roman"/>
        <family val="1"/>
        <charset val="186"/>
      </rPr>
      <t>2.404,2</t>
    </r>
  </si>
  <si>
    <r>
      <rPr>
        <strike/>
        <sz val="10"/>
        <rFont val="Times New Roman"/>
        <family val="1"/>
        <charset val="186"/>
      </rPr>
      <t>220,0</t>
    </r>
    <r>
      <rPr>
        <sz val="10"/>
        <rFont val="Times New Roman"/>
        <family val="1"/>
        <charset val="186"/>
      </rPr>
      <t xml:space="preserve"> 155,0</t>
    </r>
  </si>
  <si>
    <r>
      <rPr>
        <strike/>
        <sz val="10"/>
        <rFont val="Times New Roman"/>
        <family val="1"/>
        <charset val="186"/>
      </rPr>
      <t xml:space="preserve">Eksperimentinių gyvūnų ir ikiklinikinių mokslinių tyrimų infrastruktūra </t>
    </r>
    <r>
      <rPr>
        <sz val="10"/>
        <rFont val="Times New Roman"/>
        <family val="1"/>
        <charset val="186"/>
      </rPr>
      <t>T</t>
    </r>
    <r>
      <rPr>
        <b/>
        <sz val="10"/>
        <rFont val="Times New Roman"/>
        <family val="1"/>
        <charset val="186"/>
      </rPr>
      <t>ransliacinės medicinos infrastruktūra (TMI)</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</si>
</sst>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 #,##0.00\ &quot;Lt&quot;_-;\-* #,##0.00\ &quot;Lt&quot;_-;_-* &quot;-&quot;??\ &quot;Lt&quot;_-;_-@_-"/>
    <numFmt numFmtId="43" formatCode="_-* #,##0.00\ _L_t_-;\-* #,##0.00\ _L_t_-;_-* &quot;-&quot;??\ _L_t_-;_-@_-"/>
    <numFmt numFmtId="164" formatCode="_-* #,##0.00\ _€_-;\-* #,##0.00\ _€_-;_-* &quot;-&quot;??\ _€_-;_-@_-"/>
    <numFmt numFmtId="165" formatCode="[$-10427]#,##0.00"/>
    <numFmt numFmtId="166" formatCode="[$-10427]#,##0.0"/>
    <numFmt numFmtId="167" formatCode="#,##0_);\(#,##0\);&quot;-  &quot;;&quot; &quot;@"/>
    <numFmt numFmtId="168" formatCode="_-* #,##0.00_-;\-* #,##0.00_-;_-* &quot;-&quot;??_-;_-@_-"/>
    <numFmt numFmtId="169" formatCode="dd\ mmm\ yyyy_);;&quot;-  &quot;;&quot; &quot;@"/>
    <numFmt numFmtId="170" formatCode="dd\ mmm\ yy_);;&quot;-  &quot;;&quot; &quot;@"/>
    <numFmt numFmtId="171" formatCode="\+&quot; &quot;#,##0&quot;  &quot;;\-&quot; &quot;#,##0&quot;  &quot;;&quot; &quot;0&quot;  &quot;;@"/>
    <numFmt numFmtId="172" formatCode="_(* #,##0.00_);_(* \(#,##0.00\);_(* &quot;-&quot;??_);_(@_)"/>
    <numFmt numFmtId="173" formatCode="_-* #,##0.00\ _m_k_-;\-* #,##0.00\ _m_k_-;_-* \-??\ _m_k_-;_-@_-"/>
    <numFmt numFmtId="174" formatCode="[$-10409]#,##0.00"/>
    <numFmt numFmtId="175" formatCode="#,##0.0"/>
  </numFmts>
  <fonts count="113">
    <font>
      <sz val="11"/>
      <color theme="1"/>
      <name val="Calibri"/>
      <family val="2"/>
      <charset val="186"/>
      <scheme val="minor"/>
    </font>
    <font>
      <sz val="11"/>
      <color theme="1"/>
      <name val="Calibri"/>
      <family val="2"/>
      <charset val="186"/>
      <scheme val="minor"/>
    </font>
    <font>
      <b/>
      <sz val="18"/>
      <color theme="3"/>
      <name val="Cambria"/>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0"/>
      <name val="Times New Roman"/>
      <family val="1"/>
      <charset val="186"/>
    </font>
    <font>
      <b/>
      <sz val="10"/>
      <name val="Times New Roman"/>
      <family val="1"/>
      <charset val="186"/>
    </font>
    <font>
      <i/>
      <sz val="10"/>
      <name val="Times New Roman"/>
      <family val="1"/>
      <charset val="186"/>
    </font>
    <font>
      <sz val="10"/>
      <name val="Helv"/>
    </font>
    <font>
      <sz val="10"/>
      <name val="Arial"/>
      <family val="2"/>
      <charset val="186"/>
    </font>
    <font>
      <b/>
      <sz val="15"/>
      <color indexed="62"/>
      <name val="Calibri"/>
      <family val="2"/>
      <charset val="186"/>
    </font>
    <font>
      <b/>
      <sz val="15"/>
      <color indexed="62"/>
      <name val="Calibri"/>
      <family val="2"/>
      <charset val="186"/>
      <scheme val="minor"/>
    </font>
    <font>
      <b/>
      <sz val="15"/>
      <color indexed="56"/>
      <name val="Calibri"/>
      <family val="2"/>
      <charset val="186"/>
    </font>
    <font>
      <b/>
      <sz val="13"/>
      <color indexed="62"/>
      <name val="Calibri"/>
      <family val="2"/>
      <charset val="186"/>
    </font>
    <font>
      <b/>
      <sz val="13"/>
      <color indexed="62"/>
      <name val="Calibri"/>
      <family val="2"/>
      <charset val="186"/>
      <scheme val="minor"/>
    </font>
    <font>
      <b/>
      <sz val="13"/>
      <color indexed="56"/>
      <name val="Calibri"/>
      <family val="2"/>
      <charset val="186"/>
    </font>
    <font>
      <sz val="11"/>
      <color indexed="8"/>
      <name val="Calibri"/>
      <family val="2"/>
      <charset val="186"/>
    </font>
    <font>
      <sz val="10"/>
      <color theme="1"/>
      <name val="Arial"/>
      <family val="2"/>
      <charset val="186"/>
    </font>
    <font>
      <b/>
      <sz val="11"/>
      <color indexed="62"/>
      <name val="Calibri"/>
      <family val="2"/>
      <charset val="186"/>
    </font>
    <font>
      <b/>
      <sz val="11"/>
      <color indexed="62"/>
      <name val="Calibri"/>
      <family val="2"/>
      <charset val="186"/>
      <scheme val="minor"/>
    </font>
    <font>
      <b/>
      <sz val="11"/>
      <color indexed="56"/>
      <name val="Calibri"/>
      <family val="2"/>
      <charset val="186"/>
    </font>
    <font>
      <sz val="11"/>
      <color indexed="9"/>
      <name val="Calibri"/>
      <family val="2"/>
      <charset val="186"/>
    </font>
    <font>
      <sz val="10"/>
      <color theme="0"/>
      <name val="Arial"/>
      <family val="2"/>
      <charset val="186"/>
    </font>
    <font>
      <sz val="10"/>
      <color indexed="11"/>
      <name val="Arial"/>
      <family val="2"/>
      <charset val="186"/>
    </font>
    <font>
      <sz val="11"/>
      <color indexed="11"/>
      <name val="Calibri"/>
      <family val="2"/>
      <charset val="186"/>
      <scheme val="minor"/>
    </font>
    <font>
      <i/>
      <sz val="11"/>
      <color indexed="23"/>
      <name val="Calibri"/>
      <family val="2"/>
      <charset val="186"/>
    </font>
    <font>
      <sz val="11"/>
      <color indexed="20"/>
      <name val="Calibri"/>
      <family val="2"/>
      <charset val="186"/>
    </font>
    <font>
      <sz val="10"/>
      <color rgb="FF9C0006"/>
      <name val="Arial"/>
      <family val="2"/>
      <charset val="186"/>
    </font>
    <font>
      <b/>
      <sz val="11"/>
      <color indexed="52"/>
      <name val="Calibri"/>
      <family val="2"/>
      <charset val="186"/>
    </font>
    <font>
      <b/>
      <sz val="10"/>
      <color rgb="FFFA7D00"/>
      <name val="Arial"/>
      <family val="2"/>
      <charset val="186"/>
    </font>
    <font>
      <b/>
      <sz val="11"/>
      <color indexed="9"/>
      <name val="Calibri"/>
      <family val="2"/>
      <charset val="186"/>
    </font>
    <font>
      <b/>
      <sz val="10"/>
      <color theme="0"/>
      <name val="Arial"/>
      <family val="2"/>
      <charset val="186"/>
    </font>
    <font>
      <b/>
      <sz val="10"/>
      <color indexed="11"/>
      <name val="Arial"/>
      <family val="2"/>
      <charset val="186"/>
    </font>
    <font>
      <b/>
      <sz val="10"/>
      <name val="Arial"/>
      <family val="2"/>
      <charset val="186"/>
    </font>
    <font>
      <sz val="8"/>
      <name val="Times New Roman"/>
      <family val="1"/>
      <charset val="186"/>
    </font>
    <font>
      <i/>
      <sz val="10"/>
      <color rgb="FF7F7F7F"/>
      <name val="Arial"/>
      <family val="2"/>
      <charset val="186"/>
    </font>
    <font>
      <u/>
      <sz val="10"/>
      <color indexed="36"/>
      <name val="Times New Roman Baltic"/>
      <charset val="186"/>
    </font>
    <font>
      <sz val="11"/>
      <color indexed="17"/>
      <name val="Calibri"/>
      <family val="2"/>
      <charset val="186"/>
    </font>
    <font>
      <sz val="10"/>
      <color rgb="FF006100"/>
      <name val="Arial"/>
      <family val="2"/>
      <charset val="186"/>
    </font>
    <font>
      <b/>
      <sz val="15"/>
      <color theme="3"/>
      <name val="Arial"/>
      <family val="2"/>
      <charset val="186"/>
    </font>
    <font>
      <b/>
      <sz val="15"/>
      <color indexed="62"/>
      <name val="Arial"/>
      <family val="2"/>
      <charset val="186"/>
    </font>
    <font>
      <b/>
      <sz val="13"/>
      <color theme="3"/>
      <name val="Arial"/>
      <family val="2"/>
      <charset val="186"/>
    </font>
    <font>
      <b/>
      <sz val="13"/>
      <color indexed="62"/>
      <name val="Arial"/>
      <family val="2"/>
      <charset val="186"/>
    </font>
    <font>
      <b/>
      <sz val="11"/>
      <color theme="3"/>
      <name val="Arial"/>
      <family val="2"/>
      <charset val="186"/>
    </font>
    <font>
      <b/>
      <sz val="11"/>
      <color indexed="62"/>
      <name val="Arial"/>
      <family val="2"/>
      <charset val="186"/>
    </font>
    <font>
      <u/>
      <sz val="10"/>
      <color indexed="12"/>
      <name val="Times New Roman Baltic"/>
      <charset val="186"/>
    </font>
    <font>
      <u/>
      <sz val="12"/>
      <color rgb="FF0000FF"/>
      <name val="Times New Roman Baltic"/>
      <charset val="186"/>
    </font>
    <font>
      <u/>
      <sz val="12"/>
      <color indexed="12"/>
      <name val="Times New Roman Baltic"/>
      <charset val="186"/>
    </font>
    <font>
      <sz val="8"/>
      <name val="Academy"/>
    </font>
    <font>
      <sz val="11"/>
      <color indexed="62"/>
      <name val="Calibri"/>
      <family val="2"/>
      <charset val="186"/>
    </font>
    <font>
      <sz val="10"/>
      <color rgb="FF3F3F76"/>
      <name val="Arial"/>
      <family val="2"/>
      <charset val="186"/>
    </font>
    <font>
      <sz val="11"/>
      <color theme="1"/>
      <name val="Calibri"/>
      <family val="2"/>
      <scheme val="minor"/>
    </font>
    <font>
      <sz val="11"/>
      <color theme="1"/>
      <name val="Arial"/>
      <family val="2"/>
      <charset val="186"/>
    </font>
    <font>
      <sz val="11"/>
      <color indexed="8"/>
      <name val="Calibri"/>
      <family val="2"/>
    </font>
    <font>
      <sz val="10"/>
      <name val="Times New Roman Baltic"/>
      <charset val="186"/>
    </font>
    <font>
      <sz val="10"/>
      <color indexed="8"/>
      <name val="Arial"/>
      <family val="2"/>
      <charset val="186"/>
    </font>
    <font>
      <sz val="11"/>
      <color theme="1"/>
      <name val="Calibri"/>
      <family val="2"/>
      <charset val="238"/>
      <scheme val="minor"/>
    </font>
    <font>
      <sz val="11"/>
      <color rgb="FF000000"/>
      <name val="Calibri"/>
      <family val="2"/>
    </font>
    <font>
      <sz val="11"/>
      <color indexed="10"/>
      <name val="Calibri"/>
      <family val="2"/>
      <charset val="186"/>
    </font>
    <font>
      <sz val="11"/>
      <color indexed="53"/>
      <name val="Calibri"/>
      <family val="2"/>
      <charset val="186"/>
      <scheme val="minor"/>
    </font>
    <font>
      <b/>
      <sz val="11"/>
      <color indexed="8"/>
      <name val="Calibri"/>
      <family val="2"/>
      <charset val="186"/>
    </font>
    <font>
      <b/>
      <sz val="11"/>
      <color indexed="63"/>
      <name val="Calibri"/>
      <family val="2"/>
      <charset val="186"/>
    </font>
    <font>
      <sz val="11"/>
      <color indexed="52"/>
      <name val="Calibri"/>
      <family val="2"/>
      <charset val="186"/>
    </font>
    <font>
      <sz val="10"/>
      <color rgb="FFFA7D00"/>
      <name val="Arial"/>
      <family val="2"/>
      <charset val="186"/>
    </font>
    <font>
      <sz val="11"/>
      <color indexed="60"/>
      <name val="Calibri"/>
      <family val="2"/>
      <charset val="186"/>
    </font>
    <font>
      <sz val="10"/>
      <color rgb="FF9C6500"/>
      <name val="Arial"/>
      <family val="2"/>
      <charset val="186"/>
    </font>
    <font>
      <sz val="11"/>
      <color rgb="FF000000"/>
      <name val="Calibri"/>
      <family val="2"/>
      <scheme val="minor"/>
    </font>
    <font>
      <sz val="10"/>
      <name val="Arial"/>
      <family val="2"/>
      <charset val="238"/>
    </font>
    <font>
      <sz val="11"/>
      <name val="Arial"/>
      <family val="2"/>
      <charset val="186"/>
    </font>
    <font>
      <sz val="11"/>
      <color theme="1"/>
      <name val="Calibri"/>
      <family val="2"/>
      <charset val="204"/>
      <scheme val="minor"/>
    </font>
    <font>
      <sz val="10"/>
      <name val="TimesLT"/>
      <charset val="186"/>
    </font>
    <font>
      <sz val="10"/>
      <name val="Geneva"/>
      <family val="2"/>
    </font>
    <font>
      <b/>
      <sz val="10"/>
      <color rgb="FF3F3F3F"/>
      <name val="Arial"/>
      <family val="2"/>
      <charset val="186"/>
    </font>
    <font>
      <sz val="11"/>
      <color indexed="8"/>
      <name val="Calibri"/>
      <family val="2"/>
      <charset val="238"/>
    </font>
    <font>
      <sz val="11"/>
      <color theme="0"/>
      <name val="Times New Roman"/>
      <family val="2"/>
      <charset val="186"/>
    </font>
    <font>
      <b/>
      <sz val="18"/>
      <color indexed="62"/>
      <name val="Cambria"/>
      <family val="2"/>
      <charset val="186"/>
    </font>
    <font>
      <b/>
      <sz val="18"/>
      <color indexed="56"/>
      <name val="Cambria"/>
      <family val="2"/>
      <charset val="186"/>
    </font>
    <font>
      <sz val="10"/>
      <name val="Arial"/>
      <family val="2"/>
    </font>
    <font>
      <b/>
      <sz val="10"/>
      <color indexed="8"/>
      <name val="Times New Roman"/>
      <family val="1"/>
      <charset val="238"/>
    </font>
    <font>
      <b/>
      <sz val="10"/>
      <color indexed="39"/>
      <name val="Arial"/>
      <family val="2"/>
    </font>
    <font>
      <b/>
      <sz val="10"/>
      <color indexed="8"/>
      <name val="Arial"/>
      <family val="2"/>
    </font>
    <font>
      <sz val="10"/>
      <color indexed="8"/>
      <name val="Arial"/>
      <family val="2"/>
    </font>
    <font>
      <b/>
      <sz val="12"/>
      <color indexed="8"/>
      <name val="Arial"/>
      <family val="2"/>
      <charset val="238"/>
    </font>
    <font>
      <sz val="10"/>
      <color indexed="8"/>
      <name val="Arial"/>
      <family val="2"/>
      <charset val="238"/>
    </font>
    <font>
      <b/>
      <sz val="10"/>
      <name val="Times New Roman"/>
      <family val="1"/>
      <charset val="238"/>
    </font>
    <font>
      <sz val="10"/>
      <name val="Times New Roman"/>
      <family val="1"/>
      <charset val="238"/>
    </font>
    <font>
      <sz val="10"/>
      <color indexed="39"/>
      <name val="Arial"/>
      <family val="2"/>
    </font>
    <font>
      <sz val="10"/>
      <color indexed="8"/>
      <name val="Times New Roman"/>
      <family val="1"/>
      <charset val="238"/>
    </font>
    <font>
      <sz val="19"/>
      <color indexed="48"/>
      <name val="Arial"/>
      <family val="2"/>
      <charset val="238"/>
    </font>
    <font>
      <sz val="10"/>
      <color indexed="10"/>
      <name val="Arial"/>
      <family val="2"/>
    </font>
    <font>
      <b/>
      <sz val="12"/>
      <name val="Times New Roman"/>
      <family val="1"/>
      <charset val="186"/>
    </font>
    <font>
      <b/>
      <sz val="10"/>
      <color theme="1"/>
      <name val="Arial"/>
      <family val="2"/>
      <charset val="186"/>
    </font>
    <font>
      <sz val="10"/>
      <color rgb="FFFF0000"/>
      <name val="Arial"/>
      <family val="2"/>
      <charset val="186"/>
    </font>
    <font>
      <b/>
      <sz val="11"/>
      <name val="Calibri"/>
      <family val="2"/>
      <charset val="186"/>
      <scheme val="minor"/>
    </font>
    <font>
      <b/>
      <sz val="10"/>
      <color rgb="FFFF0000"/>
      <name val="Times New Roman"/>
      <family val="1"/>
      <charset val="186"/>
    </font>
    <font>
      <sz val="10"/>
      <color rgb="FFFF0000"/>
      <name val="Times New Roman"/>
      <family val="1"/>
      <charset val="186"/>
    </font>
    <font>
      <strike/>
      <sz val="10"/>
      <name val="Times New Roman"/>
      <family val="1"/>
      <charset val="186"/>
    </font>
    <font>
      <b/>
      <strike/>
      <sz val="10"/>
      <name val="Times New Roman"/>
      <family val="1"/>
      <charset val="186"/>
    </font>
    <font>
      <i/>
      <strike/>
      <sz val="10"/>
      <name val="Times New Roman"/>
      <family val="1"/>
      <charset val="186"/>
    </font>
    <font>
      <b/>
      <i/>
      <sz val="10"/>
      <name val="Times New Roman"/>
      <family val="1"/>
      <charset val="186"/>
    </font>
  </fonts>
  <fills count="8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3300"/>
        <bgColor indexed="64"/>
      </patternFill>
    </fill>
    <fill>
      <patternFill patternType="solid">
        <fgColor rgb="FFF3A303"/>
        <bgColor indexed="64"/>
      </patternFill>
    </fill>
    <fill>
      <patternFill patternType="solid">
        <fgColor theme="5"/>
        <bgColor indexed="64"/>
      </patternFill>
    </fill>
    <fill>
      <patternFill patternType="solid">
        <fgColor rgb="FF216928"/>
        <bgColor indexed="64"/>
      </patternFill>
    </fill>
    <fill>
      <patternFill patternType="solid">
        <fgColor theme="6" tint="-0.249977111117893"/>
        <bgColor indexed="64"/>
      </patternFill>
    </fill>
    <fill>
      <patternFill patternType="solid">
        <fgColor theme="2" tint="-0.249977111117893"/>
        <bgColor indexed="64"/>
      </patternFill>
    </fill>
    <fill>
      <patternFill patternType="solid">
        <fgColor indexed="31"/>
      </patternFill>
    </fill>
    <fill>
      <patternFill patternType="solid">
        <fgColor indexed="10"/>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9"/>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22"/>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53"/>
      </patternFill>
    </fill>
    <fill>
      <patternFill patternType="solid">
        <fgColor indexed="57"/>
      </patternFill>
    </fill>
    <fill>
      <patternFill patternType="solid">
        <fgColor indexed="54"/>
      </patternFill>
    </fill>
    <fill>
      <patternFill patternType="lightTrellis">
        <fgColor indexed="11"/>
      </patternFill>
    </fill>
    <fill>
      <patternFill patternType="solid">
        <fgColor indexed="55"/>
      </patternFill>
    </fill>
    <fill>
      <patternFill patternType="lightGray">
        <fgColor indexed="11"/>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mediumGray">
        <fgColor indexed="13"/>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9"/>
      </top>
      <bottom style="double">
        <color indexed="49"/>
      </bottom>
      <diagonal/>
    </border>
    <border>
      <left/>
      <right/>
      <top style="thin">
        <color indexed="62"/>
      </top>
      <bottom style="double">
        <color indexed="62"/>
      </bottom>
      <diagonal/>
    </border>
    <border>
      <left style="medium">
        <color indexed="64"/>
      </left>
      <right style="thin">
        <color indexed="64"/>
      </right>
      <top style="hair">
        <color indexed="64"/>
      </top>
      <bottom style="hair">
        <color indexed="64"/>
      </bottom>
      <diagonal/>
    </border>
    <border>
      <left style="double">
        <color indexed="8"/>
      </left>
      <right style="double">
        <color indexed="8"/>
      </right>
      <top style="double">
        <color indexed="8"/>
      </top>
      <bottom style="double">
        <color indexed="8"/>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5263">
    <xf numFmtId="165" fontId="0" fillId="0" borderId="0"/>
    <xf numFmtId="165" fontId="21" fillId="0" borderId="0"/>
    <xf numFmtId="167" fontId="22" fillId="0" borderId="0" applyFont="0" applyFill="0" applyBorder="0" applyProtection="0">
      <alignment vertical="top"/>
    </xf>
    <xf numFmtId="165" fontId="23" fillId="0" borderId="19" applyNumberFormat="0" applyFill="0" applyAlignment="0" applyProtection="0"/>
    <xf numFmtId="165" fontId="3" fillId="0" borderId="1" applyNumberFormat="0" applyFill="0" applyAlignment="0" applyProtection="0"/>
    <xf numFmtId="165" fontId="23" fillId="0" borderId="19" applyNumberFormat="0" applyFill="0" applyAlignment="0" applyProtection="0"/>
    <xf numFmtId="165" fontId="3" fillId="0" borderId="1" applyNumberFormat="0" applyFill="0" applyAlignment="0" applyProtection="0"/>
    <xf numFmtId="165" fontId="24" fillId="0" borderId="19" applyNumberFormat="0" applyFill="0" applyAlignment="0" applyProtection="0"/>
    <xf numFmtId="165" fontId="3" fillId="0" borderId="1" applyNumberFormat="0" applyFill="0" applyAlignment="0" applyProtection="0"/>
    <xf numFmtId="165" fontId="24" fillId="0" borderId="19" applyNumberFormat="0" applyFill="0" applyAlignment="0" applyProtection="0"/>
    <xf numFmtId="165" fontId="23" fillId="0" borderId="19" applyNumberFormat="0" applyFill="0" applyAlignment="0" applyProtection="0"/>
    <xf numFmtId="165" fontId="23" fillId="0" borderId="19" applyNumberFormat="0" applyFill="0" applyAlignment="0" applyProtection="0"/>
    <xf numFmtId="165" fontId="25" fillId="0" borderId="20" applyNumberFormat="0" applyFill="0" applyAlignment="0" applyProtection="0"/>
    <xf numFmtId="165" fontId="23" fillId="0" borderId="19" applyNumberFormat="0" applyFill="0" applyAlignment="0" applyProtection="0"/>
    <xf numFmtId="165" fontId="25" fillId="0" borderId="20" applyNumberFormat="0" applyFill="0" applyAlignment="0" applyProtection="0"/>
    <xf numFmtId="165" fontId="26" fillId="0" borderId="21" applyNumberFormat="0" applyFill="0" applyAlignment="0" applyProtection="0"/>
    <xf numFmtId="165" fontId="4" fillId="0" borderId="2" applyNumberFormat="0" applyFill="0" applyAlignment="0" applyProtection="0"/>
    <xf numFmtId="165" fontId="26" fillId="0" borderId="21" applyNumberFormat="0" applyFill="0" applyAlignment="0" applyProtection="0"/>
    <xf numFmtId="165" fontId="4" fillId="0" borderId="2" applyNumberFormat="0" applyFill="0" applyAlignment="0" applyProtection="0"/>
    <xf numFmtId="165" fontId="27" fillId="0" borderId="2" applyNumberFormat="0" applyFill="0" applyAlignment="0" applyProtection="0"/>
    <xf numFmtId="165" fontId="4" fillId="0" borderId="2" applyNumberFormat="0" applyFill="0" applyAlignment="0" applyProtection="0"/>
    <xf numFmtId="165" fontId="27" fillId="0" borderId="2" applyNumberFormat="0" applyFill="0" applyAlignment="0" applyProtection="0"/>
    <xf numFmtId="165" fontId="26" fillId="0" borderId="21" applyNumberFormat="0" applyFill="0" applyAlignment="0" applyProtection="0"/>
    <xf numFmtId="165" fontId="26" fillId="0" borderId="21" applyNumberFormat="0" applyFill="0" applyAlignment="0" applyProtection="0"/>
    <xf numFmtId="165" fontId="28" fillId="0" borderId="21" applyNumberFormat="0" applyFill="0" applyAlignment="0" applyProtection="0"/>
    <xf numFmtId="165" fontId="26" fillId="0" borderId="21" applyNumberFormat="0" applyFill="0" applyAlignment="0" applyProtection="0"/>
    <xf numFmtId="165" fontId="28" fillId="0" borderId="21" applyNumberFormat="0" applyFill="0" applyAlignment="0" applyProtection="0"/>
    <xf numFmtId="165" fontId="29" fillId="42" borderId="0" applyNumberFormat="0" applyBorder="0" applyAlignment="0" applyProtection="0"/>
    <xf numFmtId="165" fontId="29" fillId="42" borderId="0" applyNumberFormat="0" applyBorder="0" applyAlignment="0" applyProtection="0"/>
    <xf numFmtId="165" fontId="30" fillId="10" borderId="0" applyNumberFormat="0" applyBorder="0" applyAlignment="0" applyProtection="0"/>
    <xf numFmtId="165" fontId="30" fillId="43" borderId="0" applyNumberFormat="0" applyBorder="0" applyAlignment="0" applyProtection="0"/>
    <xf numFmtId="165" fontId="29" fillId="44" borderId="0" applyNumberFormat="0" applyBorder="0" applyAlignment="0" applyProtection="0"/>
    <xf numFmtId="165" fontId="29" fillId="44" borderId="0" applyNumberFormat="0" applyBorder="0" applyAlignment="0" applyProtection="0"/>
    <xf numFmtId="165" fontId="30" fillId="14" borderId="0" applyNumberFormat="0" applyBorder="0" applyAlignment="0" applyProtection="0"/>
    <xf numFmtId="165" fontId="30" fillId="45" borderId="0" applyNumberFormat="0" applyBorder="0" applyAlignment="0" applyProtection="0"/>
    <xf numFmtId="165" fontId="29" fillId="46" borderId="0" applyNumberFormat="0" applyBorder="0" applyAlignment="0" applyProtection="0"/>
    <xf numFmtId="165" fontId="29" fillId="46" borderId="0" applyNumberFormat="0" applyBorder="0" applyAlignment="0" applyProtection="0"/>
    <xf numFmtId="165" fontId="30" fillId="18" borderId="0" applyNumberFormat="0" applyBorder="0" applyAlignment="0" applyProtection="0"/>
    <xf numFmtId="165" fontId="30" fillId="47" borderId="0" applyNumberFormat="0" applyBorder="0" applyAlignment="0" applyProtection="0"/>
    <xf numFmtId="165" fontId="29" fillId="48" borderId="0" applyNumberFormat="0" applyBorder="0" applyAlignment="0" applyProtection="0"/>
    <xf numFmtId="165" fontId="29" fillId="48" borderId="0" applyNumberFormat="0" applyBorder="0" applyAlignment="0" applyProtection="0"/>
    <xf numFmtId="165" fontId="30" fillId="22" borderId="0" applyNumberFormat="0" applyBorder="0" applyAlignment="0" applyProtection="0"/>
    <xf numFmtId="165" fontId="30" fillId="43" borderId="0" applyNumberFormat="0" applyBorder="0" applyAlignment="0" applyProtection="0"/>
    <xf numFmtId="165" fontId="29" fillId="49" borderId="0" applyNumberFormat="0" applyBorder="0" applyAlignment="0" applyProtection="0"/>
    <xf numFmtId="165" fontId="29" fillId="49" borderId="0" applyNumberFormat="0" applyBorder="0" applyAlignment="0" applyProtection="0"/>
    <xf numFmtId="165" fontId="30" fillId="26" borderId="0" applyNumberFormat="0" applyBorder="0" applyAlignment="0" applyProtection="0"/>
    <xf numFmtId="165" fontId="29" fillId="45" borderId="0" applyNumberFormat="0" applyBorder="0" applyAlignment="0" applyProtection="0"/>
    <xf numFmtId="165" fontId="29" fillId="45" borderId="0" applyNumberFormat="0" applyBorder="0" applyAlignment="0" applyProtection="0"/>
    <xf numFmtId="165" fontId="30" fillId="30" borderId="0" applyNumberFormat="0" applyBorder="0" applyAlignment="0" applyProtection="0"/>
    <xf numFmtId="165" fontId="29" fillId="5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0" borderId="0" applyNumberFormat="0" applyBorder="0" applyAlignment="0" applyProtection="0"/>
    <xf numFmtId="165" fontId="29" fillId="50" borderId="0" applyNumberFormat="0" applyBorder="0" applyAlignment="0" applyProtection="0"/>
    <xf numFmtId="165" fontId="29" fillId="42" borderId="0" applyNumberFormat="0" applyBorder="0" applyAlignment="0" applyProtection="0"/>
    <xf numFmtId="165" fontId="29" fillId="50" borderId="0" applyNumberFormat="0" applyBorder="0" applyAlignment="0" applyProtection="0"/>
    <xf numFmtId="165" fontId="29" fillId="42"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29"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29" fillId="45" borderId="0" applyNumberFormat="0" applyBorder="0" applyAlignment="0" applyProtection="0"/>
    <xf numFmtId="165" fontId="29" fillId="45" borderId="0" applyNumberFormat="0" applyBorder="0" applyAlignment="0" applyProtection="0"/>
    <xf numFmtId="165" fontId="29" fillId="44" borderId="0" applyNumberFormat="0" applyBorder="0" applyAlignment="0" applyProtection="0"/>
    <xf numFmtId="165" fontId="29" fillId="45" borderId="0" applyNumberFormat="0" applyBorder="0" applyAlignment="0" applyProtection="0"/>
    <xf numFmtId="165" fontId="29" fillId="4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29"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29"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29" fillId="47" borderId="0" applyNumberFormat="0" applyBorder="0" applyAlignment="0" applyProtection="0"/>
    <xf numFmtId="165" fontId="29" fillId="47" borderId="0" applyNumberFormat="0" applyBorder="0" applyAlignment="0" applyProtection="0"/>
    <xf numFmtId="165" fontId="29" fillId="46" borderId="0" applyNumberFormat="0" applyBorder="0" applyAlignment="0" applyProtection="0"/>
    <xf numFmtId="165" fontId="29" fillId="47" borderId="0" applyNumberFormat="0" applyBorder="0" applyAlignment="0" applyProtection="0"/>
    <xf numFmtId="165" fontId="29" fillId="46"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29" fillId="50"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0"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0" borderId="0" applyNumberFormat="0" applyBorder="0" applyAlignment="0" applyProtection="0"/>
    <xf numFmtId="165" fontId="29" fillId="50" borderId="0" applyNumberFormat="0" applyBorder="0" applyAlignment="0" applyProtection="0"/>
    <xf numFmtId="165" fontId="29" fillId="48" borderId="0" applyNumberFormat="0" applyBorder="0" applyAlignment="0" applyProtection="0"/>
    <xf numFmtId="165" fontId="29" fillId="50" borderId="0" applyNumberFormat="0" applyBorder="0" applyAlignment="0" applyProtection="0"/>
    <xf numFmtId="165" fontId="29" fillId="48"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49"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29" fillId="49"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29" fillId="49" borderId="0" applyNumberFormat="0" applyBorder="0" applyAlignment="0" applyProtection="0"/>
    <xf numFmtId="165" fontId="29" fillId="49"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29" fillId="45"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29" fillId="45"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29" fillId="45" borderId="0" applyNumberFormat="0" applyBorder="0" applyAlignment="0" applyProtection="0"/>
    <xf numFmtId="165" fontId="29" fillId="45"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31" fillId="0" borderId="22" applyNumberFormat="0" applyFill="0" applyAlignment="0" applyProtection="0"/>
    <xf numFmtId="165" fontId="5" fillId="0" borderId="3" applyNumberFormat="0" applyFill="0" applyAlignment="0" applyProtection="0"/>
    <xf numFmtId="165" fontId="31" fillId="0" borderId="22" applyNumberFormat="0" applyFill="0" applyAlignment="0" applyProtection="0"/>
    <xf numFmtId="165" fontId="5" fillId="0" borderId="3" applyNumberFormat="0" applyFill="0" applyAlignment="0" applyProtection="0"/>
    <xf numFmtId="165" fontId="32" fillId="0" borderId="22" applyNumberFormat="0" applyFill="0" applyAlignment="0" applyProtection="0"/>
    <xf numFmtId="165" fontId="5" fillId="0" borderId="3" applyNumberFormat="0" applyFill="0" applyAlignment="0" applyProtection="0"/>
    <xf numFmtId="165" fontId="32" fillId="0" borderId="22" applyNumberFormat="0" applyFill="0" applyAlignment="0" applyProtection="0"/>
    <xf numFmtId="165" fontId="31" fillId="0" borderId="22" applyNumberFormat="0" applyFill="0" applyAlignment="0" applyProtection="0"/>
    <xf numFmtId="165" fontId="31" fillId="0" borderId="22" applyNumberFormat="0" applyFill="0" applyAlignment="0" applyProtection="0"/>
    <xf numFmtId="165" fontId="33" fillId="0" borderId="23" applyNumberFormat="0" applyFill="0" applyAlignment="0" applyProtection="0"/>
    <xf numFmtId="165" fontId="31" fillId="0" borderId="22" applyNumberFormat="0" applyFill="0" applyAlignment="0" applyProtection="0"/>
    <xf numFmtId="165" fontId="33" fillId="0" borderId="23" applyNumberFormat="0" applyFill="0" applyAlignment="0" applyProtection="0"/>
    <xf numFmtId="165" fontId="31" fillId="0" borderId="0" applyNumberFormat="0" applyFill="0" applyBorder="0" applyAlignment="0" applyProtection="0"/>
    <xf numFmtId="165" fontId="5" fillId="0" borderId="0" applyNumberFormat="0" applyFill="0" applyBorder="0" applyAlignment="0" applyProtection="0"/>
    <xf numFmtId="165" fontId="31" fillId="0" borderId="0" applyNumberFormat="0" applyFill="0" applyBorder="0" applyAlignment="0" applyProtection="0"/>
    <xf numFmtId="165" fontId="5" fillId="0" borderId="0" applyNumberFormat="0" applyFill="0" applyBorder="0" applyAlignment="0" applyProtection="0"/>
    <xf numFmtId="165" fontId="32" fillId="0" borderId="0" applyNumberFormat="0" applyFill="0" applyBorder="0" applyAlignment="0" applyProtection="0"/>
    <xf numFmtId="165" fontId="5" fillId="0" borderId="0" applyNumberFormat="0" applyFill="0" applyBorder="0" applyAlignment="0" applyProtection="0"/>
    <xf numFmtId="165" fontId="32" fillId="0" borderId="0" applyNumberFormat="0" applyFill="0" applyBorder="0" applyAlignment="0" applyProtection="0"/>
    <xf numFmtId="165" fontId="31" fillId="0" borderId="0" applyNumberFormat="0" applyFill="0" applyBorder="0" applyAlignment="0" applyProtection="0"/>
    <xf numFmtId="165" fontId="31" fillId="0" borderId="0" applyNumberFormat="0" applyFill="0" applyBorder="0" applyAlignment="0" applyProtection="0"/>
    <xf numFmtId="165" fontId="33" fillId="0" borderId="0" applyNumberFormat="0" applyFill="0" applyBorder="0" applyAlignment="0" applyProtection="0"/>
    <xf numFmtId="165" fontId="31" fillId="0" borderId="0" applyNumberFormat="0" applyFill="0" applyBorder="0" applyAlignment="0" applyProtection="0"/>
    <xf numFmtId="165" fontId="33" fillId="0" borderId="0" applyNumberFormat="0" applyFill="0" applyBorder="0" applyAlignment="0" applyProtection="0"/>
    <xf numFmtId="165" fontId="31" fillId="0" borderId="0" applyNumberFormat="0" applyFill="0" applyBorder="0" applyAlignment="0" applyProtection="0"/>
    <xf numFmtId="165" fontId="31" fillId="0" borderId="0" applyNumberFormat="0" applyFill="0" applyBorder="0" applyAlignment="0" applyProtection="0"/>
    <xf numFmtId="165" fontId="31" fillId="0" borderId="0" applyNumberFormat="0" applyFill="0" applyBorder="0" applyAlignment="0" applyProtection="0"/>
    <xf numFmtId="165" fontId="29" fillId="51" borderId="0" applyNumberFormat="0" applyBorder="0" applyAlignment="0" applyProtection="0"/>
    <xf numFmtId="165" fontId="29" fillId="51" borderId="0" applyNumberFormat="0" applyBorder="0" applyAlignment="0" applyProtection="0"/>
    <xf numFmtId="165" fontId="30" fillId="11" borderId="0" applyNumberFormat="0" applyBorder="0" applyAlignment="0" applyProtection="0"/>
    <xf numFmtId="165" fontId="30" fillId="43" borderId="0" applyNumberFormat="0" applyBorder="0" applyAlignment="0" applyProtection="0"/>
    <xf numFmtId="165" fontId="29" fillId="52" borderId="0" applyNumberFormat="0" applyBorder="0" applyAlignment="0" applyProtection="0"/>
    <xf numFmtId="165" fontId="29" fillId="52" borderId="0" applyNumberFormat="0" applyBorder="0" applyAlignment="0" applyProtection="0"/>
    <xf numFmtId="165" fontId="30" fillId="15" borderId="0" applyNumberFormat="0" applyBorder="0" applyAlignment="0" applyProtection="0"/>
    <xf numFmtId="165" fontId="29" fillId="53" borderId="0" applyNumberFormat="0" applyBorder="0" applyAlignment="0" applyProtection="0"/>
    <xf numFmtId="165" fontId="29" fillId="53" borderId="0" applyNumberFormat="0" applyBorder="0" applyAlignment="0" applyProtection="0"/>
    <xf numFmtId="165" fontId="30" fillId="19" borderId="0" applyNumberFormat="0" applyBorder="0" applyAlignment="0" applyProtection="0"/>
    <xf numFmtId="165" fontId="30" fillId="54" borderId="0" applyNumberFormat="0" applyBorder="0" applyAlignment="0" applyProtection="0"/>
    <xf numFmtId="165" fontId="29" fillId="48" borderId="0" applyNumberFormat="0" applyBorder="0" applyAlignment="0" applyProtection="0"/>
    <xf numFmtId="165" fontId="29" fillId="48" borderId="0" applyNumberFormat="0" applyBorder="0" applyAlignment="0" applyProtection="0"/>
    <xf numFmtId="165" fontId="30" fillId="23" borderId="0" applyNumberFormat="0" applyBorder="0" applyAlignment="0" applyProtection="0"/>
    <xf numFmtId="165" fontId="30" fillId="43" borderId="0" applyNumberFormat="0" applyBorder="0" applyAlignment="0" applyProtection="0"/>
    <xf numFmtId="165" fontId="29" fillId="51" borderId="0" applyNumberFormat="0" applyBorder="0" applyAlignment="0" applyProtection="0"/>
    <xf numFmtId="165" fontId="29" fillId="51" borderId="0" applyNumberFormat="0" applyBorder="0" applyAlignment="0" applyProtection="0"/>
    <xf numFmtId="165" fontId="30" fillId="27" borderId="0" applyNumberFormat="0" applyBorder="0" applyAlignment="0" applyProtection="0"/>
    <xf numFmtId="165" fontId="29" fillId="55" borderId="0" applyNumberFormat="0" applyBorder="0" applyAlignment="0" applyProtection="0"/>
    <xf numFmtId="165" fontId="29" fillId="55" borderId="0" applyNumberFormat="0" applyBorder="0" applyAlignment="0" applyProtection="0"/>
    <xf numFmtId="165" fontId="30" fillId="31" borderId="0" applyNumberFormat="0" applyBorder="0" applyAlignment="0" applyProtection="0"/>
    <xf numFmtId="165" fontId="30" fillId="45" borderId="0" applyNumberFormat="0" applyBorder="0" applyAlignment="0" applyProtection="0"/>
    <xf numFmtId="165" fontId="29" fillId="56"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6"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6" borderId="0" applyNumberFormat="0" applyBorder="0" applyAlignment="0" applyProtection="0"/>
    <xf numFmtId="165" fontId="29" fillId="56" borderId="0" applyNumberFormat="0" applyBorder="0" applyAlignment="0" applyProtection="0"/>
    <xf numFmtId="165" fontId="29" fillId="51" borderId="0" applyNumberFormat="0" applyBorder="0" applyAlignment="0" applyProtection="0"/>
    <xf numFmtId="165" fontId="29" fillId="56" borderId="0" applyNumberFormat="0" applyBorder="0" applyAlignment="0" applyProtection="0"/>
    <xf numFmtId="165" fontId="29" fillId="5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2"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29" fillId="52"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29" fillId="52" borderId="0" applyNumberFormat="0" applyBorder="0" applyAlignment="0" applyProtection="0"/>
    <xf numFmtId="165" fontId="29" fillId="52"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29"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29"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29" fillId="54" borderId="0" applyNumberFormat="0" applyBorder="0" applyAlignment="0" applyProtection="0"/>
    <xf numFmtId="165" fontId="29" fillId="54" borderId="0" applyNumberFormat="0" applyBorder="0" applyAlignment="0" applyProtection="0"/>
    <xf numFmtId="165" fontId="29" fillId="53" borderId="0" applyNumberFormat="0" applyBorder="0" applyAlignment="0" applyProtection="0"/>
    <xf numFmtId="165" fontId="29" fillId="54" borderId="0" applyNumberFormat="0" applyBorder="0" applyAlignment="0" applyProtection="0"/>
    <xf numFmtId="165" fontId="29" fillId="53"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29" fillId="56"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6"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6" borderId="0" applyNumberFormat="0" applyBorder="0" applyAlignment="0" applyProtection="0"/>
    <xf numFmtId="165" fontId="29" fillId="56" borderId="0" applyNumberFormat="0" applyBorder="0" applyAlignment="0" applyProtection="0"/>
    <xf numFmtId="165" fontId="29" fillId="48" borderId="0" applyNumberFormat="0" applyBorder="0" applyAlignment="0" applyProtection="0"/>
    <xf numFmtId="165" fontId="29" fillId="56" borderId="0" applyNumberFormat="0" applyBorder="0" applyAlignment="0" applyProtection="0"/>
    <xf numFmtId="165" fontId="29" fillId="48"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1"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29" fillId="51"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29" fillId="51" borderId="0" applyNumberFormat="0" applyBorder="0" applyAlignment="0" applyProtection="0"/>
    <xf numFmtId="165" fontId="29" fillId="51"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29"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29"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29" fillId="45" borderId="0" applyNumberFormat="0" applyBorder="0" applyAlignment="0" applyProtection="0"/>
    <xf numFmtId="165" fontId="29" fillId="45" borderId="0" applyNumberFormat="0" applyBorder="0" applyAlignment="0" applyProtection="0"/>
    <xf numFmtId="165" fontId="29" fillId="55" borderId="0" applyNumberFormat="0" applyBorder="0" applyAlignment="0" applyProtection="0"/>
    <xf numFmtId="165" fontId="29" fillId="45" borderId="0" applyNumberFormat="0" applyBorder="0" applyAlignment="0" applyProtection="0"/>
    <xf numFmtId="165" fontId="29" fillId="5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34" fillId="57" borderId="0" applyNumberFormat="0" applyBorder="0" applyAlignment="0" applyProtection="0"/>
    <xf numFmtId="165" fontId="34" fillId="57" borderId="0" applyNumberFormat="0" applyBorder="0" applyAlignment="0" applyProtection="0"/>
    <xf numFmtId="165" fontId="35" fillId="12" borderId="0" applyNumberFormat="0" applyBorder="0" applyAlignment="0" applyProtection="0"/>
    <xf numFmtId="165" fontId="36" fillId="58" borderId="0" applyNumberFormat="0" applyBorder="0" applyAlignment="0" applyProtection="0"/>
    <xf numFmtId="165" fontId="34" fillId="52" borderId="0" applyNumberFormat="0" applyBorder="0" applyAlignment="0" applyProtection="0"/>
    <xf numFmtId="165" fontId="34" fillId="52" borderId="0" applyNumberFormat="0" applyBorder="0" applyAlignment="0" applyProtection="0"/>
    <xf numFmtId="165" fontId="35" fillId="16" borderId="0" applyNumberFormat="0" applyBorder="0" applyAlignment="0" applyProtection="0"/>
    <xf numFmtId="165" fontId="36" fillId="16" borderId="0" applyNumberFormat="0" applyBorder="0" applyAlignment="0" applyProtection="0"/>
    <xf numFmtId="165" fontId="34" fillId="53" borderId="0" applyNumberFormat="0" applyBorder="0" applyAlignment="0" applyProtection="0"/>
    <xf numFmtId="165" fontId="34" fillId="53" borderId="0" applyNumberFormat="0" applyBorder="0" applyAlignment="0" applyProtection="0"/>
    <xf numFmtId="165" fontId="35" fillId="20" borderId="0" applyNumberFormat="0" applyBorder="0" applyAlignment="0" applyProtection="0"/>
    <xf numFmtId="165" fontId="36" fillId="54" borderId="0" applyNumberFormat="0" applyBorder="0" applyAlignment="0" applyProtection="0"/>
    <xf numFmtId="165" fontId="34" fillId="59" borderId="0" applyNumberFormat="0" applyBorder="0" applyAlignment="0" applyProtection="0"/>
    <xf numFmtId="165" fontId="34" fillId="59" borderId="0" applyNumberFormat="0" applyBorder="0" applyAlignment="0" applyProtection="0"/>
    <xf numFmtId="165" fontId="35" fillId="24" borderId="0" applyNumberFormat="0" applyBorder="0" applyAlignment="0" applyProtection="0"/>
    <xf numFmtId="165" fontId="36" fillId="56" borderId="0" applyNumberFormat="0" applyBorder="0" applyAlignment="0" applyProtection="0"/>
    <xf numFmtId="165" fontId="34" fillId="58" borderId="0" applyNumberFormat="0" applyBorder="0" applyAlignment="0" applyProtection="0"/>
    <xf numFmtId="165" fontId="34" fillId="58" borderId="0" applyNumberFormat="0" applyBorder="0" applyAlignment="0" applyProtection="0"/>
    <xf numFmtId="165" fontId="35" fillId="28" borderId="0" applyNumberFormat="0" applyBorder="0" applyAlignment="0" applyProtection="0"/>
    <xf numFmtId="165" fontId="36" fillId="28" borderId="0" applyNumberFormat="0" applyBorder="0" applyAlignment="0" applyProtection="0"/>
    <xf numFmtId="165" fontId="34" fillId="60" borderId="0" applyNumberFormat="0" applyBorder="0" applyAlignment="0" applyProtection="0"/>
    <xf numFmtId="165" fontId="34" fillId="60" borderId="0" applyNumberFormat="0" applyBorder="0" applyAlignment="0" applyProtection="0"/>
    <xf numFmtId="165" fontId="35" fillId="32" borderId="0" applyNumberFormat="0" applyBorder="0" applyAlignment="0" applyProtection="0"/>
    <xf numFmtId="165" fontId="36" fillId="45" borderId="0" applyNumberFormat="0" applyBorder="0" applyAlignment="0" applyProtection="0"/>
    <xf numFmtId="165" fontId="34" fillId="58" borderId="0" applyNumberFormat="0" applyBorder="0" applyAlignment="0" applyProtection="0"/>
    <xf numFmtId="165" fontId="17" fillId="12" borderId="0" applyNumberFormat="0" applyBorder="0" applyAlignment="0" applyProtection="0"/>
    <xf numFmtId="165" fontId="34" fillId="58" borderId="0" applyNumberFormat="0" applyBorder="0" applyAlignment="0" applyProtection="0"/>
    <xf numFmtId="165" fontId="17" fillId="12" borderId="0" applyNumberFormat="0" applyBorder="0" applyAlignment="0" applyProtection="0"/>
    <xf numFmtId="165" fontId="37" fillId="58" borderId="0" applyNumberFormat="0" applyBorder="0" applyAlignment="0" applyProtection="0"/>
    <xf numFmtId="165" fontId="17" fillId="12" borderId="0" applyNumberFormat="0" applyBorder="0" applyAlignment="0" applyProtection="0"/>
    <xf numFmtId="165" fontId="37" fillId="58" borderId="0" applyNumberFormat="0" applyBorder="0" applyAlignment="0" applyProtection="0"/>
    <xf numFmtId="165" fontId="34" fillId="58" borderId="0" applyNumberFormat="0" applyBorder="0" applyAlignment="0" applyProtection="0"/>
    <xf numFmtId="165" fontId="34" fillId="58" borderId="0" applyNumberFormat="0" applyBorder="0" applyAlignment="0" applyProtection="0"/>
    <xf numFmtId="165" fontId="34" fillId="57" borderId="0" applyNumberFormat="0" applyBorder="0" applyAlignment="0" applyProtection="0"/>
    <xf numFmtId="165" fontId="34" fillId="58" borderId="0" applyNumberFormat="0" applyBorder="0" applyAlignment="0" applyProtection="0"/>
    <xf numFmtId="165" fontId="34" fillId="57" borderId="0" applyNumberFormat="0" applyBorder="0" applyAlignment="0" applyProtection="0"/>
    <xf numFmtId="165" fontId="34" fillId="52" borderId="0" applyNumberFormat="0" applyBorder="0" applyAlignment="0" applyProtection="0"/>
    <xf numFmtId="165" fontId="17" fillId="16" borderId="0" applyNumberFormat="0" applyBorder="0" applyAlignment="0" applyProtection="0"/>
    <xf numFmtId="165" fontId="34" fillId="52" borderId="0" applyNumberFormat="0" applyBorder="0" applyAlignment="0" applyProtection="0"/>
    <xf numFmtId="165" fontId="17" fillId="16" borderId="0" applyNumberFormat="0" applyBorder="0" applyAlignment="0" applyProtection="0"/>
    <xf numFmtId="165" fontId="37" fillId="16" borderId="0" applyNumberFormat="0" applyBorder="0" applyAlignment="0" applyProtection="0"/>
    <xf numFmtId="165" fontId="17" fillId="16" borderId="0" applyNumberFormat="0" applyBorder="0" applyAlignment="0" applyProtection="0"/>
    <xf numFmtId="165" fontId="37" fillId="16" borderId="0" applyNumberFormat="0" applyBorder="0" applyAlignment="0" applyProtection="0"/>
    <xf numFmtId="165" fontId="34" fillId="52" borderId="0" applyNumberFormat="0" applyBorder="0" applyAlignment="0" applyProtection="0"/>
    <xf numFmtId="165" fontId="34" fillId="52" borderId="0" applyNumberFormat="0" applyBorder="0" applyAlignment="0" applyProtection="0"/>
    <xf numFmtId="165" fontId="34" fillId="54" borderId="0" applyNumberFormat="0" applyBorder="0" applyAlignment="0" applyProtection="0"/>
    <xf numFmtId="165" fontId="17" fillId="20" borderId="0" applyNumberFormat="0" applyBorder="0" applyAlignment="0" applyProtection="0"/>
    <xf numFmtId="165" fontId="34" fillId="54" borderId="0" applyNumberFormat="0" applyBorder="0" applyAlignment="0" applyProtection="0"/>
    <xf numFmtId="165" fontId="17" fillId="20" borderId="0" applyNumberFormat="0" applyBorder="0" applyAlignment="0" applyProtection="0"/>
    <xf numFmtId="165" fontId="37" fillId="54" borderId="0" applyNumberFormat="0" applyBorder="0" applyAlignment="0" applyProtection="0"/>
    <xf numFmtId="165" fontId="17" fillId="20" borderId="0" applyNumberFormat="0" applyBorder="0" applyAlignment="0" applyProtection="0"/>
    <xf numFmtId="165" fontId="37" fillId="54" borderId="0" applyNumberFormat="0" applyBorder="0" applyAlignment="0" applyProtection="0"/>
    <xf numFmtId="165" fontId="34" fillId="54" borderId="0" applyNumberFormat="0" applyBorder="0" applyAlignment="0" applyProtection="0"/>
    <xf numFmtId="165" fontId="34" fillId="54" borderId="0" applyNumberFormat="0" applyBorder="0" applyAlignment="0" applyProtection="0"/>
    <xf numFmtId="165" fontId="34" fillId="53" borderId="0" applyNumberFormat="0" applyBorder="0" applyAlignment="0" applyProtection="0"/>
    <xf numFmtId="165" fontId="34" fillId="54" borderId="0" applyNumberFormat="0" applyBorder="0" applyAlignment="0" applyProtection="0"/>
    <xf numFmtId="165" fontId="34" fillId="53" borderId="0" applyNumberFormat="0" applyBorder="0" applyAlignment="0" applyProtection="0"/>
    <xf numFmtId="165" fontId="34" fillId="56" borderId="0" applyNumberFormat="0" applyBorder="0" applyAlignment="0" applyProtection="0"/>
    <xf numFmtId="165" fontId="17" fillId="24" borderId="0" applyNumberFormat="0" applyBorder="0" applyAlignment="0" applyProtection="0"/>
    <xf numFmtId="165" fontId="34" fillId="56" borderId="0" applyNumberFormat="0" applyBorder="0" applyAlignment="0" applyProtection="0"/>
    <xf numFmtId="165" fontId="17" fillId="24" borderId="0" applyNumberFormat="0" applyBorder="0" applyAlignment="0" applyProtection="0"/>
    <xf numFmtId="165" fontId="37" fillId="56" borderId="0" applyNumberFormat="0" applyBorder="0" applyAlignment="0" applyProtection="0"/>
    <xf numFmtId="165" fontId="17" fillId="24" borderId="0" applyNumberFormat="0" applyBorder="0" applyAlignment="0" applyProtection="0"/>
    <xf numFmtId="165" fontId="37" fillId="56" borderId="0" applyNumberFormat="0" applyBorder="0" applyAlignment="0" applyProtection="0"/>
    <xf numFmtId="165" fontId="34" fillId="56" borderId="0" applyNumberFormat="0" applyBorder="0" applyAlignment="0" applyProtection="0"/>
    <xf numFmtId="165" fontId="34" fillId="56" borderId="0" applyNumberFormat="0" applyBorder="0" applyAlignment="0" applyProtection="0"/>
    <xf numFmtId="165" fontId="34" fillId="59" borderId="0" applyNumberFormat="0" applyBorder="0" applyAlignment="0" applyProtection="0"/>
    <xf numFmtId="165" fontId="34" fillId="56" borderId="0" applyNumberFormat="0" applyBorder="0" applyAlignment="0" applyProtection="0"/>
    <xf numFmtId="165" fontId="34" fillId="59" borderId="0" applyNumberFormat="0" applyBorder="0" applyAlignment="0" applyProtection="0"/>
    <xf numFmtId="165" fontId="34" fillId="58" borderId="0" applyNumberFormat="0" applyBorder="0" applyAlignment="0" applyProtection="0"/>
    <xf numFmtId="165" fontId="17" fillId="28" borderId="0" applyNumberFormat="0" applyBorder="0" applyAlignment="0" applyProtection="0"/>
    <xf numFmtId="165" fontId="34" fillId="58" borderId="0" applyNumberFormat="0" applyBorder="0" applyAlignment="0" applyProtection="0"/>
    <xf numFmtId="165" fontId="17" fillId="28" borderId="0" applyNumberFormat="0" applyBorder="0" applyAlignment="0" applyProtection="0"/>
    <xf numFmtId="165" fontId="37" fillId="28" borderId="0" applyNumberFormat="0" applyBorder="0" applyAlignment="0" applyProtection="0"/>
    <xf numFmtId="165" fontId="17" fillId="28" borderId="0" applyNumberFormat="0" applyBorder="0" applyAlignment="0" applyProtection="0"/>
    <xf numFmtId="165" fontId="37" fillId="28" borderId="0" applyNumberFormat="0" applyBorder="0" applyAlignment="0" applyProtection="0"/>
    <xf numFmtId="165" fontId="34" fillId="58" borderId="0" applyNumberFormat="0" applyBorder="0" applyAlignment="0" applyProtection="0"/>
    <xf numFmtId="165" fontId="34" fillId="58" borderId="0" applyNumberFormat="0" applyBorder="0" applyAlignment="0" applyProtection="0"/>
    <xf numFmtId="165" fontId="34" fillId="45" borderId="0" applyNumberFormat="0" applyBorder="0" applyAlignment="0" applyProtection="0"/>
    <xf numFmtId="165" fontId="17" fillId="32" borderId="0" applyNumberFormat="0" applyBorder="0" applyAlignment="0" applyProtection="0"/>
    <xf numFmtId="165" fontId="34" fillId="45" borderId="0" applyNumberFormat="0" applyBorder="0" applyAlignment="0" applyProtection="0"/>
    <xf numFmtId="165" fontId="17" fillId="32" borderId="0" applyNumberFormat="0" applyBorder="0" applyAlignment="0" applyProtection="0"/>
    <xf numFmtId="165" fontId="37" fillId="45" borderId="0" applyNumberFormat="0" applyBorder="0" applyAlignment="0" applyProtection="0"/>
    <xf numFmtId="165" fontId="17" fillId="32" borderId="0" applyNumberFormat="0" applyBorder="0" applyAlignment="0" applyProtection="0"/>
    <xf numFmtId="165" fontId="37" fillId="45" borderId="0" applyNumberFormat="0" applyBorder="0" applyAlignment="0" applyProtection="0"/>
    <xf numFmtId="165" fontId="34" fillId="45" borderId="0" applyNumberFormat="0" applyBorder="0" applyAlignment="0" applyProtection="0"/>
    <xf numFmtId="165" fontId="34" fillId="45" borderId="0" applyNumberFormat="0" applyBorder="0" applyAlignment="0" applyProtection="0"/>
    <xf numFmtId="165" fontId="34" fillId="60" borderId="0" applyNumberFormat="0" applyBorder="0" applyAlignment="0" applyProtection="0"/>
    <xf numFmtId="165" fontId="34" fillId="45" borderId="0" applyNumberFormat="0" applyBorder="0" applyAlignment="0" applyProtection="0"/>
    <xf numFmtId="165" fontId="34" fillId="60" borderId="0" applyNumberFormat="0" applyBorder="0" applyAlignment="0" applyProtection="0"/>
    <xf numFmtId="165" fontId="34" fillId="61" borderId="0" applyNumberFormat="0" applyBorder="0" applyAlignment="0" applyProtection="0"/>
    <xf numFmtId="165" fontId="34" fillId="61" borderId="0" applyNumberFormat="0" applyBorder="0" applyAlignment="0" applyProtection="0"/>
    <xf numFmtId="165" fontId="35" fillId="9" borderId="0" applyNumberFormat="0" applyBorder="0" applyAlignment="0" applyProtection="0"/>
    <xf numFmtId="165" fontId="36" fillId="58" borderId="0" applyNumberFormat="0" applyBorder="0" applyAlignment="0" applyProtection="0"/>
    <xf numFmtId="165" fontId="34" fillId="43" borderId="0" applyNumberFormat="0" applyBorder="0" applyAlignment="0" applyProtection="0"/>
    <xf numFmtId="165" fontId="34" fillId="43" borderId="0" applyNumberFormat="0" applyBorder="0" applyAlignment="0" applyProtection="0"/>
    <xf numFmtId="165" fontId="35" fillId="13" borderId="0" applyNumberFormat="0" applyBorder="0" applyAlignment="0" applyProtection="0"/>
    <xf numFmtId="165" fontId="36" fillId="62" borderId="0" applyNumberFormat="0" applyBorder="0" applyAlignment="0" applyProtection="0"/>
    <xf numFmtId="165" fontId="34" fillId="63" borderId="0" applyNumberFormat="0" applyBorder="0" applyAlignment="0" applyProtection="0"/>
    <xf numFmtId="165" fontId="34" fillId="63" borderId="0" applyNumberFormat="0" applyBorder="0" applyAlignment="0" applyProtection="0"/>
    <xf numFmtId="165" fontId="35" fillId="17" borderId="0" applyNumberFormat="0" applyBorder="0" applyAlignment="0" applyProtection="0"/>
    <xf numFmtId="165" fontId="36" fillId="17" borderId="0" applyNumberFormat="0" applyBorder="0" applyAlignment="0" applyProtection="0"/>
    <xf numFmtId="165" fontId="34" fillId="59" borderId="0" applyNumberFormat="0" applyBorder="0" applyAlignment="0" applyProtection="0"/>
    <xf numFmtId="165" fontId="34" fillId="59" borderId="0" applyNumberFormat="0" applyBorder="0" applyAlignment="0" applyProtection="0"/>
    <xf numFmtId="165" fontId="35" fillId="21" borderId="0" applyNumberFormat="0" applyBorder="0" applyAlignment="0" applyProtection="0"/>
    <xf numFmtId="165" fontId="36" fillId="64" borderId="0" applyNumberFormat="0" applyBorder="0" applyAlignment="0" applyProtection="0"/>
    <xf numFmtId="165" fontId="34" fillId="58" borderId="0" applyNumberFormat="0" applyBorder="0" applyAlignment="0" applyProtection="0"/>
    <xf numFmtId="165" fontId="34" fillId="58" borderId="0" applyNumberFormat="0" applyBorder="0" applyAlignment="0" applyProtection="0"/>
    <xf numFmtId="165" fontId="35" fillId="25" borderId="0" applyNumberFormat="0" applyBorder="0" applyAlignment="0" applyProtection="0"/>
    <xf numFmtId="165" fontId="36" fillId="25" borderId="0" applyNumberFormat="0" applyBorder="0" applyAlignment="0" applyProtection="0"/>
    <xf numFmtId="165" fontId="34" fillId="62" borderId="0" applyNumberFormat="0" applyBorder="0" applyAlignment="0" applyProtection="0"/>
    <xf numFmtId="165" fontId="34" fillId="62" borderId="0" applyNumberFormat="0" applyBorder="0" applyAlignment="0" applyProtection="0"/>
    <xf numFmtId="165" fontId="35" fillId="29" borderId="0" applyNumberFormat="0" applyBorder="0" applyAlignment="0" applyProtection="0"/>
    <xf numFmtId="165" fontId="36" fillId="29" borderId="0" applyNumberFormat="0" applyBorder="0" applyAlignment="0" applyProtection="0"/>
    <xf numFmtId="165" fontId="38" fillId="0" borderId="0" applyNumberFormat="0" applyFill="0" applyBorder="0" applyAlignment="0" applyProtection="0"/>
    <xf numFmtId="165" fontId="15" fillId="0" borderId="0" applyNumberFormat="0" applyFill="0" applyBorder="0" applyAlignment="0" applyProtection="0"/>
    <xf numFmtId="165" fontId="38" fillId="0" borderId="0" applyNumberFormat="0" applyFill="0" applyBorder="0" applyAlignment="0" applyProtection="0"/>
    <xf numFmtId="165" fontId="15" fillId="0" borderId="0" applyNumberFormat="0" applyFill="0" applyBorder="0" applyAlignment="0" applyProtection="0"/>
    <xf numFmtId="165" fontId="15" fillId="0" borderId="0" applyNumberFormat="0" applyFill="0" applyBorder="0" applyAlignment="0" applyProtection="0"/>
    <xf numFmtId="165" fontId="38" fillId="0" borderId="0" applyNumberFormat="0" applyFill="0" applyBorder="0" applyAlignment="0" applyProtection="0"/>
    <xf numFmtId="165" fontId="38" fillId="0" borderId="0" applyNumberFormat="0" applyFill="0" applyBorder="0" applyAlignment="0" applyProtection="0"/>
    <xf numFmtId="165" fontId="18" fillId="65" borderId="0" applyNumberFormat="0" applyFont="0" applyBorder="0" applyAlignment="0">
      <protection locked="0"/>
    </xf>
    <xf numFmtId="165" fontId="39" fillId="44" borderId="0" applyNumberFormat="0" applyBorder="0" applyAlignment="0" applyProtection="0"/>
    <xf numFmtId="165" fontId="39" fillId="44" borderId="0" applyNumberFormat="0" applyBorder="0" applyAlignment="0" applyProtection="0"/>
    <xf numFmtId="165" fontId="40" fillId="3" borderId="0" applyNumberFormat="0" applyBorder="0" applyAlignment="0" applyProtection="0"/>
    <xf numFmtId="165" fontId="39" fillId="44" borderId="0" applyNumberFormat="0" applyBorder="0" applyAlignment="0" applyProtection="0"/>
    <xf numFmtId="165" fontId="7" fillId="3" borderId="0" applyNumberFormat="0" applyBorder="0" applyAlignment="0" applyProtection="0"/>
    <xf numFmtId="165" fontId="39" fillId="44" borderId="0" applyNumberFormat="0" applyBorder="0" applyAlignment="0" applyProtection="0"/>
    <xf numFmtId="165" fontId="7" fillId="3" borderId="0" applyNumberFormat="0" applyBorder="0" applyAlignment="0" applyProtection="0"/>
    <xf numFmtId="165" fontId="7" fillId="3" borderId="0" applyNumberFormat="0" applyBorder="0" applyAlignment="0" applyProtection="0"/>
    <xf numFmtId="165" fontId="39" fillId="44" borderId="0" applyNumberFormat="0" applyBorder="0" applyAlignment="0" applyProtection="0"/>
    <xf numFmtId="165" fontId="39" fillId="44" borderId="0" applyNumberFormat="0" applyBorder="0" applyAlignment="0" applyProtection="0"/>
    <xf numFmtId="165" fontId="41" fillId="56" borderId="24" applyNumberFormat="0" applyAlignment="0" applyProtection="0"/>
    <xf numFmtId="165" fontId="41" fillId="56" borderId="24" applyNumberFormat="0" applyAlignment="0" applyProtection="0"/>
    <xf numFmtId="165" fontId="42" fillId="6" borderId="4" applyNumberFormat="0" applyAlignment="0" applyProtection="0"/>
    <xf numFmtId="165" fontId="42" fillId="53" borderId="4" applyNumberFormat="0" applyAlignment="0" applyProtection="0"/>
    <xf numFmtId="165" fontId="43" fillId="66" borderId="25" applyNumberFormat="0" applyAlignment="0" applyProtection="0"/>
    <xf numFmtId="165" fontId="43" fillId="66" borderId="25" applyNumberFormat="0" applyAlignment="0" applyProtection="0"/>
    <xf numFmtId="165" fontId="44" fillId="7" borderId="7" applyNumberFormat="0" applyAlignment="0" applyProtection="0"/>
    <xf numFmtId="165" fontId="45" fillId="7" borderId="7" applyNumberFormat="0" applyAlignment="0" applyProtection="0"/>
    <xf numFmtId="165" fontId="46" fillId="0" borderId="0" applyNumberForma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169" fontId="22" fillId="0" borderId="0" applyFont="0" applyFill="0" applyBorder="0" applyProtection="0">
      <alignment vertical="top"/>
    </xf>
    <xf numFmtId="170" fontId="22" fillId="0" borderId="0" applyFont="0" applyFill="0" applyBorder="0" applyProtection="0">
      <alignment vertical="top"/>
    </xf>
    <xf numFmtId="171" fontId="47" fillId="0" borderId="0" applyFont="0" applyFill="0" applyBorder="0" applyProtection="0">
      <alignment horizontal="right"/>
    </xf>
    <xf numFmtId="165" fontId="18" fillId="67" borderId="0" applyNumberFormat="0" applyFont="0" applyBorder="0" applyAlignment="0">
      <protection locked="0"/>
    </xf>
    <xf numFmtId="165" fontId="38" fillId="0" borderId="0" applyNumberFormat="0" applyFill="0" applyBorder="0" applyAlignment="0" applyProtection="0"/>
    <xf numFmtId="165" fontId="38" fillId="0" borderId="0" applyNumberFormat="0" applyFill="0" applyBorder="0" applyAlignment="0" applyProtection="0"/>
    <xf numFmtId="165" fontId="48" fillId="0" borderId="0" applyNumberFormat="0" applyFill="0" applyBorder="0" applyAlignment="0" applyProtection="0"/>
    <xf numFmtId="165" fontId="49" fillId="0" borderId="0" applyNumberFormat="0" applyFill="0" applyBorder="0" applyAlignment="0" applyProtection="0">
      <alignment vertical="top"/>
      <protection locked="0"/>
    </xf>
    <xf numFmtId="165" fontId="50" fillId="46" borderId="0" applyNumberFormat="0" applyBorder="0" applyAlignment="0" applyProtection="0"/>
    <xf numFmtId="165" fontId="6" fillId="2" borderId="0" applyNumberFormat="0" applyBorder="0" applyAlignment="0" applyProtection="0"/>
    <xf numFmtId="165" fontId="50" fillId="46" borderId="0" applyNumberFormat="0" applyBorder="0" applyAlignment="0" applyProtection="0"/>
    <xf numFmtId="165" fontId="6" fillId="2" borderId="0" applyNumberFormat="0" applyBorder="0" applyAlignment="0" applyProtection="0"/>
    <xf numFmtId="165" fontId="6" fillId="2" borderId="0" applyNumberFormat="0" applyBorder="0" applyAlignment="0" applyProtection="0"/>
    <xf numFmtId="165" fontId="50" fillId="46" borderId="0" applyNumberFormat="0" applyBorder="0" applyAlignment="0" applyProtection="0"/>
    <xf numFmtId="165" fontId="50" fillId="46" borderId="0" applyNumberFormat="0" applyBorder="0" applyAlignment="0" applyProtection="0"/>
    <xf numFmtId="165" fontId="50" fillId="46" borderId="0" applyNumberFormat="0" applyBorder="0" applyAlignment="0" applyProtection="0"/>
    <xf numFmtId="165" fontId="50" fillId="46" borderId="0" applyNumberFormat="0" applyBorder="0" applyAlignment="0" applyProtection="0"/>
    <xf numFmtId="165" fontId="51" fillId="2" borderId="0" applyNumberFormat="0" applyBorder="0" applyAlignment="0" applyProtection="0"/>
    <xf numFmtId="165" fontId="25" fillId="0" borderId="20" applyNumberFormat="0" applyFill="0" applyAlignment="0" applyProtection="0"/>
    <xf numFmtId="165" fontId="25" fillId="0" borderId="20" applyNumberFormat="0" applyFill="0" applyAlignment="0" applyProtection="0"/>
    <xf numFmtId="165" fontId="52" fillId="0" borderId="1" applyNumberFormat="0" applyFill="0" applyAlignment="0" applyProtection="0"/>
    <xf numFmtId="165" fontId="53" fillId="0" borderId="19" applyNumberFormat="0" applyFill="0" applyAlignment="0" applyProtection="0"/>
    <xf numFmtId="165" fontId="28" fillId="0" borderId="21" applyNumberFormat="0" applyFill="0" applyAlignment="0" applyProtection="0"/>
    <xf numFmtId="165" fontId="28" fillId="0" borderId="21" applyNumberFormat="0" applyFill="0" applyAlignment="0" applyProtection="0"/>
    <xf numFmtId="165" fontId="54" fillId="0" borderId="2" applyNumberFormat="0" applyFill="0" applyAlignment="0" applyProtection="0"/>
    <xf numFmtId="165" fontId="55" fillId="0" borderId="2" applyNumberFormat="0" applyFill="0" applyAlignment="0" applyProtection="0"/>
    <xf numFmtId="165" fontId="33" fillId="0" borderId="23" applyNumberFormat="0" applyFill="0" applyAlignment="0" applyProtection="0"/>
    <xf numFmtId="165" fontId="33" fillId="0" borderId="23" applyNumberFormat="0" applyFill="0" applyAlignment="0" applyProtection="0"/>
    <xf numFmtId="165" fontId="56" fillId="0" borderId="3" applyNumberFormat="0" applyFill="0" applyAlignment="0" applyProtection="0"/>
    <xf numFmtId="165" fontId="57" fillId="0" borderId="22" applyNumberFormat="0" applyFill="0" applyAlignment="0" applyProtection="0"/>
    <xf numFmtId="165" fontId="33" fillId="0" borderId="0" applyNumberFormat="0" applyFill="0" applyBorder="0" applyAlignment="0" applyProtection="0"/>
    <xf numFmtId="165" fontId="33" fillId="0" borderId="0" applyNumberFormat="0" applyFill="0" applyBorder="0" applyAlignment="0" applyProtection="0"/>
    <xf numFmtId="165" fontId="56" fillId="0" borderId="0" applyNumberFormat="0" applyFill="0" applyBorder="0" applyAlignment="0" applyProtection="0"/>
    <xf numFmtId="165" fontId="57" fillId="0" borderId="0" applyNumberFormat="0" applyFill="0" applyBorder="0" applyAlignment="0" applyProtection="0"/>
    <xf numFmtId="165" fontId="58" fillId="0" borderId="0" applyNumberFormat="0" applyFill="0" applyBorder="0" applyAlignment="0" applyProtection="0">
      <alignment vertical="top"/>
      <protection locked="0"/>
    </xf>
    <xf numFmtId="165" fontId="59" fillId="0" borderId="0" applyNumberFormat="0" applyFill="0" applyBorder="0" applyAlignment="0" applyProtection="0"/>
    <xf numFmtId="165" fontId="60" fillId="0" borderId="0" applyNumberFormat="0" applyFill="0" applyBorder="0" applyAlignment="0" applyProtection="0">
      <alignment vertical="top"/>
      <protection locked="0"/>
    </xf>
    <xf numFmtId="165" fontId="61" fillId="0" borderId="0"/>
    <xf numFmtId="165" fontId="62" fillId="45" borderId="24" applyNumberFormat="0" applyAlignment="0" applyProtection="0"/>
    <xf numFmtId="165" fontId="62" fillId="45" borderId="24" applyNumberFormat="0" applyAlignment="0" applyProtection="0"/>
    <xf numFmtId="165" fontId="63" fillId="5" borderId="4" applyNumberFormat="0" applyAlignment="0" applyProtection="0"/>
    <xf numFmtId="165" fontId="64"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64" fillId="0" borderId="0"/>
    <xf numFmtId="165" fontId="64" fillId="0" borderId="0"/>
    <xf numFmtId="165" fontId="64" fillId="0" borderId="0"/>
    <xf numFmtId="165" fontId="64" fillId="0" borderId="0"/>
    <xf numFmtId="165" fontId="64" fillId="0" borderId="0"/>
    <xf numFmtId="165" fontId="64"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64" fillId="0" borderId="0"/>
    <xf numFmtId="165" fontId="64"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64" fillId="0" borderId="0"/>
    <xf numFmtId="165" fontId="64" fillId="0" borderId="0"/>
    <xf numFmtId="165" fontId="64" fillId="0" borderId="0"/>
    <xf numFmtId="165" fontId="64"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64" fillId="0" borderId="0"/>
    <xf numFmtId="165" fontId="1" fillId="0" borderId="0"/>
    <xf numFmtId="165" fontId="64" fillId="0" borderId="0"/>
    <xf numFmtId="165" fontId="22" fillId="0" borderId="0"/>
    <xf numFmtId="165" fontId="22" fillId="0" borderId="0"/>
    <xf numFmtId="165" fontId="64" fillId="0" borderId="0"/>
    <xf numFmtId="165" fontId="65" fillId="0" borderId="0"/>
    <xf numFmtId="165" fontId="1" fillId="0" borderId="0"/>
    <xf numFmtId="165" fontId="1" fillId="0" borderId="0"/>
    <xf numFmtId="165" fontId="1" fillId="0" borderId="0"/>
    <xf numFmtId="165" fontId="65" fillId="0" borderId="0"/>
    <xf numFmtId="165" fontId="1" fillId="0" borderId="0"/>
    <xf numFmtId="165" fontId="1" fillId="0" borderId="0"/>
    <xf numFmtId="165" fontId="1" fillId="0" borderId="0"/>
    <xf numFmtId="165" fontId="65" fillId="0" borderId="0"/>
    <xf numFmtId="165" fontId="65" fillId="0" borderId="0"/>
    <xf numFmtId="165" fontId="65"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22" fillId="0" borderId="0"/>
    <xf numFmtId="165" fontId="22" fillId="0" borderId="0"/>
    <xf numFmtId="165" fontId="1" fillId="0" borderId="0"/>
    <xf numFmtId="165" fontId="1" fillId="0" borderId="0"/>
    <xf numFmtId="165" fontId="1"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6"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6" fillId="0" borderId="0"/>
    <xf numFmtId="165" fontId="1" fillId="0" borderId="0"/>
    <xf numFmtId="165" fontId="1" fillId="0" borderId="0"/>
    <xf numFmtId="165" fontId="1" fillId="0" borderId="0"/>
    <xf numFmtId="165" fontId="66" fillId="0" borderId="0"/>
    <xf numFmtId="165" fontId="1" fillId="0" borderId="0"/>
    <xf numFmtId="165" fontId="1" fillId="0" borderId="0"/>
    <xf numFmtId="165" fontId="1" fillId="0" borderId="0"/>
    <xf numFmtId="165" fontId="66" fillId="0" borderId="0"/>
    <xf numFmtId="165" fontId="66" fillId="0" borderId="0"/>
    <xf numFmtId="165" fontId="66"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9" fillId="0" borderId="0"/>
    <xf numFmtId="165" fontId="64" fillId="0" borderId="0"/>
    <xf numFmtId="165" fontId="64" fillId="0" borderId="0"/>
    <xf numFmtId="165" fontId="64" fillId="0" borderId="0"/>
    <xf numFmtId="165" fontId="67" fillId="0" borderId="0"/>
    <xf numFmtId="165" fontId="30" fillId="0" borderId="0"/>
    <xf numFmtId="165" fontId="22" fillId="0" borderId="0"/>
    <xf numFmtId="165" fontId="22" fillId="0" borderId="0"/>
    <xf numFmtId="165" fontId="30" fillId="0" borderId="0"/>
    <xf numFmtId="165" fontId="30" fillId="0" borderId="0"/>
    <xf numFmtId="165" fontId="30" fillId="0" borderId="0"/>
    <xf numFmtId="165" fontId="68" fillId="0" borderId="0"/>
    <xf numFmtId="165" fontId="22" fillId="0" borderId="0"/>
    <xf numFmtId="165" fontId="22" fillId="0" borderId="0"/>
    <xf numFmtId="165" fontId="30"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1" fillId="0" borderId="0"/>
    <xf numFmtId="165" fontId="22" fillId="0" borderId="0"/>
    <xf numFmtId="165" fontId="1" fillId="0" borderId="0"/>
    <xf numFmtId="165" fontId="1" fillId="0" borderId="0"/>
    <xf numFmtId="165" fontId="22" fillId="0" borderId="0"/>
    <xf numFmtId="165" fontId="22" fillId="0" borderId="0"/>
    <xf numFmtId="165" fontId="22" fillId="0" borderId="0"/>
    <xf numFmtId="165" fontId="22" fillId="0" borderId="0"/>
    <xf numFmtId="165" fontId="22" fillId="0" borderId="0"/>
    <xf numFmtId="165" fontId="22" fillId="0" borderId="0"/>
    <xf numFmtId="165" fontId="64" fillId="0" borderId="0"/>
    <xf numFmtId="165" fontId="22" fillId="0" borderId="0"/>
    <xf numFmtId="165" fontId="22" fillId="0" borderId="0"/>
    <xf numFmtId="165" fontId="22" fillId="0" borderId="0"/>
    <xf numFmtId="165" fontId="64" fillId="0" borderId="0"/>
    <xf numFmtId="165" fontId="64" fillId="0" borderId="0"/>
    <xf numFmtId="165" fontId="64" fillId="0" borderId="0"/>
    <xf numFmtId="165" fontId="1" fillId="0" borderId="0"/>
    <xf numFmtId="165" fontId="64" fillId="0" borderId="0"/>
    <xf numFmtId="165" fontId="1" fillId="0" borderId="0"/>
    <xf numFmtId="165" fontId="1" fillId="0" borderId="0"/>
    <xf numFmtId="165" fontId="1" fillId="0" borderId="0"/>
    <xf numFmtId="165" fontId="64" fillId="0" borderId="0"/>
    <xf numFmtId="165" fontId="1" fillId="0" borderId="0"/>
    <xf numFmtId="165" fontId="69"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30"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1" fillId="0" borderId="0"/>
    <xf numFmtId="165" fontId="1" fillId="0" borderId="0"/>
    <xf numFmtId="165" fontId="1" fillId="0" borderId="0"/>
    <xf numFmtId="165" fontId="1" fillId="0" borderId="0"/>
    <xf numFmtId="165" fontId="70" fillId="0" borderId="0" applyNumberFormat="0" applyBorder="0" applyAlignment="0"/>
    <xf numFmtId="165" fontId="1"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22" fillId="0" borderId="0"/>
    <xf numFmtId="165" fontId="22" fillId="0" borderId="0"/>
    <xf numFmtId="165" fontId="1" fillId="0" borderId="0"/>
    <xf numFmtId="165" fontId="1" fillId="0" borderId="0"/>
    <xf numFmtId="165" fontId="22" fillId="0" borderId="0"/>
    <xf numFmtId="165" fontId="1" fillId="0" borderId="0"/>
    <xf numFmtId="165" fontId="1" fillId="0" borderId="0"/>
    <xf numFmtId="165" fontId="1" fillId="0" borderId="0"/>
    <xf numFmtId="165" fontId="22" fillId="0" borderId="0"/>
    <xf numFmtId="165" fontId="22" fillId="0" borderId="0"/>
    <xf numFmtId="165" fontId="22" fillId="0" borderId="0"/>
    <xf numFmtId="165" fontId="22" fillId="0" borderId="0"/>
    <xf numFmtId="165" fontId="1" fillId="0" borderId="0"/>
    <xf numFmtId="165" fontId="1" fillId="0" borderId="0"/>
    <xf numFmtId="165" fontId="22"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22" fillId="0" borderId="0"/>
    <xf numFmtId="165" fontId="1" fillId="0" borderId="0"/>
    <xf numFmtId="165" fontId="1" fillId="0" borderId="0"/>
    <xf numFmtId="165" fontId="1" fillId="0" borderId="0"/>
    <xf numFmtId="165" fontId="64" fillId="0" borderId="0"/>
    <xf numFmtId="165" fontId="29" fillId="0" borderId="0"/>
    <xf numFmtId="165" fontId="22" fillId="0" borderId="0"/>
    <xf numFmtId="165" fontId="64" fillId="0" borderId="0"/>
    <xf numFmtId="165" fontId="29" fillId="0" borderId="0"/>
    <xf numFmtId="165" fontId="29"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64"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69"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64" fillId="0" borderId="0"/>
    <xf numFmtId="165" fontId="64"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1"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64"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64" fillId="0" borderId="0"/>
    <xf numFmtId="165" fontId="22" fillId="0" borderId="0"/>
    <xf numFmtId="165" fontId="64" fillId="0" borderId="0"/>
    <xf numFmtId="165" fontId="22" fillId="0" borderId="0"/>
    <xf numFmtId="165" fontId="71" fillId="0" borderId="0" applyNumberFormat="0" applyFill="0" applyBorder="0" applyAlignment="0" applyProtection="0"/>
    <xf numFmtId="165" fontId="14" fillId="0" borderId="0" applyNumberFormat="0" applyFill="0" applyBorder="0" applyAlignment="0" applyProtection="0"/>
    <xf numFmtId="165" fontId="71" fillId="0" borderId="0" applyNumberFormat="0" applyFill="0" applyBorder="0" applyAlignment="0" applyProtection="0"/>
    <xf numFmtId="165" fontId="14" fillId="0" borderId="0" applyNumberFormat="0" applyFill="0" applyBorder="0" applyAlignment="0" applyProtection="0"/>
    <xf numFmtId="165" fontId="72" fillId="0" borderId="0" applyNumberFormat="0" applyFill="0" applyBorder="0" applyAlignment="0" applyProtection="0"/>
    <xf numFmtId="165" fontId="14" fillId="0" borderId="0" applyNumberFormat="0" applyFill="0" applyBorder="0" applyAlignment="0" applyProtection="0"/>
    <xf numFmtId="165" fontId="72" fillId="0" borderId="0" applyNumberFormat="0" applyFill="0" applyBorder="0" applyAlignment="0" applyProtection="0"/>
    <xf numFmtId="165" fontId="71" fillId="0" borderId="0" applyNumberFormat="0" applyFill="0" applyBorder="0" applyAlignment="0" applyProtection="0"/>
    <xf numFmtId="165" fontId="71" fillId="0" borderId="0" applyNumberFormat="0" applyFill="0" applyBorder="0" applyAlignment="0" applyProtection="0"/>
    <xf numFmtId="165" fontId="73" fillId="50" borderId="26" applyNumberFormat="0" applyAlignment="0" applyProtection="0"/>
    <xf numFmtId="165" fontId="10" fillId="6" borderId="5" applyNumberFormat="0" applyAlignment="0" applyProtection="0"/>
    <xf numFmtId="165" fontId="73" fillId="50" borderId="26" applyNumberFormat="0" applyAlignment="0" applyProtection="0"/>
    <xf numFmtId="165" fontId="10" fillId="6" borderId="5" applyNumberFormat="0" applyAlignment="0" applyProtection="0"/>
    <xf numFmtId="165" fontId="10" fillId="53" borderId="5" applyNumberFormat="0" applyAlignment="0" applyProtection="0"/>
    <xf numFmtId="165" fontId="10" fillId="6" borderId="5" applyNumberFormat="0" applyAlignment="0" applyProtection="0"/>
    <xf numFmtId="165" fontId="10" fillId="53" borderId="5" applyNumberFormat="0" applyAlignment="0" applyProtection="0"/>
    <xf numFmtId="165" fontId="73" fillId="50" borderId="26" applyNumberFormat="0" applyAlignment="0" applyProtection="0"/>
    <xf numFmtId="165" fontId="73" fillId="50" borderId="26" applyNumberFormat="0" applyAlignment="0" applyProtection="0"/>
    <xf numFmtId="165" fontId="74" fillId="56" borderId="27" applyNumberFormat="0" applyAlignment="0" applyProtection="0"/>
    <xf numFmtId="165" fontId="73" fillId="50" borderId="26" applyNumberFormat="0" applyAlignment="0" applyProtection="0"/>
    <xf numFmtId="165" fontId="74" fillId="56" borderId="27" applyNumberFormat="0" applyAlignment="0" applyProtection="0"/>
    <xf numFmtId="165" fontId="62" fillId="45" borderId="24" applyNumberFormat="0" applyAlignment="0" applyProtection="0"/>
    <xf numFmtId="165" fontId="9" fillId="5" borderId="4" applyNumberFormat="0" applyAlignment="0" applyProtection="0"/>
    <xf numFmtId="165" fontId="62" fillId="45" borderId="24" applyNumberFormat="0" applyAlignment="0" applyProtection="0"/>
    <xf numFmtId="165" fontId="9" fillId="5" borderId="4" applyNumberFormat="0" applyAlignment="0" applyProtection="0"/>
    <xf numFmtId="165" fontId="9" fillId="5" borderId="4" applyNumberFormat="0" applyAlignment="0" applyProtection="0"/>
    <xf numFmtId="165" fontId="62" fillId="45" borderId="24" applyNumberFormat="0" applyAlignment="0" applyProtection="0"/>
    <xf numFmtId="165" fontId="62" fillId="45" borderId="24" applyNumberFormat="0" applyAlignment="0" applyProtection="0"/>
    <xf numFmtId="43" fontId="64" fillId="0" borderId="0" applyFont="0" applyFill="0" applyBorder="0" applyAlignment="0" applyProtection="0"/>
    <xf numFmtId="43" fontId="66" fillId="0" borderId="0" applyFont="0" applyFill="0" applyBorder="0" applyAlignment="0" applyProtection="0"/>
    <xf numFmtId="43" fontId="64" fillId="0" borderId="0" applyFont="0" applyFill="0" applyBorder="0" applyAlignment="0" applyProtection="0"/>
    <xf numFmtId="43" fontId="66" fillId="0" borderId="0" applyFont="0" applyFill="0" applyBorder="0" applyAlignment="0" applyProtection="0"/>
    <xf numFmtId="43" fontId="64" fillId="0" borderId="0" applyFont="0" applyFill="0" applyBorder="0" applyAlignment="0" applyProtection="0"/>
    <xf numFmtId="43" fontId="66" fillId="0" borderId="0" applyFont="0" applyFill="0" applyBorder="0" applyAlignment="0" applyProtection="0"/>
    <xf numFmtId="43" fontId="64" fillId="0" borderId="0" applyFont="0" applyFill="0" applyBorder="0" applyAlignment="0" applyProtection="0"/>
    <xf numFmtId="43" fontId="66" fillId="0" borderId="0" applyFont="0" applyFill="0" applyBorder="0" applyAlignment="0" applyProtection="0"/>
    <xf numFmtId="164" fontId="64" fillId="0" borderId="0" applyFont="0" applyFill="0" applyBorder="0" applyAlignment="0" applyProtection="0"/>
    <xf numFmtId="164" fontId="64" fillId="0" borderId="0" applyFont="0" applyFill="0" applyBorder="0" applyAlignment="0" applyProtection="0"/>
    <xf numFmtId="164" fontId="66" fillId="0" borderId="0" applyFont="0" applyFill="0" applyBorder="0" applyAlignment="0" applyProtection="0"/>
    <xf numFmtId="164" fontId="64" fillId="0" borderId="0" applyFont="0" applyFill="0" applyBorder="0" applyAlignment="0" applyProtection="0"/>
    <xf numFmtId="164" fontId="66" fillId="0" borderId="0" applyFont="0" applyFill="0" applyBorder="0" applyAlignment="0" applyProtection="0"/>
    <xf numFmtId="164" fontId="6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2"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164" fontId="64" fillId="0" borderId="0" applyFont="0" applyFill="0" applyBorder="0" applyAlignment="0" applyProtection="0"/>
    <xf numFmtId="43" fontId="29" fillId="0" borderId="0" applyFont="0" applyFill="0" applyBorder="0" applyAlignment="0" applyProtection="0"/>
    <xf numFmtId="164" fontId="64" fillId="0" borderId="0" applyFont="0" applyFill="0" applyBorder="0" applyAlignment="0" applyProtection="0"/>
    <xf numFmtId="164" fontId="64" fillId="0" borderId="0" applyFont="0" applyFill="0" applyBorder="0" applyAlignment="0" applyProtection="0"/>
    <xf numFmtId="164" fontId="66" fillId="0" borderId="0" applyFont="0" applyFill="0" applyBorder="0" applyAlignment="0" applyProtection="0"/>
    <xf numFmtId="164" fontId="64" fillId="0" borderId="0" applyFont="0" applyFill="0" applyBorder="0" applyAlignment="0" applyProtection="0"/>
    <xf numFmtId="164" fontId="66" fillId="0" borderId="0" applyFont="0" applyFill="0" applyBorder="0" applyAlignment="0" applyProtection="0"/>
    <xf numFmtId="43" fontId="22" fillId="0" borderId="0" applyFont="0" applyFill="0" applyBorder="0" applyAlignment="0" applyProtection="0"/>
    <xf numFmtId="164" fontId="64" fillId="0" borderId="0" applyFont="0" applyFill="0" applyBorder="0" applyAlignment="0" applyProtection="0"/>
    <xf numFmtId="43" fontId="2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43"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2" fontId="64"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43" fontId="22" fillId="0" borderId="0" applyFont="0" applyFill="0" applyBorder="0" applyAlignment="0" applyProtection="0"/>
    <xf numFmtId="43"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43" fontId="64"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43" fontId="22" fillId="0" borderId="0" applyFont="0" applyFill="0" applyBorder="0" applyAlignment="0" applyProtection="0"/>
    <xf numFmtId="164"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64" fillId="0" borderId="0" applyFont="0" applyFill="0" applyBorder="0" applyAlignment="0" applyProtection="0"/>
    <xf numFmtId="165" fontId="22" fillId="0" borderId="0"/>
    <xf numFmtId="43" fontId="1" fillId="0" borderId="0" applyFont="0" applyFill="0" applyBorder="0" applyAlignment="0" applyProtection="0"/>
    <xf numFmtId="165" fontId="22" fillId="0" borderId="0"/>
    <xf numFmtId="43" fontId="1" fillId="0" borderId="0" applyFont="0" applyFill="0" applyBorder="0" applyAlignment="0" applyProtection="0"/>
    <xf numFmtId="165" fontId="22" fillId="0" borderId="0"/>
    <xf numFmtId="43" fontId="1" fillId="0" borderId="0" applyFont="0" applyFill="0" applyBorder="0" applyAlignment="0" applyProtection="0"/>
    <xf numFmtId="165" fontId="22" fillId="0" borderId="0"/>
    <xf numFmtId="43" fontId="6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22"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165" fontId="22" fillId="0" borderId="0"/>
    <xf numFmtId="164" fontId="64" fillId="0" borderId="0" applyFont="0" applyFill="0" applyBorder="0" applyAlignment="0" applyProtection="0"/>
    <xf numFmtId="165" fontId="22" fillId="0" borderId="0"/>
    <xf numFmtId="43" fontId="22"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165" fontId="22" fillId="0" borderId="0"/>
    <xf numFmtId="43" fontId="64" fillId="0" borderId="0" applyFont="0" applyFill="0" applyBorder="0" applyAlignment="0" applyProtection="0"/>
    <xf numFmtId="172"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43" fontId="6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22" fillId="0" borderId="0"/>
    <xf numFmtId="165" fontId="22" fillId="0" borderId="0"/>
    <xf numFmtId="164" fontId="1" fillId="0" borderId="0" applyFont="0" applyFill="0" applyBorder="0" applyAlignment="0" applyProtection="0"/>
    <xf numFmtId="165" fontId="22" fillId="0" borderId="0"/>
    <xf numFmtId="165" fontId="22" fillId="0" borderId="0"/>
    <xf numFmtId="164" fontId="1" fillId="0" borderId="0" applyFont="0" applyFill="0" applyBorder="0" applyAlignment="0" applyProtection="0"/>
    <xf numFmtId="164"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164" fontId="1" fillId="0" borderId="0" applyFont="0" applyFill="0" applyBorder="0" applyAlignment="0" applyProtection="0"/>
    <xf numFmtId="165" fontId="75" fillId="0" borderId="28" applyNumberFormat="0" applyFill="0" applyAlignment="0" applyProtection="0"/>
    <xf numFmtId="165" fontId="75" fillId="0" borderId="28" applyNumberFormat="0" applyFill="0" applyAlignment="0" applyProtection="0"/>
    <xf numFmtId="165" fontId="76" fillId="0" borderId="6" applyNumberFormat="0" applyFill="0" applyAlignment="0" applyProtection="0"/>
    <xf numFmtId="165" fontId="22" fillId="0" borderId="0"/>
    <xf numFmtId="165" fontId="22" fillId="0" borderId="0"/>
    <xf numFmtId="165" fontId="22" fillId="0" borderId="0"/>
    <xf numFmtId="3" fontId="18" fillId="67" borderId="29" applyFont="0" applyBorder="0">
      <alignment horizontal="right" vertical="center"/>
      <protection locked="0"/>
    </xf>
    <xf numFmtId="165" fontId="22" fillId="0" borderId="0"/>
    <xf numFmtId="165" fontId="77" fillId="54" borderId="0" applyNumberFormat="0" applyBorder="0" applyAlignment="0" applyProtection="0"/>
    <xf numFmtId="165" fontId="77" fillId="54" borderId="0" applyNumberFormat="0" applyBorder="0" applyAlignment="0" applyProtection="0"/>
    <xf numFmtId="165" fontId="78" fillId="4" borderId="0" applyNumberFormat="0" applyBorder="0" applyAlignment="0" applyProtection="0"/>
    <xf numFmtId="165" fontId="22" fillId="0" borderId="0"/>
    <xf numFmtId="165" fontId="22" fillId="0" borderId="0"/>
    <xf numFmtId="165" fontId="22" fillId="0" borderId="0"/>
    <xf numFmtId="165" fontId="77" fillId="54" borderId="0" applyNumberFormat="0" applyBorder="0" applyAlignment="0" applyProtection="0"/>
    <xf numFmtId="165" fontId="8" fillId="4" borderId="0" applyNumberFormat="0" applyBorder="0" applyAlignment="0" applyProtection="0"/>
    <xf numFmtId="165" fontId="77" fillId="54" borderId="0" applyNumberFormat="0" applyBorder="0" applyAlignment="0" applyProtection="0"/>
    <xf numFmtId="165" fontId="22" fillId="0" borderId="0"/>
    <xf numFmtId="165" fontId="8" fillId="4" borderId="0" applyNumberFormat="0" applyBorder="0" applyAlignment="0" applyProtection="0"/>
    <xf numFmtId="165" fontId="22" fillId="0" borderId="0"/>
    <xf numFmtId="165" fontId="8" fillId="4" borderId="0" applyNumberFormat="0" applyBorder="0" applyAlignment="0" applyProtection="0"/>
    <xf numFmtId="165" fontId="22" fillId="0" borderId="0"/>
    <xf numFmtId="165" fontId="22" fillId="0" borderId="0"/>
    <xf numFmtId="165" fontId="77" fillId="54" borderId="0" applyNumberFormat="0" applyBorder="0" applyAlignment="0" applyProtection="0"/>
    <xf numFmtId="165" fontId="22" fillId="0" borderId="0"/>
    <xf numFmtId="165" fontId="77" fillId="54" borderId="0" applyNumberFormat="0" applyBorder="0" applyAlignment="0" applyProtection="0"/>
    <xf numFmtId="165" fontId="22" fillId="0" borderId="0"/>
    <xf numFmtId="165" fontId="22" fillId="0" borderId="0"/>
    <xf numFmtId="165" fontId="79" fillId="0" borderId="0"/>
    <xf numFmtId="165" fontId="79" fillId="0" borderId="0"/>
    <xf numFmtId="165" fontId="22" fillId="0" borderId="0"/>
    <xf numFmtId="165" fontId="22" fillId="0" borderId="0"/>
    <xf numFmtId="165" fontId="22" fillId="0" borderId="0"/>
    <xf numFmtId="165" fontId="29" fillId="0" borderId="0"/>
    <xf numFmtId="165" fontId="22" fillId="0" borderId="0"/>
    <xf numFmtId="165" fontId="22" fillId="0" borderId="0"/>
    <xf numFmtId="165" fontId="22" fillId="0" borderId="0"/>
    <xf numFmtId="165" fontId="22" fillId="0" borderId="0"/>
    <xf numFmtId="165" fontId="22"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22" fillId="0" borderId="0"/>
    <xf numFmtId="165" fontId="22" fillId="0" borderId="0"/>
    <xf numFmtId="165" fontId="1" fillId="0" borderId="0"/>
    <xf numFmtId="165" fontId="22" fillId="0" borderId="0"/>
    <xf numFmtId="165" fontId="22" fillId="0" borderId="0"/>
    <xf numFmtId="165" fontId="29" fillId="0" borderId="0"/>
    <xf numFmtId="165" fontId="22" fillId="0" borderId="0"/>
    <xf numFmtId="165" fontId="22" fillId="0" borderId="0"/>
    <xf numFmtId="165" fontId="29"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1" fillId="0" borderId="0"/>
    <xf numFmtId="165" fontId="22" fillId="0" borderId="0"/>
    <xf numFmtId="165" fontId="64" fillId="0" borderId="0"/>
    <xf numFmtId="165" fontId="1" fillId="0" borderId="0"/>
    <xf numFmtId="165" fontId="64"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22" fillId="0" borderId="0"/>
    <xf numFmtId="165" fontId="1" fillId="0" borderId="0"/>
    <xf numFmtId="165" fontId="22" fillId="0" borderId="0"/>
    <xf numFmtId="165" fontId="1" fillId="0" borderId="0"/>
    <xf numFmtId="165" fontId="22" fillId="0" borderId="0"/>
    <xf numFmtId="165" fontId="1" fillId="0" borderId="0"/>
    <xf numFmtId="165" fontId="22" fillId="0" borderId="0"/>
    <xf numFmtId="165" fontId="22" fillId="0" borderId="0"/>
    <xf numFmtId="165" fontId="64" fillId="0" borderId="0"/>
    <xf numFmtId="165" fontId="64" fillId="0" borderId="0"/>
    <xf numFmtId="165" fontId="22" fillId="0" borderId="0"/>
    <xf numFmtId="165" fontId="64" fillId="0" borderId="0"/>
    <xf numFmtId="165" fontId="22" fillId="0" borderId="0"/>
    <xf numFmtId="165" fontId="80"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81"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1" fillId="0" borderId="0"/>
    <xf numFmtId="165" fontId="22" fillId="0" borderId="0"/>
    <xf numFmtId="165" fontId="22" fillId="0" borderId="0"/>
    <xf numFmtId="165" fontId="64" fillId="0" borderId="0"/>
    <xf numFmtId="165" fontId="64" fillId="0" borderId="0"/>
    <xf numFmtId="165" fontId="22" fillId="0" borderId="0"/>
    <xf numFmtId="165" fontId="64" fillId="0" borderId="0"/>
    <xf numFmtId="165" fontId="22" fillId="0" borderId="0"/>
    <xf numFmtId="165" fontId="22" fillId="0" borderId="0"/>
    <xf numFmtId="165" fontId="64" fillId="0" borderId="0"/>
    <xf numFmtId="165" fontId="82" fillId="0" borderId="0"/>
    <xf numFmtId="165" fontId="64" fillId="0" borderId="0"/>
    <xf numFmtId="165" fontId="82" fillId="0" borderId="0"/>
    <xf numFmtId="165" fontId="22" fillId="0" borderId="0"/>
    <xf numFmtId="165" fontId="22" fillId="0" borderId="0"/>
    <xf numFmtId="165" fontId="79" fillId="0" borderId="0"/>
    <xf numFmtId="165" fontId="22" fillId="0" borderId="0"/>
    <xf numFmtId="165" fontId="79" fillId="0" borderId="0"/>
    <xf numFmtId="165" fontId="79" fillId="0" borderId="0"/>
    <xf numFmtId="165" fontId="22" fillId="0" borderId="0"/>
    <xf numFmtId="165" fontId="79" fillId="0" borderId="0"/>
    <xf numFmtId="165" fontId="22" fillId="0" borderId="0"/>
    <xf numFmtId="165" fontId="83" fillId="0" borderId="0"/>
    <xf numFmtId="165" fontId="22" fillId="47" borderId="30" applyNumberFormat="0" applyFont="0" applyAlignment="0" applyProtection="0"/>
    <xf numFmtId="165" fontId="22" fillId="47" borderId="30"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22" fillId="0" borderId="0"/>
    <xf numFmtId="165" fontId="22" fillId="47" borderId="30" applyNumberFormat="0" applyFont="0" applyAlignment="0" applyProtection="0"/>
    <xf numFmtId="165" fontId="30" fillId="8" borderId="8" applyNumberFormat="0" applyFont="0" applyAlignment="0" applyProtection="0"/>
    <xf numFmtId="165" fontId="22" fillId="0" borderId="0"/>
    <xf numFmtId="165" fontId="22" fillId="0" borderId="0"/>
    <xf numFmtId="165" fontId="22" fillId="47" borderId="30" applyNumberFormat="0" applyFont="0" applyAlignment="0" applyProtection="0"/>
    <xf numFmtId="165" fontId="22" fillId="0" borderId="0"/>
    <xf numFmtId="165" fontId="22" fillId="0" borderId="0"/>
    <xf numFmtId="165" fontId="84" fillId="0" borderId="0"/>
    <xf numFmtId="165" fontId="74" fillId="56" borderId="27" applyNumberFormat="0" applyAlignment="0" applyProtection="0"/>
    <xf numFmtId="165" fontId="74" fillId="56" borderId="27" applyNumberFormat="0" applyAlignment="0" applyProtection="0"/>
    <xf numFmtId="165" fontId="85" fillId="6" borderId="5" applyNumberFormat="0" applyAlignment="0" applyProtection="0"/>
    <xf numFmtId="165" fontId="22" fillId="0" borderId="0"/>
    <xf numFmtId="165" fontId="22" fillId="0" borderId="0"/>
    <xf numFmtId="165" fontId="22" fillId="0" borderId="0"/>
    <xf numFmtId="165" fontId="22" fillId="0" borderId="0"/>
    <xf numFmtId="165" fontId="29" fillId="0" borderId="0"/>
    <xf numFmtId="165" fontId="22" fillId="0" borderId="0"/>
    <xf numFmtId="165" fontId="69" fillId="0" borderId="0"/>
    <xf numFmtId="165" fontId="22" fillId="0" borderId="0"/>
    <xf numFmtId="165" fontId="86" fillId="0" borderId="0"/>
    <xf numFmtId="165" fontId="22" fillId="0" borderId="0"/>
    <xf numFmtId="165" fontId="80" fillId="0" borderId="0"/>
    <xf numFmtId="165" fontId="22" fillId="0" borderId="0"/>
    <xf numFmtId="165" fontId="22" fillId="0" borderId="0"/>
    <xf numFmtId="165" fontId="21" fillId="0" borderId="0"/>
    <xf numFmtId="165" fontId="34" fillId="58" borderId="0" applyNumberFormat="0" applyBorder="0" applyAlignment="0" applyProtection="0"/>
    <xf numFmtId="165" fontId="17" fillId="9" borderId="0" applyNumberFormat="0" applyBorder="0" applyAlignment="0" applyProtection="0"/>
    <xf numFmtId="165" fontId="34" fillId="58" borderId="0" applyNumberFormat="0" applyBorder="0" applyAlignment="0" applyProtection="0"/>
    <xf numFmtId="165" fontId="22" fillId="0" borderId="0"/>
    <xf numFmtId="165" fontId="17" fillId="9" borderId="0" applyNumberFormat="0" applyBorder="0" applyAlignment="0" applyProtection="0"/>
    <xf numFmtId="165" fontId="22" fillId="0" borderId="0"/>
    <xf numFmtId="165" fontId="17" fillId="9" borderId="0" applyNumberFormat="0" applyBorder="0" applyAlignment="0" applyProtection="0"/>
    <xf numFmtId="165" fontId="22" fillId="0" borderId="0"/>
    <xf numFmtId="165" fontId="22" fillId="0" borderId="0"/>
    <xf numFmtId="165" fontId="34" fillId="58" borderId="0" applyNumberFormat="0" applyBorder="0" applyAlignment="0" applyProtection="0"/>
    <xf numFmtId="165" fontId="22" fillId="0" borderId="0"/>
    <xf numFmtId="165" fontId="34" fillId="58" borderId="0" applyNumberFormat="0" applyBorder="0" applyAlignment="0" applyProtection="0"/>
    <xf numFmtId="165" fontId="22" fillId="0" borderId="0"/>
    <xf numFmtId="165" fontId="34" fillId="61" borderId="0" applyNumberFormat="0" applyBorder="0" applyAlignment="0" applyProtection="0"/>
    <xf numFmtId="165" fontId="34" fillId="58" borderId="0" applyNumberFormat="0" applyBorder="0" applyAlignment="0" applyProtection="0"/>
    <xf numFmtId="165" fontId="34" fillId="61" borderId="0" applyNumberFormat="0" applyBorder="0" applyAlignment="0" applyProtection="0"/>
    <xf numFmtId="165" fontId="34" fillId="43" borderId="0" applyNumberFormat="0" applyBorder="0" applyAlignment="0" applyProtection="0"/>
    <xf numFmtId="165" fontId="17" fillId="13" borderId="0" applyNumberFormat="0" applyBorder="0" applyAlignment="0" applyProtection="0"/>
    <xf numFmtId="165" fontId="34" fillId="43" borderId="0" applyNumberFormat="0" applyBorder="0" applyAlignment="0" applyProtection="0"/>
    <xf numFmtId="165" fontId="22" fillId="0" borderId="0"/>
    <xf numFmtId="165" fontId="17" fillId="13" borderId="0" applyNumberFormat="0" applyBorder="0" applyAlignment="0" applyProtection="0"/>
    <xf numFmtId="165" fontId="22" fillId="0" borderId="0"/>
    <xf numFmtId="165" fontId="17" fillId="13" borderId="0" applyNumberFormat="0" applyBorder="0" applyAlignment="0" applyProtection="0"/>
    <xf numFmtId="165" fontId="22" fillId="0" borderId="0"/>
    <xf numFmtId="165" fontId="22" fillId="0" borderId="0"/>
    <xf numFmtId="165" fontId="34" fillId="43" borderId="0" applyNumberFormat="0" applyBorder="0" applyAlignment="0" applyProtection="0"/>
    <xf numFmtId="165" fontId="22" fillId="0" borderId="0"/>
    <xf numFmtId="165" fontId="34" fillId="43" borderId="0" applyNumberFormat="0" applyBorder="0" applyAlignment="0" applyProtection="0"/>
    <xf numFmtId="165" fontId="22" fillId="0" borderId="0"/>
    <xf numFmtId="165" fontId="22" fillId="0" borderId="0"/>
    <xf numFmtId="165" fontId="34" fillId="63" borderId="0" applyNumberFormat="0" applyBorder="0" applyAlignment="0" applyProtection="0"/>
    <xf numFmtId="165" fontId="87" fillId="17" borderId="0" applyNumberFormat="0" applyBorder="0" applyAlignment="0" applyProtection="0"/>
    <xf numFmtId="165" fontId="34" fillId="63" borderId="0" applyNumberFormat="0" applyBorder="0" applyAlignment="0" applyProtection="0"/>
    <xf numFmtId="165" fontId="22" fillId="0" borderId="0"/>
    <xf numFmtId="165" fontId="87" fillId="17" borderId="0" applyNumberFormat="0" applyBorder="0" applyAlignment="0" applyProtection="0"/>
    <xf numFmtId="165" fontId="22" fillId="0" borderId="0"/>
    <xf numFmtId="165" fontId="87" fillId="17" borderId="0" applyNumberFormat="0" applyBorder="0" applyAlignment="0" applyProtection="0"/>
    <xf numFmtId="165" fontId="22" fillId="0" borderId="0"/>
    <xf numFmtId="165" fontId="22" fillId="0" borderId="0"/>
    <xf numFmtId="165" fontId="34" fillId="63" borderId="0" applyNumberFormat="0" applyBorder="0" applyAlignment="0" applyProtection="0"/>
    <xf numFmtId="165" fontId="22" fillId="0" borderId="0"/>
    <xf numFmtId="165" fontId="34" fillId="63" borderId="0" applyNumberFormat="0" applyBorder="0" applyAlignment="0" applyProtection="0"/>
    <xf numFmtId="165" fontId="22" fillId="0" borderId="0"/>
    <xf numFmtId="165" fontId="22" fillId="0" borderId="0"/>
    <xf numFmtId="165" fontId="34" fillId="64" borderId="0" applyNumberFormat="0" applyBorder="0" applyAlignment="0" applyProtection="0"/>
    <xf numFmtId="165" fontId="17" fillId="21" borderId="0" applyNumberFormat="0" applyBorder="0" applyAlignment="0" applyProtection="0"/>
    <xf numFmtId="165" fontId="34" fillId="64" borderId="0" applyNumberFormat="0" applyBorder="0" applyAlignment="0" applyProtection="0"/>
    <xf numFmtId="165" fontId="22" fillId="0" borderId="0"/>
    <xf numFmtId="165" fontId="17" fillId="21" borderId="0" applyNumberFormat="0" applyBorder="0" applyAlignment="0" applyProtection="0"/>
    <xf numFmtId="165" fontId="22" fillId="0" borderId="0"/>
    <xf numFmtId="165" fontId="17" fillId="21" borderId="0" applyNumberFormat="0" applyBorder="0" applyAlignment="0" applyProtection="0"/>
    <xf numFmtId="165" fontId="22" fillId="0" borderId="0"/>
    <xf numFmtId="165" fontId="22" fillId="0" borderId="0"/>
    <xf numFmtId="165" fontId="34" fillId="64" borderId="0" applyNumberFormat="0" applyBorder="0" applyAlignment="0" applyProtection="0"/>
    <xf numFmtId="165" fontId="22" fillId="0" borderId="0"/>
    <xf numFmtId="165" fontId="34" fillId="64" borderId="0" applyNumberFormat="0" applyBorder="0" applyAlignment="0" applyProtection="0"/>
    <xf numFmtId="165" fontId="22" fillId="0" borderId="0"/>
    <xf numFmtId="165" fontId="34" fillId="59" borderId="0" applyNumberFormat="0" applyBorder="0" applyAlignment="0" applyProtection="0"/>
    <xf numFmtId="165" fontId="34" fillId="64" borderId="0" applyNumberFormat="0" applyBorder="0" applyAlignment="0" applyProtection="0"/>
    <xf numFmtId="165" fontId="34" fillId="59" borderId="0" applyNumberFormat="0" applyBorder="0" applyAlignment="0" applyProtection="0"/>
    <xf numFmtId="165" fontId="34" fillId="58" borderId="0" applyNumberFormat="0" applyBorder="0" applyAlignment="0" applyProtection="0"/>
    <xf numFmtId="165" fontId="17" fillId="25" borderId="0" applyNumberFormat="0" applyBorder="0" applyAlignment="0" applyProtection="0"/>
    <xf numFmtId="165" fontId="34" fillId="58" borderId="0" applyNumberFormat="0" applyBorder="0" applyAlignment="0" applyProtection="0"/>
    <xf numFmtId="165" fontId="22" fillId="0" borderId="0"/>
    <xf numFmtId="165" fontId="17" fillId="25" borderId="0" applyNumberFormat="0" applyBorder="0" applyAlignment="0" applyProtection="0"/>
    <xf numFmtId="165" fontId="22" fillId="0" borderId="0"/>
    <xf numFmtId="165" fontId="17" fillId="25" borderId="0" applyNumberFormat="0" applyBorder="0" applyAlignment="0" applyProtection="0"/>
    <xf numFmtId="165" fontId="22" fillId="0" borderId="0"/>
    <xf numFmtId="165" fontId="22" fillId="0" borderId="0"/>
    <xf numFmtId="165" fontId="34" fillId="58" borderId="0" applyNumberFormat="0" applyBorder="0" applyAlignment="0" applyProtection="0"/>
    <xf numFmtId="165" fontId="22" fillId="0" borderId="0"/>
    <xf numFmtId="165" fontId="34" fillId="58" borderId="0" applyNumberFormat="0" applyBorder="0" applyAlignment="0" applyProtection="0"/>
    <xf numFmtId="165" fontId="22" fillId="0" borderId="0"/>
    <xf numFmtId="165" fontId="22" fillId="0" borderId="0"/>
    <xf numFmtId="165" fontId="34" fillId="62" borderId="0" applyNumberFormat="0" applyBorder="0" applyAlignment="0" applyProtection="0"/>
    <xf numFmtId="165" fontId="17" fillId="29" borderId="0" applyNumberFormat="0" applyBorder="0" applyAlignment="0" applyProtection="0"/>
    <xf numFmtId="165" fontId="34" fillId="62" borderId="0" applyNumberFormat="0" applyBorder="0" applyAlignment="0" applyProtection="0"/>
    <xf numFmtId="165" fontId="22" fillId="0" borderId="0"/>
    <xf numFmtId="165" fontId="17" fillId="29" borderId="0" applyNumberFormat="0" applyBorder="0" applyAlignment="0" applyProtection="0"/>
    <xf numFmtId="165" fontId="22" fillId="0" borderId="0"/>
    <xf numFmtId="165" fontId="17" fillId="29" borderId="0" applyNumberFormat="0" applyBorder="0" applyAlignment="0" applyProtection="0"/>
    <xf numFmtId="165" fontId="22" fillId="0" borderId="0"/>
    <xf numFmtId="165" fontId="22" fillId="0" borderId="0"/>
    <xf numFmtId="165" fontId="34" fillId="62" borderId="0" applyNumberFormat="0" applyBorder="0" applyAlignment="0" applyProtection="0"/>
    <xf numFmtId="165" fontId="22" fillId="0" borderId="0"/>
    <xf numFmtId="165" fontId="34" fillId="62" borderId="0" applyNumberFormat="0" applyBorder="0" applyAlignment="0" applyProtection="0"/>
    <xf numFmtId="165" fontId="22" fillId="0" borderId="0"/>
    <xf numFmtId="165" fontId="22" fillId="0" borderId="0"/>
    <xf numFmtId="165" fontId="22" fillId="47" borderId="30" applyNumberFormat="0" applyFont="0" applyAlignment="0" applyProtection="0"/>
    <xf numFmtId="165" fontId="1" fillId="8" borderId="8" applyNumberFormat="0" applyFont="0" applyAlignment="0" applyProtection="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22" fillId="47" borderId="30" applyNumberFormat="0" applyFont="0" applyAlignment="0" applyProtection="0"/>
    <xf numFmtId="165" fontId="22" fillId="0" borderId="0"/>
    <xf numFmtId="165" fontId="1" fillId="8" borderId="8" applyNumberFormat="0" applyFont="0" applyAlignment="0" applyProtection="0"/>
    <xf numFmtId="165" fontId="22" fillId="0" borderId="0"/>
    <xf numFmtId="165" fontId="1" fillId="8" borderId="8" applyNumberFormat="0" applyFont="0" applyAlignment="0" applyProtection="0"/>
    <xf numFmtId="165" fontId="22" fillId="0" borderId="0"/>
    <xf numFmtId="165" fontId="1" fillId="8" borderId="8" applyNumberFormat="0" applyFont="0" applyAlignment="0" applyProtection="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22" fillId="47" borderId="30" applyNumberFormat="0" applyFont="0" applyAlignment="0" applyProtection="0"/>
    <xf numFmtId="165" fontId="22" fillId="0" borderId="0"/>
    <xf numFmtId="165" fontId="22" fillId="47" borderId="30" applyNumberFormat="0" applyFont="0" applyAlignment="0" applyProtection="0"/>
    <xf numFmtId="165" fontId="22" fillId="0" borderId="0"/>
    <xf numFmtId="165" fontId="22" fillId="0" borderId="0"/>
    <xf numFmtId="165" fontId="22" fillId="47" borderId="30"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88" fillId="0" borderId="0" applyNumberFormat="0" applyFill="0" applyBorder="0" applyAlignment="0" applyProtection="0"/>
    <xf numFmtId="165" fontId="2" fillId="0" borderId="0" applyNumberFormat="0" applyFill="0" applyBorder="0" applyAlignment="0" applyProtection="0"/>
    <xf numFmtId="165" fontId="88" fillId="0" borderId="0" applyNumberFormat="0" applyFill="0" applyBorder="0" applyAlignment="0" applyProtection="0"/>
    <xf numFmtId="165" fontId="22" fillId="0" borderId="0"/>
    <xf numFmtId="165" fontId="2" fillId="0" borderId="0" applyNumberFormat="0" applyFill="0" applyBorder="0" applyAlignment="0" applyProtection="0"/>
    <xf numFmtId="165" fontId="22" fillId="0" borderId="0"/>
    <xf numFmtId="165" fontId="2" fillId="0" borderId="0" applyNumberFormat="0" applyFill="0" applyBorder="0" applyAlignment="0" applyProtection="0"/>
    <xf numFmtId="165" fontId="22" fillId="0" borderId="0"/>
    <xf numFmtId="165" fontId="22" fillId="0" borderId="0"/>
    <xf numFmtId="165" fontId="88" fillId="0" borderId="0" applyNumberFormat="0" applyFill="0" applyBorder="0" applyAlignment="0" applyProtection="0"/>
    <xf numFmtId="165" fontId="22" fillId="0" borderId="0"/>
    <xf numFmtId="165" fontId="88" fillId="0" borderId="0" applyNumberFormat="0" applyFill="0" applyBorder="0" applyAlignment="0" applyProtection="0"/>
    <xf numFmtId="165" fontId="22" fillId="0" borderId="0"/>
    <xf numFmtId="165" fontId="89" fillId="0" borderId="0" applyNumberFormat="0" applyFill="0" applyBorder="0" applyAlignment="0" applyProtection="0"/>
    <xf numFmtId="165" fontId="88" fillId="0" borderId="0" applyNumberFormat="0" applyFill="0" applyBorder="0" applyAlignment="0" applyProtection="0"/>
    <xf numFmtId="165" fontId="89"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173" fontId="90" fillId="0" borderId="0" applyFill="0" applyBorder="0" applyAlignment="0" applyProtection="0"/>
    <xf numFmtId="9" fontId="64" fillId="0" borderId="0" applyFont="0" applyFill="0" applyBorder="0" applyAlignment="0" applyProtection="0"/>
    <xf numFmtId="165" fontId="22" fillId="0" borderId="0"/>
    <xf numFmtId="9" fontId="64" fillId="0" borderId="0" applyFont="0" applyFill="0" applyBorder="0" applyAlignment="0" applyProtection="0"/>
    <xf numFmtId="165" fontId="22" fillId="0" borderId="0"/>
    <xf numFmtId="9" fontId="64" fillId="0" borderId="0" applyFont="0" applyFill="0" applyBorder="0" applyAlignment="0" applyProtection="0"/>
    <xf numFmtId="165" fontId="22" fillId="0" borderId="0"/>
    <xf numFmtId="9" fontId="64" fillId="0" borderId="0" applyFont="0" applyFill="0" applyBorder="0" applyAlignment="0" applyProtection="0"/>
    <xf numFmtId="165" fontId="22" fillId="0" borderId="0"/>
    <xf numFmtId="9" fontId="22" fillId="0" borderId="0" applyFont="0" applyFill="0" applyBorder="0" applyAlignment="0" applyProtection="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9" fontId="1" fillId="0" borderId="0" applyFont="0" applyFill="0" applyBorder="0" applyAlignment="0" applyProtection="0"/>
    <xf numFmtId="9" fontId="6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9" fillId="0" borderId="0" applyFont="0" applyFill="0" applyBorder="0" applyAlignment="0" applyProtection="0"/>
    <xf numFmtId="9" fontId="22"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22" fillId="0" borderId="0" applyFont="0" applyFill="0" applyBorder="0" applyAlignment="0" applyProtection="0"/>
    <xf numFmtId="165" fontId="22"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64" fillId="0" borderId="0" applyFont="0" applyFill="0" applyBorder="0" applyAlignment="0" applyProtection="0"/>
    <xf numFmtId="165" fontId="22" fillId="0" borderId="0"/>
    <xf numFmtId="9" fontId="22" fillId="0" borderId="0" applyFont="0" applyFill="0" applyBorder="0" applyAlignment="0" applyProtection="0"/>
    <xf numFmtId="165" fontId="22" fillId="0" borderId="0"/>
    <xf numFmtId="9" fontId="22" fillId="0" borderId="0" applyFont="0" applyFill="0" applyBorder="0" applyAlignment="0" applyProtection="0"/>
    <xf numFmtId="165" fontId="22" fillId="0" borderId="0"/>
    <xf numFmtId="9" fontId="22" fillId="0" borderId="0" applyFont="0" applyFill="0" applyBorder="0" applyAlignment="0" applyProtection="0"/>
    <xf numFmtId="9" fontId="6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22" fillId="0" borderId="0" applyFont="0" applyFill="0" applyBorder="0" applyAlignment="0" applyProtection="0"/>
    <xf numFmtId="165" fontId="22"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64" fillId="0" borderId="0" applyFont="0" applyFill="0" applyBorder="0" applyAlignment="0" applyProtection="0"/>
    <xf numFmtId="9" fontId="6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64" fillId="0" borderId="0" applyFont="0" applyFill="0" applyBorder="0" applyAlignment="0" applyProtection="0"/>
    <xf numFmtId="165" fontId="22"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165" fontId="22" fillId="0" borderId="0"/>
    <xf numFmtId="9" fontId="6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64" fillId="0" borderId="0" applyFont="0" applyFill="0" applyBorder="0" applyAlignment="0" applyProtection="0"/>
    <xf numFmtId="9" fontId="6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64" fillId="0" borderId="0" applyFont="0" applyFill="0" applyBorder="0" applyAlignment="0" applyProtection="0"/>
    <xf numFmtId="9" fontId="64" fillId="0" borderId="0" applyFont="0" applyFill="0" applyBorder="0" applyAlignment="0" applyProtection="0"/>
    <xf numFmtId="165" fontId="22" fillId="0" borderId="0"/>
    <xf numFmtId="9" fontId="6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64" fillId="0" borderId="0" applyFont="0" applyFill="0" applyBorder="0" applyAlignment="0" applyProtection="0"/>
    <xf numFmtId="165" fontId="22" fillId="0" borderId="0"/>
    <xf numFmtId="165" fontId="22" fillId="0" borderId="0"/>
    <xf numFmtId="9" fontId="64" fillId="0" borderId="0" applyFont="0" applyFill="0" applyBorder="0" applyAlignment="0" applyProtection="0"/>
    <xf numFmtId="165" fontId="22" fillId="0" borderId="0"/>
    <xf numFmtId="9" fontId="22" fillId="0" borderId="0" applyFont="0" applyFill="0" applyBorder="0" applyAlignment="0" applyProtection="0"/>
    <xf numFmtId="165" fontId="22" fillId="0" borderId="0"/>
    <xf numFmtId="9" fontId="22" fillId="0" borderId="0" applyFont="0" applyFill="0" applyBorder="0" applyAlignment="0" applyProtection="0"/>
    <xf numFmtId="165" fontId="22" fillId="0" borderId="0"/>
    <xf numFmtId="4" fontId="91" fillId="0" borderId="31" applyNumberFormat="0" applyProtection="0">
      <alignment vertical="center"/>
    </xf>
    <xf numFmtId="165" fontId="22" fillId="0" borderId="0"/>
    <xf numFmtId="4" fontId="92" fillId="68" borderId="31" applyNumberFormat="0" applyProtection="0">
      <alignment vertical="center"/>
    </xf>
    <xf numFmtId="165" fontId="22" fillId="0" borderId="0"/>
    <xf numFmtId="4" fontId="91" fillId="0" borderId="31" applyNumberFormat="0" applyProtection="0">
      <alignment horizontal="left" vertical="center" indent="1"/>
    </xf>
    <xf numFmtId="165" fontId="22" fillId="0" borderId="0"/>
    <xf numFmtId="165" fontId="93" fillId="68" borderId="31" applyNumberFormat="0" applyProtection="0">
      <alignment horizontal="left" vertical="top" indent="1"/>
    </xf>
    <xf numFmtId="165" fontId="22" fillId="0" borderId="0"/>
    <xf numFmtId="4" fontId="93" fillId="69" borderId="0" applyNumberFormat="0" applyProtection="0">
      <alignment horizontal="left" vertical="center" indent="1"/>
    </xf>
    <xf numFmtId="165" fontId="22" fillId="0" borderId="0"/>
    <xf numFmtId="4" fontId="94" fillId="44" borderId="31" applyNumberFormat="0" applyProtection="0">
      <alignment horizontal="right" vertical="center"/>
    </xf>
    <xf numFmtId="165" fontId="22" fillId="0" borderId="0"/>
    <xf numFmtId="4" fontId="94" fillId="52" borderId="31" applyNumberFormat="0" applyProtection="0">
      <alignment horizontal="right" vertical="center"/>
    </xf>
    <xf numFmtId="165" fontId="22" fillId="0" borderId="0"/>
    <xf numFmtId="4" fontId="94" fillId="43" borderId="31" applyNumberFormat="0" applyProtection="0">
      <alignment horizontal="right" vertical="center"/>
    </xf>
    <xf numFmtId="165" fontId="22" fillId="0" borderId="0"/>
    <xf numFmtId="4" fontId="94" fillId="55" borderId="31" applyNumberFormat="0" applyProtection="0">
      <alignment horizontal="right" vertical="center"/>
    </xf>
    <xf numFmtId="165" fontId="22" fillId="0" borderId="0"/>
    <xf numFmtId="4" fontId="94" fillId="60" borderId="31" applyNumberFormat="0" applyProtection="0">
      <alignment horizontal="right" vertical="center"/>
    </xf>
    <xf numFmtId="165" fontId="22" fillId="0" borderId="0"/>
    <xf numFmtId="4" fontId="94" fillId="62" borderId="31" applyNumberFormat="0" applyProtection="0">
      <alignment horizontal="right" vertical="center"/>
    </xf>
    <xf numFmtId="165" fontId="22" fillId="0" borderId="0"/>
    <xf numFmtId="4" fontId="94" fillId="63" borderId="31" applyNumberFormat="0" applyProtection="0">
      <alignment horizontal="right" vertical="center"/>
    </xf>
    <xf numFmtId="165" fontId="22" fillId="0" borderId="0"/>
    <xf numFmtId="4" fontId="94" fillId="70" borderId="31" applyNumberFormat="0" applyProtection="0">
      <alignment horizontal="right" vertical="center"/>
    </xf>
    <xf numFmtId="165" fontId="22" fillId="0" borderId="0"/>
    <xf numFmtId="4" fontId="94" fillId="53" borderId="31" applyNumberFormat="0" applyProtection="0">
      <alignment horizontal="right" vertical="center"/>
    </xf>
    <xf numFmtId="165" fontId="22" fillId="0" borderId="0"/>
    <xf numFmtId="4" fontId="93" fillId="71" borderId="32" applyNumberFormat="0" applyProtection="0">
      <alignment horizontal="left" vertical="center" indent="1"/>
    </xf>
    <xf numFmtId="165" fontId="22" fillId="0" borderId="0"/>
    <xf numFmtId="4" fontId="94" fillId="72" borderId="0" applyNumberFormat="0" applyProtection="0">
      <alignment horizontal="left" vertical="center" indent="1"/>
    </xf>
    <xf numFmtId="165" fontId="22" fillId="0" borderId="0"/>
    <xf numFmtId="4" fontId="95" fillId="73" borderId="0" applyNumberFormat="0" applyProtection="0">
      <alignment horizontal="left" vertical="center" indent="1"/>
    </xf>
    <xf numFmtId="165" fontId="22" fillId="0" borderId="0"/>
    <xf numFmtId="4" fontId="93" fillId="74" borderId="31" applyNumberFormat="0" applyProtection="0">
      <alignment horizontal="center" vertical="top"/>
    </xf>
    <xf numFmtId="165" fontId="22" fillId="0" borderId="0"/>
    <xf numFmtId="4" fontId="96" fillId="72" borderId="0" applyNumberFormat="0" applyProtection="0">
      <alignment horizontal="left" vertical="center" indent="1"/>
    </xf>
    <xf numFmtId="165" fontId="22" fillId="0" borderId="0"/>
    <xf numFmtId="4" fontId="96" fillId="69" borderId="0" applyNumberFormat="0" applyProtection="0">
      <alignment horizontal="left" vertical="center" indent="1"/>
    </xf>
    <xf numFmtId="165" fontId="22" fillId="0" borderId="0"/>
    <xf numFmtId="165" fontId="97" fillId="0" borderId="31" applyNumberFormat="0" applyProtection="0">
      <alignment horizontal="left" vertical="center" indent="1"/>
    </xf>
    <xf numFmtId="165" fontId="22" fillId="0" borderId="0"/>
    <xf numFmtId="165" fontId="80" fillId="73" borderId="31" applyNumberFormat="0" applyProtection="0">
      <alignment horizontal="left" vertical="top" indent="1"/>
    </xf>
    <xf numFmtId="165" fontId="22" fillId="0" borderId="0"/>
    <xf numFmtId="165" fontId="97" fillId="0" borderId="31" applyNumberFormat="0" applyProtection="0">
      <alignment horizontal="left" vertical="center" indent="1"/>
    </xf>
    <xf numFmtId="165" fontId="22" fillId="0" borderId="0"/>
    <xf numFmtId="165" fontId="80" fillId="69" borderId="31" applyNumberFormat="0" applyProtection="0">
      <alignment horizontal="left" vertical="top" indent="1"/>
    </xf>
    <xf numFmtId="165" fontId="22" fillId="0" borderId="0"/>
    <xf numFmtId="165" fontId="97" fillId="0" borderId="31" applyNumberFormat="0" applyProtection="0">
      <alignment horizontal="left" vertical="center" indent="1"/>
    </xf>
    <xf numFmtId="165" fontId="22" fillId="0" borderId="0"/>
    <xf numFmtId="165" fontId="80" fillId="75" borderId="31" applyNumberFormat="0" applyProtection="0">
      <alignment horizontal="left" vertical="top" indent="1"/>
    </xf>
    <xf numFmtId="165" fontId="22" fillId="0" borderId="0"/>
    <xf numFmtId="165" fontId="98" fillId="0" borderId="31" applyNumberFormat="0" applyProtection="0">
      <alignment horizontal="left" vertical="center" indent="1"/>
    </xf>
    <xf numFmtId="165" fontId="22" fillId="0" borderId="0"/>
    <xf numFmtId="165" fontId="80" fillId="76" borderId="31" applyNumberFormat="0" applyProtection="0">
      <alignment horizontal="left" vertical="top" indent="1"/>
    </xf>
    <xf numFmtId="165" fontId="22" fillId="0" borderId="0"/>
    <xf numFmtId="165" fontId="80" fillId="0" borderId="0"/>
    <xf numFmtId="165" fontId="22" fillId="0" borderId="0"/>
    <xf numFmtId="4" fontId="94" fillId="77" borderId="31" applyNumberFormat="0" applyProtection="0">
      <alignment vertical="center"/>
    </xf>
    <xf numFmtId="165" fontId="22" fillId="0" borderId="0"/>
    <xf numFmtId="4" fontId="99" fillId="77" borderId="31" applyNumberFormat="0" applyProtection="0">
      <alignment vertical="center"/>
    </xf>
    <xf numFmtId="165" fontId="22" fillId="0" borderId="0"/>
    <xf numFmtId="4" fontId="94" fillId="77" borderId="31" applyNumberFormat="0" applyProtection="0">
      <alignment horizontal="left" vertical="center" indent="1"/>
    </xf>
    <xf numFmtId="165" fontId="22" fillId="0" borderId="0"/>
    <xf numFmtId="165" fontId="94" fillId="77" borderId="31" applyNumberFormat="0" applyProtection="0">
      <alignment horizontal="left" vertical="top" indent="1"/>
    </xf>
    <xf numFmtId="165" fontId="22" fillId="0" borderId="0"/>
    <xf numFmtId="4" fontId="100" fillId="0" borderId="31" applyNumberFormat="0" applyProtection="0">
      <alignment horizontal="right" vertical="center"/>
    </xf>
    <xf numFmtId="165" fontId="22" fillId="0" borderId="0"/>
    <xf numFmtId="4" fontId="99" fillId="72" borderId="31" applyNumberFormat="0" applyProtection="0">
      <alignment horizontal="right" vertical="center"/>
    </xf>
    <xf numFmtId="165" fontId="22" fillId="0" borderId="0"/>
    <xf numFmtId="4" fontId="94" fillId="74" borderId="31" applyNumberFormat="0" applyProtection="0">
      <alignment horizontal="left" vertical="center" indent="1"/>
    </xf>
    <xf numFmtId="165" fontId="22" fillId="0" borderId="0"/>
    <xf numFmtId="165" fontId="93" fillId="69" borderId="31" applyNumberFormat="0" applyProtection="0">
      <alignment horizontal="center" vertical="top" wrapText="1"/>
    </xf>
    <xf numFmtId="165" fontId="22" fillId="0" borderId="0"/>
    <xf numFmtId="4" fontId="101" fillId="78" borderId="0" applyNumberFormat="0" applyProtection="0">
      <alignment horizontal="left" vertical="top" indent="1"/>
    </xf>
    <xf numFmtId="165" fontId="22" fillId="0" borderId="0"/>
    <xf numFmtId="4" fontId="102" fillId="72" borderId="31" applyNumberFormat="0" applyProtection="0">
      <alignment horizontal="right" vertical="center"/>
    </xf>
    <xf numFmtId="165" fontId="22" fillId="0" borderId="0"/>
    <xf numFmtId="165" fontId="41" fillId="50" borderId="24" applyNumberFormat="0" applyAlignment="0" applyProtection="0"/>
    <xf numFmtId="165" fontId="11" fillId="6" borderId="4" applyNumberFormat="0" applyAlignment="0" applyProtection="0"/>
    <xf numFmtId="165" fontId="41" fillId="50" borderId="24" applyNumberFormat="0" applyAlignment="0" applyProtection="0"/>
    <xf numFmtId="165" fontId="22" fillId="0" borderId="0"/>
    <xf numFmtId="165" fontId="11" fillId="6" borderId="4" applyNumberFormat="0" applyAlignment="0" applyProtection="0"/>
    <xf numFmtId="165" fontId="22" fillId="0" borderId="0"/>
    <xf numFmtId="165" fontId="11" fillId="6" borderId="4" applyNumberFormat="0" applyAlignment="0" applyProtection="0"/>
    <xf numFmtId="165" fontId="22" fillId="0" borderId="0"/>
    <xf numFmtId="165" fontId="22" fillId="0" borderId="0"/>
    <xf numFmtId="165" fontId="41" fillId="50" borderId="24" applyNumberFormat="0" applyAlignment="0" applyProtection="0"/>
    <xf numFmtId="165" fontId="22" fillId="0" borderId="0"/>
    <xf numFmtId="165" fontId="41" fillId="50" borderId="24" applyNumberFormat="0" applyAlignment="0" applyProtection="0"/>
    <xf numFmtId="165" fontId="22" fillId="0" borderId="0"/>
    <xf numFmtId="165" fontId="41" fillId="56" borderId="24" applyNumberFormat="0" applyAlignment="0" applyProtection="0"/>
    <xf numFmtId="165" fontId="41" fillId="50" borderId="24" applyNumberFormat="0" applyAlignment="0" applyProtection="0"/>
    <xf numFmtId="165" fontId="41" fillId="56" borderId="24" applyNumberFormat="0" applyAlignment="0" applyProtection="0"/>
    <xf numFmtId="165" fontId="21" fillId="0" borderId="0"/>
    <xf numFmtId="165" fontId="21" fillId="0" borderId="0"/>
    <xf numFmtId="165" fontId="22" fillId="0" borderId="0"/>
    <xf numFmtId="165" fontId="21" fillId="0" borderId="0"/>
    <xf numFmtId="165" fontId="22" fillId="0" borderId="0"/>
    <xf numFmtId="165" fontId="22" fillId="0" borderId="0"/>
    <xf numFmtId="165" fontId="21" fillId="0" borderId="0"/>
    <xf numFmtId="165" fontId="22" fillId="0" borderId="0"/>
    <xf numFmtId="165" fontId="73" fillId="0" borderId="33" applyNumberFormat="0" applyFill="0" applyAlignment="0" applyProtection="0"/>
    <xf numFmtId="165" fontId="16" fillId="0" borderId="9" applyNumberFormat="0" applyFill="0" applyAlignment="0" applyProtection="0"/>
    <xf numFmtId="165" fontId="73" fillId="0" borderId="33" applyNumberFormat="0" applyFill="0" applyAlignment="0" applyProtection="0"/>
    <xf numFmtId="165" fontId="22" fillId="0" borderId="0"/>
    <xf numFmtId="165" fontId="16" fillId="0" borderId="9" applyNumberFormat="0" applyFill="0" applyAlignment="0" applyProtection="0"/>
    <xf numFmtId="165" fontId="22" fillId="0" borderId="0"/>
    <xf numFmtId="165" fontId="16" fillId="0" borderId="9" applyNumberFormat="0" applyFill="0" applyAlignment="0" applyProtection="0"/>
    <xf numFmtId="165" fontId="22" fillId="0" borderId="0"/>
    <xf numFmtId="165" fontId="22" fillId="0" borderId="0"/>
    <xf numFmtId="165" fontId="73" fillId="0" borderId="33" applyNumberFormat="0" applyFill="0" applyAlignment="0" applyProtection="0"/>
    <xf numFmtId="165" fontId="22" fillId="0" borderId="0"/>
    <xf numFmtId="165" fontId="73" fillId="0" borderId="33" applyNumberFormat="0" applyFill="0" applyAlignment="0" applyProtection="0"/>
    <xf numFmtId="165" fontId="22" fillId="0" borderId="0"/>
    <xf numFmtId="165" fontId="73" fillId="0" borderId="34" applyNumberFormat="0" applyFill="0" applyAlignment="0" applyProtection="0"/>
    <xf numFmtId="165" fontId="73" fillId="0" borderId="33" applyNumberFormat="0" applyFill="0" applyAlignment="0" applyProtection="0"/>
    <xf numFmtId="165" fontId="73" fillId="0" borderId="34" applyNumberFormat="0" applyFill="0" applyAlignment="0" applyProtection="0"/>
    <xf numFmtId="165" fontId="75" fillId="0" borderId="28" applyNumberFormat="0" applyFill="0" applyAlignment="0" applyProtection="0"/>
    <xf numFmtId="165" fontId="12" fillId="0" borderId="6" applyNumberFormat="0" applyFill="0" applyAlignment="0" applyProtection="0"/>
    <xf numFmtId="165" fontId="75" fillId="0" borderId="28" applyNumberFormat="0" applyFill="0" applyAlignment="0" applyProtection="0"/>
    <xf numFmtId="165" fontId="22" fillId="0" borderId="0"/>
    <xf numFmtId="165" fontId="12" fillId="0" borderId="6" applyNumberFormat="0" applyFill="0" applyAlignment="0" applyProtection="0"/>
    <xf numFmtId="165" fontId="22" fillId="0" borderId="0"/>
    <xf numFmtId="165" fontId="12" fillId="0" borderId="6" applyNumberFormat="0" applyFill="0" applyAlignment="0" applyProtection="0"/>
    <xf numFmtId="165" fontId="22" fillId="0" borderId="0"/>
    <xf numFmtId="165" fontId="22" fillId="0" borderId="0"/>
    <xf numFmtId="165" fontId="75" fillId="0" borderId="28" applyNumberFormat="0" applyFill="0" applyAlignment="0" applyProtection="0"/>
    <xf numFmtId="165" fontId="22" fillId="0" borderId="0"/>
    <xf numFmtId="165" fontId="75" fillId="0" borderId="28" applyNumberFormat="0" applyFill="0" applyAlignment="0" applyProtection="0"/>
    <xf numFmtId="165" fontId="22" fillId="0" borderId="0"/>
    <xf numFmtId="165" fontId="22" fillId="0" borderId="0"/>
    <xf numFmtId="10" fontId="18" fillId="67" borderId="29" applyFont="0" applyBorder="0">
      <alignment horizontal="right" vertical="center"/>
      <protection locked="0"/>
    </xf>
    <xf numFmtId="165" fontId="22" fillId="0" borderId="0"/>
    <xf numFmtId="165" fontId="18" fillId="67" borderId="35" applyFont="0" applyBorder="0">
      <alignment horizontal="left" vertical="center"/>
      <protection locked="0"/>
    </xf>
    <xf numFmtId="165" fontId="22" fillId="0" borderId="0"/>
    <xf numFmtId="165" fontId="43" fillId="66" borderId="36" applyNumberFormat="0" applyAlignment="0" applyProtection="0"/>
    <xf numFmtId="165" fontId="13" fillId="7" borderId="7" applyNumberFormat="0" applyAlignment="0" applyProtection="0"/>
    <xf numFmtId="165" fontId="43" fillId="66" borderId="36" applyNumberFormat="0" applyAlignment="0" applyProtection="0"/>
    <xf numFmtId="165" fontId="22" fillId="0" borderId="0"/>
    <xf numFmtId="165" fontId="13" fillId="7" borderId="7" applyNumberFormat="0" applyAlignment="0" applyProtection="0"/>
    <xf numFmtId="165" fontId="22" fillId="0" borderId="0"/>
    <xf numFmtId="165" fontId="13" fillId="7" borderId="7" applyNumberFormat="0" applyAlignment="0" applyProtection="0"/>
    <xf numFmtId="165" fontId="22" fillId="0" borderId="0"/>
    <xf numFmtId="165" fontId="22" fillId="0" borderId="0"/>
    <xf numFmtId="165" fontId="43" fillId="66" borderId="36" applyNumberFormat="0" applyAlignment="0" applyProtection="0"/>
    <xf numFmtId="165" fontId="22" fillId="0" borderId="0"/>
    <xf numFmtId="165" fontId="43" fillId="66" borderId="36" applyNumberFormat="0" applyAlignment="0" applyProtection="0"/>
    <xf numFmtId="165" fontId="22" fillId="0" borderId="0"/>
    <xf numFmtId="165" fontId="43" fillId="66" borderId="25" applyNumberFormat="0" applyAlignment="0" applyProtection="0"/>
    <xf numFmtId="165" fontId="43" fillId="66" borderId="36" applyNumberFormat="0" applyAlignment="0" applyProtection="0"/>
    <xf numFmtId="165" fontId="43" fillId="66" borderId="25" applyNumberFormat="0" applyAlignment="0" applyProtection="0"/>
    <xf numFmtId="165" fontId="89" fillId="0" borderId="0" applyNumberFormat="0" applyFill="0" applyBorder="0" applyAlignment="0" applyProtection="0"/>
    <xf numFmtId="165" fontId="89" fillId="0" borderId="0" applyNumberFormat="0" applyFill="0" applyBorder="0" applyAlignment="0" applyProtection="0"/>
    <xf numFmtId="165" fontId="22" fillId="0" borderId="0"/>
    <xf numFmtId="165" fontId="22" fillId="0" borderId="0"/>
    <xf numFmtId="165" fontId="103" fillId="79" borderId="0" applyBorder="0" applyProtection="0">
      <alignment horizontal="left" vertical="center"/>
    </xf>
    <xf numFmtId="165" fontId="22" fillId="0" borderId="0"/>
    <xf numFmtId="165" fontId="73" fillId="0" borderId="34" applyNumberFormat="0" applyFill="0" applyAlignment="0" applyProtection="0"/>
    <xf numFmtId="165" fontId="73" fillId="0" borderId="34" applyNumberFormat="0" applyFill="0" applyAlignment="0" applyProtection="0"/>
    <xf numFmtId="165" fontId="104" fillId="0" borderId="9" applyNumberFormat="0" applyFill="0" applyAlignment="0" applyProtection="0"/>
    <xf numFmtId="165" fontId="22" fillId="0" borderId="0"/>
    <xf numFmtId="165" fontId="22" fillId="0" borderId="0"/>
    <xf numFmtId="165" fontId="22" fillId="0" borderId="0"/>
    <xf numFmtId="44" fontId="29" fillId="0" borderId="0" applyFont="0" applyFill="0" applyBorder="0" applyAlignment="0" applyProtection="0"/>
    <xf numFmtId="44" fontId="22"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165" fontId="22" fillId="0" borderId="0"/>
    <xf numFmtId="165" fontId="22" fillId="0" borderId="0"/>
    <xf numFmtId="44" fontId="64" fillId="0" borderId="0" applyFont="0" applyFill="0" applyBorder="0" applyAlignment="0" applyProtection="0"/>
    <xf numFmtId="165" fontId="22" fillId="0" borderId="0"/>
    <xf numFmtId="165" fontId="71" fillId="0" borderId="0" applyNumberFormat="0" applyFill="0" applyBorder="0" applyAlignment="0" applyProtection="0"/>
    <xf numFmtId="165" fontId="71" fillId="0" borderId="0" applyNumberFormat="0" applyFill="0" applyBorder="0" applyAlignment="0" applyProtection="0"/>
    <xf numFmtId="165" fontId="105" fillId="0" borderId="0" applyNumberFormat="0" applyFill="0" applyBorder="0" applyAlignment="0" applyProtection="0"/>
    <xf numFmtId="165" fontId="22" fillId="0" borderId="0"/>
    <xf numFmtId="165" fontId="22" fillId="0" borderId="0"/>
    <xf numFmtId="165" fontId="22" fillId="0" borderId="0"/>
    <xf numFmtId="0" fontId="1" fillId="0" borderId="0"/>
    <xf numFmtId="0" fontId="22" fillId="0" borderId="0"/>
    <xf numFmtId="0" fontId="1" fillId="0" borderId="0"/>
    <xf numFmtId="174" fontId="22" fillId="0" borderId="0"/>
    <xf numFmtId="174" fontId="1" fillId="0" borderId="0"/>
    <xf numFmtId="174" fontId="1" fillId="0" borderId="0"/>
    <xf numFmtId="0" fontId="1" fillId="0" borderId="0"/>
    <xf numFmtId="0" fontId="1" fillId="0" borderId="0"/>
    <xf numFmtId="0" fontId="21" fillId="0" borderId="0"/>
    <xf numFmtId="0" fontId="23" fillId="0" borderId="19" applyNumberFormat="0" applyFill="0" applyAlignment="0" applyProtection="0"/>
    <xf numFmtId="0" fontId="3" fillId="0" borderId="1" applyNumberFormat="0" applyFill="0" applyAlignment="0" applyProtection="0"/>
    <xf numFmtId="0" fontId="23" fillId="0" borderId="19" applyNumberFormat="0" applyFill="0" applyAlignment="0" applyProtection="0"/>
    <xf numFmtId="0" fontId="3" fillId="0" borderId="1" applyNumberFormat="0" applyFill="0" applyAlignment="0" applyProtection="0"/>
    <xf numFmtId="0" fontId="23" fillId="0" borderId="19" applyNumberFormat="0" applyFill="0" applyAlignment="0" applyProtection="0"/>
    <xf numFmtId="174" fontId="23" fillId="0" borderId="19" applyNumberFormat="0" applyFill="0" applyAlignment="0" applyProtection="0"/>
    <xf numFmtId="0" fontId="26" fillId="0" borderId="21" applyNumberFormat="0" applyFill="0" applyAlignment="0" applyProtection="0"/>
    <xf numFmtId="0" fontId="4" fillId="0" borderId="2" applyNumberFormat="0" applyFill="0" applyAlignment="0" applyProtection="0"/>
    <xf numFmtId="0" fontId="26" fillId="0" borderId="21" applyNumberFormat="0" applyFill="0" applyAlignment="0" applyProtection="0"/>
    <xf numFmtId="0" fontId="4" fillId="0" borderId="2" applyNumberFormat="0" applyFill="0" applyAlignment="0" applyProtection="0"/>
    <xf numFmtId="0" fontId="26" fillId="0" borderId="21" applyNumberFormat="0" applyFill="0" applyAlignment="0" applyProtection="0"/>
    <xf numFmtId="174" fontId="26" fillId="0" borderId="21" applyNumberFormat="0" applyFill="0" applyAlignment="0" applyProtection="0"/>
    <xf numFmtId="0" fontId="29" fillId="42" borderId="0" applyNumberFormat="0" applyBorder="0" applyAlignment="0" applyProtection="0"/>
    <xf numFmtId="0" fontId="29" fillId="42" borderId="0" applyNumberFormat="0" applyBorder="0" applyAlignment="0" applyProtection="0"/>
    <xf numFmtId="0" fontId="30" fillId="10"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30" fillId="14"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30" fillId="1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30" fillId="22"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30" fillId="26" borderId="0" applyNumberFormat="0" applyBorder="0" applyAlignment="0" applyProtection="0"/>
    <xf numFmtId="0" fontId="29" fillId="45" borderId="0" applyNumberFormat="0" applyBorder="0" applyAlignment="0" applyProtection="0"/>
    <xf numFmtId="0" fontId="29" fillId="45" borderId="0" applyNumberFormat="0" applyBorder="0" applyAlignment="0" applyProtection="0"/>
    <xf numFmtId="0" fontId="30" fillId="30" borderId="0" applyNumberFormat="0" applyBorder="0" applyAlignment="0" applyProtection="0"/>
    <xf numFmtId="0" fontId="29" fillId="5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9" fillId="5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9" fillId="50" borderId="0" applyNumberFormat="0" applyBorder="0" applyAlignment="0" applyProtection="0"/>
    <xf numFmtId="174" fontId="29" fillId="5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9" fillId="4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9" fillId="4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9" fillId="45" borderId="0" applyNumberFormat="0" applyBorder="0" applyAlignment="0" applyProtection="0"/>
    <xf numFmtId="174" fontId="29" fillId="4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9" fillId="4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9" fillId="4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9" fillId="47" borderId="0" applyNumberFormat="0" applyBorder="0" applyAlignment="0" applyProtection="0"/>
    <xf numFmtId="174" fontId="29" fillId="4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9" fillId="5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9" fillId="5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9" fillId="50" borderId="0" applyNumberFormat="0" applyBorder="0" applyAlignment="0" applyProtection="0"/>
    <xf numFmtId="174" fontId="29" fillId="5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9"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9"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9" fillId="49" borderId="0" applyNumberFormat="0" applyBorder="0" applyAlignment="0" applyProtection="0"/>
    <xf numFmtId="174" fontId="29"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9" fillId="45"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9" fillId="45"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9" fillId="45" borderId="0" applyNumberFormat="0" applyBorder="0" applyAlignment="0" applyProtection="0"/>
    <xf numFmtId="174" fontId="29" fillId="45"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1" fillId="0" borderId="22" applyNumberFormat="0" applyFill="0" applyAlignment="0" applyProtection="0"/>
    <xf numFmtId="0" fontId="5" fillId="0" borderId="3" applyNumberFormat="0" applyFill="0" applyAlignment="0" applyProtection="0"/>
    <xf numFmtId="0" fontId="31" fillId="0" borderId="22" applyNumberFormat="0" applyFill="0" applyAlignment="0" applyProtection="0"/>
    <xf numFmtId="0" fontId="5" fillId="0" borderId="3" applyNumberFormat="0" applyFill="0" applyAlignment="0" applyProtection="0"/>
    <xf numFmtId="0" fontId="31" fillId="0" borderId="22" applyNumberFormat="0" applyFill="0" applyAlignment="0" applyProtection="0"/>
    <xf numFmtId="174" fontId="31" fillId="0" borderId="22" applyNumberFormat="0" applyFill="0" applyAlignment="0" applyProtection="0"/>
    <xf numFmtId="0" fontId="31" fillId="0" borderId="0" applyNumberFormat="0" applyFill="0" applyBorder="0" applyAlignment="0" applyProtection="0"/>
    <xf numFmtId="0" fontId="5" fillId="0" borderId="0" applyNumberFormat="0" applyFill="0" applyBorder="0" applyAlignment="0" applyProtection="0"/>
    <xf numFmtId="0" fontId="31" fillId="0" borderId="0" applyNumberFormat="0" applyFill="0" applyBorder="0" applyAlignment="0" applyProtection="0"/>
    <xf numFmtId="0" fontId="5" fillId="0" borderId="0" applyNumberFormat="0" applyFill="0" applyBorder="0" applyAlignment="0" applyProtection="0"/>
    <xf numFmtId="0" fontId="31" fillId="0" borderId="0" applyNumberFormat="0" applyFill="0" applyBorder="0" applyAlignment="0" applyProtection="0"/>
    <xf numFmtId="174"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74" fontId="31" fillId="0" borderId="0" applyNumberFormat="0" applyFill="0" applyBorder="0" applyAlignment="0" applyProtection="0"/>
    <xf numFmtId="0" fontId="29" fillId="51" borderId="0" applyNumberFormat="0" applyBorder="0" applyAlignment="0" applyProtection="0"/>
    <xf numFmtId="0" fontId="29" fillId="51" borderId="0" applyNumberFormat="0" applyBorder="0" applyAlignment="0" applyProtection="0"/>
    <xf numFmtId="0" fontId="30" fillId="11"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30" fillId="15"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30" fillId="19"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30" fillId="27"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30" fillId="31" borderId="0" applyNumberFormat="0" applyBorder="0" applyAlignment="0" applyProtection="0"/>
    <xf numFmtId="0" fontId="29" fillId="5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9" fillId="5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9" fillId="56" borderId="0" applyNumberFormat="0" applyBorder="0" applyAlignment="0" applyProtection="0"/>
    <xf numFmtId="174" fontId="29" fillId="5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9" fillId="5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9" fillId="5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9" fillId="52" borderId="0" applyNumberFormat="0" applyBorder="0" applyAlignment="0" applyProtection="0"/>
    <xf numFmtId="174" fontId="29" fillId="5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9" fillId="5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9" fillId="5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9" fillId="54" borderId="0" applyNumberFormat="0" applyBorder="0" applyAlignment="0" applyProtection="0"/>
    <xf numFmtId="174" fontId="29" fillId="5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9" fillId="5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9" fillId="5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9" fillId="56" borderId="0" applyNumberFormat="0" applyBorder="0" applyAlignment="0" applyProtection="0"/>
    <xf numFmtId="174" fontId="29" fillId="5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9" fillId="5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9" fillId="5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9" fillId="51" borderId="0" applyNumberFormat="0" applyBorder="0" applyAlignment="0" applyProtection="0"/>
    <xf numFmtId="174" fontId="29" fillId="5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9"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9"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9" fillId="45" borderId="0" applyNumberFormat="0" applyBorder="0" applyAlignment="0" applyProtection="0"/>
    <xf numFmtId="174" fontId="29"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4" fillId="57" borderId="0" applyNumberFormat="0" applyBorder="0" applyAlignment="0" applyProtection="0"/>
    <xf numFmtId="0" fontId="34" fillId="57" borderId="0" applyNumberFormat="0" applyBorder="0" applyAlignment="0" applyProtection="0"/>
    <xf numFmtId="0" fontId="35" fillId="1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5" fillId="16"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5" fillId="20" borderId="0" applyNumberFormat="0" applyBorder="0" applyAlignment="0" applyProtection="0"/>
    <xf numFmtId="0" fontId="34" fillId="59" borderId="0" applyNumberFormat="0" applyBorder="0" applyAlignment="0" applyProtection="0"/>
    <xf numFmtId="0" fontId="34" fillId="59" borderId="0" applyNumberFormat="0" applyBorder="0" applyAlignment="0" applyProtection="0"/>
    <xf numFmtId="0" fontId="35" fillId="24"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5" fillId="28"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5" fillId="32" borderId="0" applyNumberFormat="0" applyBorder="0" applyAlignment="0" applyProtection="0"/>
    <xf numFmtId="0" fontId="34" fillId="58" borderId="0" applyNumberFormat="0" applyBorder="0" applyAlignment="0" applyProtection="0"/>
    <xf numFmtId="0" fontId="17" fillId="12" borderId="0" applyNumberFormat="0" applyBorder="0" applyAlignment="0" applyProtection="0"/>
    <xf numFmtId="0" fontId="34" fillId="58" borderId="0" applyNumberFormat="0" applyBorder="0" applyAlignment="0" applyProtection="0"/>
    <xf numFmtId="0" fontId="17" fillId="12" borderId="0" applyNumberFormat="0" applyBorder="0" applyAlignment="0" applyProtection="0"/>
    <xf numFmtId="0" fontId="34" fillId="58" borderId="0" applyNumberFormat="0" applyBorder="0" applyAlignment="0" applyProtection="0"/>
    <xf numFmtId="174" fontId="34" fillId="58" borderId="0" applyNumberFormat="0" applyBorder="0" applyAlignment="0" applyProtection="0"/>
    <xf numFmtId="0" fontId="34" fillId="52" borderId="0" applyNumberFormat="0" applyBorder="0" applyAlignment="0" applyProtection="0"/>
    <xf numFmtId="0" fontId="17" fillId="16" borderId="0" applyNumberFormat="0" applyBorder="0" applyAlignment="0" applyProtection="0"/>
    <xf numFmtId="0" fontId="34" fillId="52" borderId="0" applyNumberFormat="0" applyBorder="0" applyAlignment="0" applyProtection="0"/>
    <xf numFmtId="0" fontId="17" fillId="16" borderId="0" applyNumberFormat="0" applyBorder="0" applyAlignment="0" applyProtection="0"/>
    <xf numFmtId="0" fontId="34" fillId="52" borderId="0" applyNumberFormat="0" applyBorder="0" applyAlignment="0" applyProtection="0"/>
    <xf numFmtId="174" fontId="34" fillId="52" borderId="0" applyNumberFormat="0" applyBorder="0" applyAlignment="0" applyProtection="0"/>
    <xf numFmtId="0" fontId="34" fillId="54" borderId="0" applyNumberFormat="0" applyBorder="0" applyAlignment="0" applyProtection="0"/>
    <xf numFmtId="0" fontId="17" fillId="20" borderId="0" applyNumberFormat="0" applyBorder="0" applyAlignment="0" applyProtection="0"/>
    <xf numFmtId="0" fontId="34" fillId="54" borderId="0" applyNumberFormat="0" applyBorder="0" applyAlignment="0" applyProtection="0"/>
    <xf numFmtId="0" fontId="17" fillId="20" borderId="0" applyNumberFormat="0" applyBorder="0" applyAlignment="0" applyProtection="0"/>
    <xf numFmtId="0" fontId="34" fillId="54" borderId="0" applyNumberFormat="0" applyBorder="0" applyAlignment="0" applyProtection="0"/>
    <xf numFmtId="174" fontId="34" fillId="54" borderId="0" applyNumberFormat="0" applyBorder="0" applyAlignment="0" applyProtection="0"/>
    <xf numFmtId="0" fontId="34" fillId="56" borderId="0" applyNumberFormat="0" applyBorder="0" applyAlignment="0" applyProtection="0"/>
    <xf numFmtId="0" fontId="17" fillId="24" borderId="0" applyNumberFormat="0" applyBorder="0" applyAlignment="0" applyProtection="0"/>
    <xf numFmtId="0" fontId="34" fillId="56" borderId="0" applyNumberFormat="0" applyBorder="0" applyAlignment="0" applyProtection="0"/>
    <xf numFmtId="0" fontId="17" fillId="24" borderId="0" applyNumberFormat="0" applyBorder="0" applyAlignment="0" applyProtection="0"/>
    <xf numFmtId="0" fontId="34" fillId="56" borderId="0" applyNumberFormat="0" applyBorder="0" applyAlignment="0" applyProtection="0"/>
    <xf numFmtId="174" fontId="34" fillId="56" borderId="0" applyNumberFormat="0" applyBorder="0" applyAlignment="0" applyProtection="0"/>
    <xf numFmtId="0" fontId="34" fillId="58" borderId="0" applyNumberFormat="0" applyBorder="0" applyAlignment="0" applyProtection="0"/>
    <xf numFmtId="0" fontId="17" fillId="28" borderId="0" applyNumberFormat="0" applyBorder="0" applyAlignment="0" applyProtection="0"/>
    <xf numFmtId="0" fontId="34" fillId="58" borderId="0" applyNumberFormat="0" applyBorder="0" applyAlignment="0" applyProtection="0"/>
    <xf numFmtId="0" fontId="17" fillId="28" borderId="0" applyNumberFormat="0" applyBorder="0" applyAlignment="0" applyProtection="0"/>
    <xf numFmtId="0" fontId="34" fillId="58" borderId="0" applyNumberFormat="0" applyBorder="0" applyAlignment="0" applyProtection="0"/>
    <xf numFmtId="174" fontId="34" fillId="58" borderId="0" applyNumberFormat="0" applyBorder="0" applyAlignment="0" applyProtection="0"/>
    <xf numFmtId="0" fontId="34" fillId="45" borderId="0" applyNumberFormat="0" applyBorder="0" applyAlignment="0" applyProtection="0"/>
    <xf numFmtId="0" fontId="17" fillId="32" borderId="0" applyNumberFormat="0" applyBorder="0" applyAlignment="0" applyProtection="0"/>
    <xf numFmtId="0" fontId="34" fillId="45" borderId="0" applyNumberFormat="0" applyBorder="0" applyAlignment="0" applyProtection="0"/>
    <xf numFmtId="0" fontId="17" fillId="32" borderId="0" applyNumberFormat="0" applyBorder="0" applyAlignment="0" applyProtection="0"/>
    <xf numFmtId="0" fontId="34" fillId="45" borderId="0" applyNumberFormat="0" applyBorder="0" applyAlignment="0" applyProtection="0"/>
    <xf numFmtId="174" fontId="34" fillId="45" borderId="0" applyNumberFormat="0" applyBorder="0" applyAlignment="0" applyProtection="0"/>
    <xf numFmtId="0" fontId="34" fillId="61" borderId="0" applyNumberFormat="0" applyBorder="0" applyAlignment="0" applyProtection="0"/>
    <xf numFmtId="0" fontId="34" fillId="61" borderId="0" applyNumberFormat="0" applyBorder="0" applyAlignment="0" applyProtection="0"/>
    <xf numFmtId="0" fontId="35" fillId="9"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5" fillId="1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5" fillId="17" borderId="0" applyNumberFormat="0" applyBorder="0" applyAlignment="0" applyProtection="0"/>
    <xf numFmtId="0" fontId="34" fillId="59" borderId="0" applyNumberFormat="0" applyBorder="0" applyAlignment="0" applyProtection="0"/>
    <xf numFmtId="0" fontId="34" fillId="59" borderId="0" applyNumberFormat="0" applyBorder="0" applyAlignment="0" applyProtection="0"/>
    <xf numFmtId="0" fontId="35" fillId="21"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5" fillId="25" borderId="0" applyNumberFormat="0" applyBorder="0" applyAlignment="0" applyProtection="0"/>
    <xf numFmtId="0" fontId="34" fillId="62" borderId="0" applyNumberFormat="0" applyBorder="0" applyAlignment="0" applyProtection="0"/>
    <xf numFmtId="0" fontId="34" fillId="62" borderId="0" applyNumberFormat="0" applyBorder="0" applyAlignment="0" applyProtection="0"/>
    <xf numFmtId="0" fontId="35" fillId="29" borderId="0" applyNumberFormat="0" applyBorder="0" applyAlignment="0" applyProtection="0"/>
    <xf numFmtId="0" fontId="38" fillId="0" borderId="0" applyNumberFormat="0" applyFill="0" applyBorder="0" applyAlignment="0" applyProtection="0"/>
    <xf numFmtId="0" fontId="15" fillId="0" borderId="0" applyNumberFormat="0" applyFill="0" applyBorder="0" applyAlignment="0" applyProtection="0"/>
    <xf numFmtId="0" fontId="38" fillId="0" borderId="0" applyNumberFormat="0" applyFill="0" applyBorder="0" applyAlignment="0" applyProtection="0"/>
    <xf numFmtId="0" fontId="15" fillId="0" borderId="0" applyNumberFormat="0" applyFill="0" applyBorder="0" applyAlignment="0" applyProtection="0"/>
    <xf numFmtId="0" fontId="38" fillId="0" borderId="0" applyNumberFormat="0" applyFill="0" applyBorder="0" applyAlignment="0" applyProtection="0"/>
    <xf numFmtId="174" fontId="38" fillId="0" borderId="0" applyNumberFormat="0" applyFill="0" applyBorder="0" applyAlignment="0" applyProtection="0"/>
    <xf numFmtId="0" fontId="18" fillId="65" borderId="0" applyNumberFormat="0" applyFont="0" applyBorder="0" applyAlignment="0">
      <protection locked="0"/>
    </xf>
    <xf numFmtId="0" fontId="39" fillId="44" borderId="0" applyNumberFormat="0" applyBorder="0" applyAlignment="0" applyProtection="0"/>
    <xf numFmtId="0" fontId="39" fillId="44" borderId="0" applyNumberFormat="0" applyBorder="0" applyAlignment="0" applyProtection="0"/>
    <xf numFmtId="0" fontId="40" fillId="3" borderId="0" applyNumberFormat="0" applyBorder="0" applyAlignment="0" applyProtection="0"/>
    <xf numFmtId="0" fontId="39" fillId="44" borderId="0" applyNumberFormat="0" applyBorder="0" applyAlignment="0" applyProtection="0"/>
    <xf numFmtId="0" fontId="7" fillId="3" borderId="0" applyNumberFormat="0" applyBorder="0" applyAlignment="0" applyProtection="0"/>
    <xf numFmtId="0" fontId="39" fillId="44" borderId="0" applyNumberFormat="0" applyBorder="0" applyAlignment="0" applyProtection="0"/>
    <xf numFmtId="0" fontId="7" fillId="3" borderId="0" applyNumberFormat="0" applyBorder="0" applyAlignment="0" applyProtection="0"/>
    <xf numFmtId="0" fontId="39" fillId="44" borderId="0" applyNumberFormat="0" applyBorder="0" applyAlignment="0" applyProtection="0"/>
    <xf numFmtId="174" fontId="39" fillId="44" borderId="0" applyNumberFormat="0" applyBorder="0" applyAlignment="0" applyProtection="0"/>
    <xf numFmtId="0" fontId="41" fillId="56" borderId="24" applyNumberFormat="0" applyAlignment="0" applyProtection="0"/>
    <xf numFmtId="0" fontId="41" fillId="56" borderId="24" applyNumberFormat="0" applyAlignment="0" applyProtection="0"/>
    <xf numFmtId="0" fontId="42" fillId="6" borderId="4" applyNumberFormat="0" applyAlignment="0" applyProtection="0"/>
    <xf numFmtId="0" fontId="43" fillId="66" borderId="25" applyNumberFormat="0" applyAlignment="0" applyProtection="0"/>
    <xf numFmtId="0" fontId="43" fillId="66" borderId="25" applyNumberFormat="0" applyAlignment="0" applyProtection="0"/>
    <xf numFmtId="0" fontId="44" fillId="7" borderId="7" applyNumberFormat="0" applyAlignment="0" applyProtection="0"/>
    <xf numFmtId="0" fontId="18" fillId="67" borderId="0" applyNumberFormat="0" applyFont="0" applyBorder="0" applyAlignment="0">
      <protection locked="0"/>
    </xf>
    <xf numFmtId="0" fontId="38" fillId="0" borderId="0" applyNumberFormat="0" applyFill="0" applyBorder="0" applyAlignment="0" applyProtection="0"/>
    <xf numFmtId="0" fontId="38"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alignment vertical="top"/>
      <protection locked="0"/>
    </xf>
    <xf numFmtId="0" fontId="50" fillId="46" borderId="0" applyNumberFormat="0" applyBorder="0" applyAlignment="0" applyProtection="0"/>
    <xf numFmtId="0" fontId="6" fillId="2" borderId="0" applyNumberFormat="0" applyBorder="0" applyAlignment="0" applyProtection="0"/>
    <xf numFmtId="0" fontId="50" fillId="46" borderId="0" applyNumberFormat="0" applyBorder="0" applyAlignment="0" applyProtection="0"/>
    <xf numFmtId="0" fontId="6" fillId="2" borderId="0" applyNumberFormat="0" applyBorder="0" applyAlignment="0" applyProtection="0"/>
    <xf numFmtId="0" fontId="50" fillId="46" borderId="0" applyNumberFormat="0" applyBorder="0" applyAlignment="0" applyProtection="0"/>
    <xf numFmtId="174" fontId="50" fillId="46" borderId="0" applyNumberFormat="0" applyBorder="0" applyAlignment="0" applyProtection="0"/>
    <xf numFmtId="0" fontId="50" fillId="46" borderId="0" applyNumberFormat="0" applyBorder="0" applyAlignment="0" applyProtection="0"/>
    <xf numFmtId="0" fontId="50" fillId="46" borderId="0" applyNumberFormat="0" applyBorder="0" applyAlignment="0" applyProtection="0"/>
    <xf numFmtId="0" fontId="51" fillId="2" borderId="0" applyNumberFormat="0" applyBorder="0" applyAlignment="0" applyProtection="0"/>
    <xf numFmtId="0" fontId="25" fillId="0" borderId="20" applyNumberFormat="0" applyFill="0" applyAlignment="0" applyProtection="0"/>
    <xf numFmtId="0" fontId="25" fillId="0" borderId="20" applyNumberFormat="0" applyFill="0" applyAlignment="0" applyProtection="0"/>
    <xf numFmtId="0" fontId="52" fillId="0" borderId="1" applyNumberFormat="0" applyFill="0" applyAlignment="0" applyProtection="0"/>
    <xf numFmtId="0" fontId="28" fillId="0" borderId="21" applyNumberFormat="0" applyFill="0" applyAlignment="0" applyProtection="0"/>
    <xf numFmtId="0" fontId="28" fillId="0" borderId="21" applyNumberFormat="0" applyFill="0" applyAlignment="0" applyProtection="0"/>
    <xf numFmtId="0" fontId="54" fillId="0" borderId="2"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56" fillId="0" borderId="3"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56" fillId="0" borderId="0" applyNumberFormat="0" applyFill="0" applyBorder="0" applyAlignment="0" applyProtection="0"/>
    <xf numFmtId="0" fontId="58" fillId="0" borderId="0" applyNumberFormat="0" applyFill="0" applyBorder="0" applyAlignment="0" applyProtection="0">
      <alignment vertical="top"/>
      <protection locked="0"/>
    </xf>
    <xf numFmtId="0" fontId="59" fillId="0" borderId="0" applyNumberFormat="0" applyFill="0" applyBorder="0" applyAlignment="0" applyProtection="0"/>
    <xf numFmtId="0" fontId="60" fillId="0" borderId="0" applyNumberFormat="0" applyFill="0" applyBorder="0" applyAlignment="0" applyProtection="0">
      <alignment vertical="top"/>
      <protection locked="0"/>
    </xf>
    <xf numFmtId="0" fontId="62" fillId="45" borderId="24" applyNumberFormat="0" applyAlignment="0" applyProtection="0"/>
    <xf numFmtId="0" fontId="62" fillId="45" borderId="24" applyNumberFormat="0" applyAlignment="0" applyProtection="0"/>
    <xf numFmtId="0" fontId="63" fillId="5" borderId="4" applyNumberFormat="0" applyAlignment="0" applyProtection="0"/>
    <xf numFmtId="0" fontId="64" fillId="0" borderId="0"/>
    <xf numFmtId="0" fontId="1" fillId="0" borderId="0"/>
    <xf numFmtId="0" fontId="1" fillId="0" borderId="0"/>
    <xf numFmtId="0" fontId="64" fillId="0" borderId="0"/>
    <xf numFmtId="0" fontId="1" fillId="0" borderId="0"/>
    <xf numFmtId="0" fontId="1" fillId="0" borderId="0"/>
    <xf numFmtId="0" fontId="64" fillId="0" borderId="0"/>
    <xf numFmtId="174" fontId="64" fillId="0" borderId="0"/>
    <xf numFmtId="0" fontId="64" fillId="0" borderId="0"/>
    <xf numFmtId="0" fontId="64" fillId="0" borderId="0"/>
    <xf numFmtId="174" fontId="64"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 fillId="0" borderId="0"/>
    <xf numFmtId="0" fontId="1" fillId="0" borderId="0"/>
    <xf numFmtId="0" fontId="64" fillId="0" borderId="0"/>
    <xf numFmtId="174" fontId="64" fillId="0" borderId="0"/>
    <xf numFmtId="0" fontId="64" fillId="0" borderId="0"/>
    <xf numFmtId="0" fontId="1" fillId="0" borderId="0"/>
    <xf numFmtId="0" fontId="1" fillId="0" borderId="0"/>
    <xf numFmtId="0" fontId="1" fillId="0" borderId="0"/>
    <xf numFmtId="0" fontId="64" fillId="0" borderId="0"/>
    <xf numFmtId="0" fontId="1" fillId="0" borderId="0"/>
    <xf numFmtId="0" fontId="1" fillId="0" borderId="0"/>
    <xf numFmtId="0" fontId="64" fillId="0" borderId="0"/>
    <xf numFmtId="174" fontId="64" fillId="0" borderId="0"/>
    <xf numFmtId="0" fontId="64" fillId="0" borderId="0"/>
    <xf numFmtId="0" fontId="1" fillId="0" borderId="0"/>
    <xf numFmtId="0" fontId="1" fillId="0" borderId="0"/>
    <xf numFmtId="0" fontId="1" fillId="0" borderId="0"/>
    <xf numFmtId="0" fontId="64" fillId="0" borderId="0"/>
    <xf numFmtId="0" fontId="1" fillId="0" borderId="0"/>
    <xf numFmtId="0" fontId="1" fillId="0" borderId="0"/>
    <xf numFmtId="0" fontId="64" fillId="0" borderId="0"/>
    <xf numFmtId="174" fontId="64" fillId="0" borderId="0"/>
    <xf numFmtId="0" fontId="65" fillId="0" borderId="0"/>
    <xf numFmtId="0" fontId="1" fillId="0" borderId="0"/>
    <xf numFmtId="0" fontId="1" fillId="0" borderId="0"/>
    <xf numFmtId="0" fontId="1" fillId="0" borderId="0"/>
    <xf numFmtId="0" fontId="65" fillId="0" borderId="0"/>
    <xf numFmtId="0" fontId="1" fillId="0" borderId="0"/>
    <xf numFmtId="0" fontId="1" fillId="0" borderId="0"/>
    <xf numFmtId="0" fontId="65" fillId="0" borderId="0"/>
    <xf numFmtId="174" fontId="6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 fillId="0" borderId="0"/>
    <xf numFmtId="0" fontId="1" fillId="0" borderId="0"/>
    <xf numFmtId="174" fontId="1" fillId="0" borderId="0"/>
    <xf numFmtId="174" fontId="1" fillId="0" borderId="0"/>
    <xf numFmtId="0" fontId="1" fillId="0" borderId="0"/>
    <xf numFmtId="0" fontId="22" fillId="0" borderId="0"/>
    <xf numFmtId="0" fontId="22" fillId="0" borderId="0"/>
    <xf numFmtId="174"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 fillId="0" borderId="0"/>
    <xf numFmtId="0" fontId="1" fillId="0" borderId="0"/>
    <xf numFmtId="0" fontId="22"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174" fontId="22"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6" fillId="0" borderId="0"/>
    <xf numFmtId="0" fontId="1" fillId="0" borderId="0"/>
    <xf numFmtId="0" fontId="1" fillId="0" borderId="0"/>
    <xf numFmtId="0" fontId="1" fillId="0" borderId="0"/>
    <xf numFmtId="0" fontId="1" fillId="0" borderId="0"/>
    <xf numFmtId="174" fontId="1" fillId="0" borderId="0"/>
    <xf numFmtId="0" fontId="1" fillId="0" borderId="0"/>
    <xf numFmtId="0" fontId="1" fillId="0" borderId="0"/>
    <xf numFmtId="0" fontId="66" fillId="0" borderId="0"/>
    <xf numFmtId="0" fontId="1" fillId="0" borderId="0"/>
    <xf numFmtId="0" fontId="1" fillId="0" borderId="0"/>
    <xf numFmtId="0" fontId="1" fillId="0" borderId="0"/>
    <xf numFmtId="0" fontId="66" fillId="0" borderId="0"/>
    <xf numFmtId="0" fontId="1" fillId="0" borderId="0"/>
    <xf numFmtId="0" fontId="1" fillId="0" borderId="0"/>
    <xf numFmtId="0" fontId="66" fillId="0" borderId="0"/>
    <xf numFmtId="174" fontId="6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 fillId="0" borderId="0"/>
    <xf numFmtId="0" fontId="1" fillId="0" borderId="0"/>
    <xf numFmtId="0" fontId="64" fillId="0" borderId="0"/>
    <xf numFmtId="0" fontId="64" fillId="0" borderId="0"/>
    <xf numFmtId="174" fontId="64" fillId="0" borderId="0"/>
    <xf numFmtId="0" fontId="30" fillId="0" borderId="0"/>
    <xf numFmtId="0" fontId="22" fillId="0" borderId="0"/>
    <xf numFmtId="0" fontId="30"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 fillId="0" borderId="0"/>
    <xf numFmtId="0" fontId="1" fillId="0" borderId="0"/>
    <xf numFmtId="0" fontId="22" fillId="0" borderId="0"/>
    <xf numFmtId="0" fontId="22" fillId="0" borderId="0"/>
    <xf numFmtId="174"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 fillId="0" borderId="0"/>
    <xf numFmtId="0" fontId="1" fillId="0" borderId="0"/>
    <xf numFmtId="0" fontId="1" fillId="0" borderId="0"/>
    <xf numFmtId="0" fontId="22" fillId="0" borderId="0"/>
    <xf numFmtId="0" fontId="1" fillId="0" borderId="0"/>
    <xf numFmtId="174" fontId="22" fillId="0" borderId="0"/>
    <xf numFmtId="0" fontId="1" fillId="0" borderId="0"/>
    <xf numFmtId="0" fontId="22" fillId="0" borderId="0"/>
    <xf numFmtId="0" fontId="22" fillId="0" borderId="0"/>
    <xf numFmtId="0" fontId="22" fillId="0" borderId="0"/>
    <xf numFmtId="0" fontId="22" fillId="0" borderId="0"/>
    <xf numFmtId="0" fontId="64" fillId="0" borderId="0"/>
    <xf numFmtId="0" fontId="22" fillId="0" borderId="0"/>
    <xf numFmtId="0" fontId="22" fillId="0" borderId="0"/>
    <xf numFmtId="0" fontId="22" fillId="0" borderId="0"/>
    <xf numFmtId="0" fontId="64" fillId="0" borderId="0"/>
    <xf numFmtId="0" fontId="1" fillId="0" borderId="0"/>
    <xf numFmtId="0" fontId="1" fillId="0" borderId="0"/>
    <xf numFmtId="0" fontId="1" fillId="0" borderId="0"/>
    <xf numFmtId="174" fontId="64"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22" fillId="0" borderId="0"/>
    <xf numFmtId="174"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174" fontId="1" fillId="0" borderId="0"/>
    <xf numFmtId="0" fontId="1" fillId="0" borderId="0"/>
    <xf numFmtId="0" fontId="1"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174" fontId="1" fillId="0" borderId="0"/>
    <xf numFmtId="174" fontId="1" fillId="0" borderId="0"/>
    <xf numFmtId="0" fontId="22" fillId="0" borderId="0"/>
    <xf numFmtId="174" fontId="1" fillId="0" borderId="0"/>
    <xf numFmtId="0" fontId="22" fillId="0" borderId="0"/>
    <xf numFmtId="0" fontId="22" fillId="0" borderId="0"/>
    <xf numFmtId="0" fontId="1" fillId="0" borderId="0"/>
    <xf numFmtId="0" fontId="1" fillId="0" borderId="0"/>
    <xf numFmtId="0" fontId="22" fillId="0" borderId="0"/>
    <xf numFmtId="0" fontId="1" fillId="0" borderId="0"/>
    <xf numFmtId="0" fontId="1" fillId="0" borderId="0"/>
    <xf numFmtId="0" fontId="1" fillId="0" borderId="0"/>
    <xf numFmtId="0" fontId="22" fillId="0" borderId="0"/>
    <xf numFmtId="0" fontId="1" fillId="0" borderId="0"/>
    <xf numFmtId="0" fontId="64" fillId="0" borderId="0"/>
    <xf numFmtId="0" fontId="29" fillId="0" borderId="0"/>
    <xf numFmtId="0" fontId="22" fillId="0" borderId="0"/>
    <xf numFmtId="0" fontId="64"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174"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174" fontId="64"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 fillId="0" borderId="0"/>
    <xf numFmtId="0" fontId="1" fillId="0" borderId="0"/>
    <xf numFmtId="0" fontId="64" fillId="0" borderId="0"/>
    <xf numFmtId="174" fontId="64"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174" fontId="64" fillId="0" borderId="0"/>
    <xf numFmtId="0" fontId="64"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174" fontId="64"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174" fontId="64" fillId="0" borderId="0"/>
    <xf numFmtId="0" fontId="71" fillId="0" borderId="0" applyNumberFormat="0" applyFill="0" applyBorder="0" applyAlignment="0" applyProtection="0"/>
    <xf numFmtId="0" fontId="14" fillId="0" borderId="0" applyNumberFormat="0" applyFill="0" applyBorder="0" applyAlignment="0" applyProtection="0"/>
    <xf numFmtId="0" fontId="71" fillId="0" borderId="0" applyNumberFormat="0" applyFill="0" applyBorder="0" applyAlignment="0" applyProtection="0"/>
    <xf numFmtId="0" fontId="14" fillId="0" borderId="0" applyNumberFormat="0" applyFill="0" applyBorder="0" applyAlignment="0" applyProtection="0"/>
    <xf numFmtId="0" fontId="71" fillId="0" borderId="0" applyNumberFormat="0" applyFill="0" applyBorder="0" applyAlignment="0" applyProtection="0"/>
    <xf numFmtId="174" fontId="71" fillId="0" borderId="0" applyNumberFormat="0" applyFill="0" applyBorder="0" applyAlignment="0" applyProtection="0"/>
    <xf numFmtId="0" fontId="73" fillId="50" borderId="26" applyNumberFormat="0" applyAlignment="0" applyProtection="0"/>
    <xf numFmtId="0" fontId="10" fillId="6" borderId="5" applyNumberFormat="0" applyAlignment="0" applyProtection="0"/>
    <xf numFmtId="0" fontId="73" fillId="50" borderId="26" applyNumberFormat="0" applyAlignment="0" applyProtection="0"/>
    <xf numFmtId="0" fontId="10" fillId="6" borderId="5" applyNumberFormat="0" applyAlignment="0" applyProtection="0"/>
    <xf numFmtId="0" fontId="73" fillId="50" borderId="26" applyNumberFormat="0" applyAlignment="0" applyProtection="0"/>
    <xf numFmtId="174" fontId="73" fillId="50" borderId="26" applyNumberFormat="0" applyAlignment="0" applyProtection="0"/>
    <xf numFmtId="0" fontId="62" fillId="45" borderId="24" applyNumberFormat="0" applyAlignment="0" applyProtection="0"/>
    <xf numFmtId="0" fontId="9" fillId="5" borderId="4" applyNumberFormat="0" applyAlignment="0" applyProtection="0"/>
    <xf numFmtId="0" fontId="62" fillId="45" borderId="24" applyNumberFormat="0" applyAlignment="0" applyProtection="0"/>
    <xf numFmtId="0" fontId="9" fillId="5" borderId="4" applyNumberFormat="0" applyAlignment="0" applyProtection="0"/>
    <xf numFmtId="0" fontId="62" fillId="45" borderId="24" applyNumberFormat="0" applyAlignment="0" applyProtection="0"/>
    <xf numFmtId="174" fontId="62" fillId="45" borderId="24" applyNumberFormat="0" applyAlignment="0" applyProtection="0"/>
    <xf numFmtId="0" fontId="75" fillId="0" borderId="28" applyNumberFormat="0" applyFill="0" applyAlignment="0" applyProtection="0"/>
    <xf numFmtId="0" fontId="75" fillId="0" borderId="28" applyNumberFormat="0" applyFill="0" applyAlignment="0" applyProtection="0"/>
    <xf numFmtId="0" fontId="76" fillId="0" borderId="6" applyNumberFormat="0" applyFill="0" applyAlignment="0" applyProtection="0"/>
    <xf numFmtId="0" fontId="77" fillId="54" borderId="0" applyNumberFormat="0" applyBorder="0" applyAlignment="0" applyProtection="0"/>
    <xf numFmtId="0" fontId="77" fillId="54" borderId="0" applyNumberFormat="0" applyBorder="0" applyAlignment="0" applyProtection="0"/>
    <xf numFmtId="0" fontId="78" fillId="4" borderId="0" applyNumberFormat="0" applyBorder="0" applyAlignment="0" applyProtection="0"/>
    <xf numFmtId="0" fontId="77" fillId="54" borderId="0" applyNumberFormat="0" applyBorder="0" applyAlignment="0" applyProtection="0"/>
    <xf numFmtId="0" fontId="8" fillId="4" borderId="0" applyNumberFormat="0" applyBorder="0" applyAlignment="0" applyProtection="0"/>
    <xf numFmtId="0" fontId="77" fillId="54" borderId="0" applyNumberFormat="0" applyBorder="0" applyAlignment="0" applyProtection="0"/>
    <xf numFmtId="0" fontId="8" fillId="4" borderId="0" applyNumberFormat="0" applyBorder="0" applyAlignment="0" applyProtection="0"/>
    <xf numFmtId="0" fontId="77" fillId="54" borderId="0" applyNumberFormat="0" applyBorder="0" applyAlignment="0" applyProtection="0"/>
    <xf numFmtId="174" fontId="77" fillId="54" borderId="0" applyNumberFormat="0" applyBorder="0" applyAlignment="0" applyProtection="0"/>
    <xf numFmtId="0" fontId="29"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22" fillId="0" borderId="0"/>
    <xf numFmtId="0" fontId="64"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8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 fillId="0" borderId="0"/>
    <xf numFmtId="0" fontId="1" fillId="0" borderId="0"/>
    <xf numFmtId="0" fontId="64" fillId="0" borderId="0"/>
    <xf numFmtId="0" fontId="64" fillId="0" borderId="0"/>
    <xf numFmtId="174" fontId="64" fillId="0" borderId="0"/>
    <xf numFmtId="0" fontId="22" fillId="0" borderId="0"/>
    <xf numFmtId="0" fontId="22" fillId="0" borderId="0"/>
    <xf numFmtId="0" fontId="79" fillId="0" borderId="0"/>
    <xf numFmtId="0" fontId="79" fillId="0" borderId="0"/>
    <xf numFmtId="0" fontId="22" fillId="47" borderId="30" applyNumberFormat="0" applyFont="0" applyAlignment="0" applyProtection="0"/>
    <xf numFmtId="0" fontId="22" fillId="47" borderId="3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2" fillId="47" borderId="30" applyNumberFormat="0" applyFont="0" applyAlignment="0" applyProtection="0"/>
    <xf numFmtId="0" fontId="30" fillId="8" borderId="8" applyNumberFormat="0" applyFont="0" applyAlignment="0" applyProtection="0"/>
    <xf numFmtId="0" fontId="22" fillId="47" borderId="30" applyNumberFormat="0" applyFont="0" applyAlignment="0" applyProtection="0"/>
    <xf numFmtId="0" fontId="74" fillId="56" borderId="27" applyNumberFormat="0" applyAlignment="0" applyProtection="0"/>
    <xf numFmtId="0" fontId="74" fillId="56" borderId="27" applyNumberFormat="0" applyAlignment="0" applyProtection="0"/>
    <xf numFmtId="0" fontId="85" fillId="6" borderId="5" applyNumberFormat="0" applyAlignment="0" applyProtection="0"/>
    <xf numFmtId="0" fontId="22" fillId="0" borderId="0"/>
    <xf numFmtId="0" fontId="29" fillId="0" borderId="0"/>
    <xf numFmtId="0" fontId="69" fillId="0" borderId="0"/>
    <xf numFmtId="0" fontId="22" fillId="0" borderId="0"/>
    <xf numFmtId="0" fontId="22" fillId="0" borderId="0"/>
    <xf numFmtId="0" fontId="80" fillId="0" borderId="0"/>
    <xf numFmtId="0" fontId="22" fillId="0" borderId="0"/>
    <xf numFmtId="0" fontId="22" fillId="0" borderId="0"/>
    <xf numFmtId="0" fontId="34" fillId="58" borderId="0" applyNumberFormat="0" applyBorder="0" applyAlignment="0" applyProtection="0"/>
    <xf numFmtId="0" fontId="17" fillId="9" borderId="0" applyNumberFormat="0" applyBorder="0" applyAlignment="0" applyProtection="0"/>
    <xf numFmtId="0" fontId="34" fillId="58" borderId="0" applyNumberFormat="0" applyBorder="0" applyAlignment="0" applyProtection="0"/>
    <xf numFmtId="0" fontId="17" fillId="9" borderId="0" applyNumberFormat="0" applyBorder="0" applyAlignment="0" applyProtection="0"/>
    <xf numFmtId="0" fontId="34" fillId="58" borderId="0" applyNumberFormat="0" applyBorder="0" applyAlignment="0" applyProtection="0"/>
    <xf numFmtId="174" fontId="34" fillId="58" borderId="0" applyNumberFormat="0" applyBorder="0" applyAlignment="0" applyProtection="0"/>
    <xf numFmtId="0" fontId="34" fillId="43" borderId="0" applyNumberFormat="0" applyBorder="0" applyAlignment="0" applyProtection="0"/>
    <xf numFmtId="0" fontId="17" fillId="13" borderId="0" applyNumberFormat="0" applyBorder="0" applyAlignment="0" applyProtection="0"/>
    <xf numFmtId="0" fontId="34" fillId="43" borderId="0" applyNumberFormat="0" applyBorder="0" applyAlignment="0" applyProtection="0"/>
    <xf numFmtId="0" fontId="17" fillId="13" borderId="0" applyNumberFormat="0" applyBorder="0" applyAlignment="0" applyProtection="0"/>
    <xf numFmtId="0" fontId="34" fillId="43" borderId="0" applyNumberFormat="0" applyBorder="0" applyAlignment="0" applyProtection="0"/>
    <xf numFmtId="174" fontId="34" fillId="43" borderId="0" applyNumberFormat="0" applyBorder="0" applyAlignment="0" applyProtection="0"/>
    <xf numFmtId="0" fontId="34" fillId="63" borderId="0" applyNumberFormat="0" applyBorder="0" applyAlignment="0" applyProtection="0"/>
    <xf numFmtId="0" fontId="87" fillId="17" borderId="0" applyNumberFormat="0" applyBorder="0" applyAlignment="0" applyProtection="0"/>
    <xf numFmtId="0" fontId="34" fillId="63" borderId="0" applyNumberFormat="0" applyBorder="0" applyAlignment="0" applyProtection="0"/>
    <xf numFmtId="0" fontId="87" fillId="17" borderId="0" applyNumberFormat="0" applyBorder="0" applyAlignment="0" applyProtection="0"/>
    <xf numFmtId="0" fontId="34" fillId="63" borderId="0" applyNumberFormat="0" applyBorder="0" applyAlignment="0" applyProtection="0"/>
    <xf numFmtId="174" fontId="34" fillId="63" borderId="0" applyNumberFormat="0" applyBorder="0" applyAlignment="0" applyProtection="0"/>
    <xf numFmtId="0" fontId="34" fillId="64" borderId="0" applyNumberFormat="0" applyBorder="0" applyAlignment="0" applyProtection="0"/>
    <xf numFmtId="0" fontId="17" fillId="21" borderId="0" applyNumberFormat="0" applyBorder="0" applyAlignment="0" applyProtection="0"/>
    <xf numFmtId="0" fontId="34" fillId="64" borderId="0" applyNumberFormat="0" applyBorder="0" applyAlignment="0" applyProtection="0"/>
    <xf numFmtId="0" fontId="17" fillId="21" borderId="0" applyNumberFormat="0" applyBorder="0" applyAlignment="0" applyProtection="0"/>
    <xf numFmtId="0" fontId="34" fillId="64" borderId="0" applyNumberFormat="0" applyBorder="0" applyAlignment="0" applyProtection="0"/>
    <xf numFmtId="174" fontId="34" fillId="64" borderId="0" applyNumberFormat="0" applyBorder="0" applyAlignment="0" applyProtection="0"/>
    <xf numFmtId="0" fontId="34" fillId="58" borderId="0" applyNumberFormat="0" applyBorder="0" applyAlignment="0" applyProtection="0"/>
    <xf numFmtId="0" fontId="17" fillId="25" borderId="0" applyNumberFormat="0" applyBorder="0" applyAlignment="0" applyProtection="0"/>
    <xf numFmtId="0" fontId="34" fillId="58" borderId="0" applyNumberFormat="0" applyBorder="0" applyAlignment="0" applyProtection="0"/>
    <xf numFmtId="0" fontId="17" fillId="25" borderId="0" applyNumberFormat="0" applyBorder="0" applyAlignment="0" applyProtection="0"/>
    <xf numFmtId="0" fontId="34" fillId="58" borderId="0" applyNumberFormat="0" applyBorder="0" applyAlignment="0" applyProtection="0"/>
    <xf numFmtId="174" fontId="34" fillId="58" borderId="0" applyNumberFormat="0" applyBorder="0" applyAlignment="0" applyProtection="0"/>
    <xf numFmtId="0" fontId="34" fillId="62" borderId="0" applyNumberFormat="0" applyBorder="0" applyAlignment="0" applyProtection="0"/>
    <xf numFmtId="0" fontId="17" fillId="29" borderId="0" applyNumberFormat="0" applyBorder="0" applyAlignment="0" applyProtection="0"/>
    <xf numFmtId="0" fontId="34" fillId="62" borderId="0" applyNumberFormat="0" applyBorder="0" applyAlignment="0" applyProtection="0"/>
    <xf numFmtId="0" fontId="17" fillId="29" borderId="0" applyNumberFormat="0" applyBorder="0" applyAlignment="0" applyProtection="0"/>
    <xf numFmtId="0" fontId="34" fillId="62" borderId="0" applyNumberFormat="0" applyBorder="0" applyAlignment="0" applyProtection="0"/>
    <xf numFmtId="174" fontId="34" fillId="62" borderId="0" applyNumberFormat="0" applyBorder="0" applyAlignment="0" applyProtection="0"/>
    <xf numFmtId="0" fontId="22" fillId="47" borderId="3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2" fillId="47" borderId="3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2" fillId="47" borderId="30" applyNumberFormat="0" applyFont="0" applyAlignment="0" applyProtection="0"/>
    <xf numFmtId="174" fontId="22" fillId="47" borderId="30" applyNumberFormat="0" applyFont="0" applyAlignment="0" applyProtection="0"/>
    <xf numFmtId="0" fontId="22" fillId="47" borderId="3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8" fillId="0" borderId="0" applyNumberFormat="0" applyFill="0" applyBorder="0" applyAlignment="0" applyProtection="0"/>
    <xf numFmtId="0" fontId="2" fillId="0" borderId="0" applyNumberFormat="0" applyFill="0" applyBorder="0" applyAlignment="0" applyProtection="0"/>
    <xf numFmtId="0" fontId="88" fillId="0" borderId="0" applyNumberFormat="0" applyFill="0" applyBorder="0" applyAlignment="0" applyProtection="0"/>
    <xf numFmtId="0" fontId="2" fillId="0" borderId="0" applyNumberFormat="0" applyFill="0" applyBorder="0" applyAlignment="0" applyProtection="0"/>
    <xf numFmtId="0" fontId="88" fillId="0" borderId="0" applyNumberFormat="0" applyFill="0" applyBorder="0" applyAlignment="0" applyProtection="0"/>
    <xf numFmtId="174" fontId="88" fillId="0" borderId="0" applyNumberFormat="0" applyFill="0" applyBorder="0" applyAlignment="0" applyProtection="0"/>
    <xf numFmtId="0" fontId="93" fillId="68" borderId="31" applyNumberFormat="0" applyProtection="0">
      <alignment horizontal="left" vertical="top" indent="1"/>
    </xf>
    <xf numFmtId="0" fontId="97" fillId="0" borderId="31" applyNumberFormat="0" applyProtection="0">
      <alignment horizontal="left" vertical="center" indent="1"/>
    </xf>
    <xf numFmtId="0" fontId="80" fillId="73" borderId="31" applyNumberFormat="0" applyProtection="0">
      <alignment horizontal="left" vertical="top" indent="1"/>
    </xf>
    <xf numFmtId="0" fontId="97" fillId="0" borderId="31" applyNumberFormat="0" applyProtection="0">
      <alignment horizontal="left" vertical="center" indent="1"/>
    </xf>
    <xf numFmtId="0" fontId="80" fillId="69" borderId="31" applyNumberFormat="0" applyProtection="0">
      <alignment horizontal="left" vertical="top" indent="1"/>
    </xf>
    <xf numFmtId="0" fontId="97" fillId="0" borderId="31" applyNumberFormat="0" applyProtection="0">
      <alignment horizontal="left" vertical="center" indent="1"/>
    </xf>
    <xf numFmtId="0" fontId="80" fillId="75" borderId="31" applyNumberFormat="0" applyProtection="0">
      <alignment horizontal="left" vertical="top" indent="1"/>
    </xf>
    <xf numFmtId="0" fontId="98" fillId="0" borderId="31" applyNumberFormat="0" applyProtection="0">
      <alignment horizontal="left" vertical="center" indent="1"/>
    </xf>
    <xf numFmtId="0" fontId="80" fillId="76" borderId="31" applyNumberFormat="0" applyProtection="0">
      <alignment horizontal="left" vertical="top" indent="1"/>
    </xf>
    <xf numFmtId="0" fontId="80" fillId="0" borderId="0"/>
    <xf numFmtId="0" fontId="94" fillId="77" borderId="31" applyNumberFormat="0" applyProtection="0">
      <alignment horizontal="left" vertical="top" indent="1"/>
    </xf>
    <xf numFmtId="0" fontId="93" fillId="69" borderId="31" applyNumberFormat="0" applyProtection="0">
      <alignment horizontal="center" vertical="top" wrapText="1"/>
    </xf>
    <xf numFmtId="0" fontId="41" fillId="50" borderId="24" applyNumberFormat="0" applyAlignment="0" applyProtection="0"/>
    <xf numFmtId="0" fontId="11" fillId="6" borderId="4" applyNumberFormat="0" applyAlignment="0" applyProtection="0"/>
    <xf numFmtId="0" fontId="41" fillId="50" borderId="24" applyNumberFormat="0" applyAlignment="0" applyProtection="0"/>
    <xf numFmtId="0" fontId="11" fillId="6" borderId="4" applyNumberFormat="0" applyAlignment="0" applyProtection="0"/>
    <xf numFmtId="0" fontId="41" fillId="50" borderId="24" applyNumberFormat="0" applyAlignment="0" applyProtection="0"/>
    <xf numFmtId="174" fontId="41" fillId="50" borderId="24" applyNumberFormat="0" applyAlignment="0" applyProtection="0"/>
    <xf numFmtId="0" fontId="21" fillId="0" borderId="0"/>
    <xf numFmtId="0" fontId="21" fillId="0" borderId="0"/>
    <xf numFmtId="174" fontId="21" fillId="0" borderId="0"/>
    <xf numFmtId="0" fontId="21" fillId="0" borderId="0"/>
    <xf numFmtId="0" fontId="73" fillId="0" borderId="33" applyNumberFormat="0" applyFill="0" applyAlignment="0" applyProtection="0"/>
    <xf numFmtId="0" fontId="16" fillId="0" borderId="9" applyNumberFormat="0" applyFill="0" applyAlignment="0" applyProtection="0"/>
    <xf numFmtId="0" fontId="73" fillId="0" borderId="33" applyNumberFormat="0" applyFill="0" applyAlignment="0" applyProtection="0"/>
    <xf numFmtId="0" fontId="16" fillId="0" borderId="9" applyNumberFormat="0" applyFill="0" applyAlignment="0" applyProtection="0"/>
    <xf numFmtId="0" fontId="73" fillId="0" borderId="33" applyNumberFormat="0" applyFill="0" applyAlignment="0" applyProtection="0"/>
    <xf numFmtId="174" fontId="73" fillId="0" borderId="33" applyNumberFormat="0" applyFill="0" applyAlignment="0" applyProtection="0"/>
    <xf numFmtId="0" fontId="75" fillId="0" borderId="28" applyNumberFormat="0" applyFill="0" applyAlignment="0" applyProtection="0"/>
    <xf numFmtId="0" fontId="12" fillId="0" borderId="6" applyNumberFormat="0" applyFill="0" applyAlignment="0" applyProtection="0"/>
    <xf numFmtId="0" fontId="75" fillId="0" borderId="28" applyNumberFormat="0" applyFill="0" applyAlignment="0" applyProtection="0"/>
    <xf numFmtId="0" fontId="12" fillId="0" borderId="6" applyNumberFormat="0" applyFill="0" applyAlignment="0" applyProtection="0"/>
    <xf numFmtId="0" fontId="75" fillId="0" borderId="28" applyNumberFormat="0" applyFill="0" applyAlignment="0" applyProtection="0"/>
    <xf numFmtId="174" fontId="75" fillId="0" borderId="28" applyNumberFormat="0" applyFill="0" applyAlignment="0" applyProtection="0"/>
    <xf numFmtId="0" fontId="18" fillId="67" borderId="35" applyFont="0" applyBorder="0">
      <alignment horizontal="left" vertical="center"/>
      <protection locked="0"/>
    </xf>
    <xf numFmtId="0" fontId="43" fillId="66" borderId="36" applyNumberFormat="0" applyAlignment="0" applyProtection="0"/>
    <xf numFmtId="0" fontId="13" fillId="7" borderId="7" applyNumberFormat="0" applyAlignment="0" applyProtection="0"/>
    <xf numFmtId="0" fontId="43" fillId="66" borderId="36" applyNumberFormat="0" applyAlignment="0" applyProtection="0"/>
    <xf numFmtId="0" fontId="13" fillId="7" borderId="7" applyNumberFormat="0" applyAlignment="0" applyProtection="0"/>
    <xf numFmtId="0" fontId="43" fillId="66" borderId="36" applyNumberFormat="0" applyAlignment="0" applyProtection="0"/>
    <xf numFmtId="174" fontId="43" fillId="66" borderId="36" applyNumberFormat="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103" fillId="79" borderId="0" applyBorder="0" applyProtection="0">
      <alignment horizontal="left" vertical="center"/>
    </xf>
    <xf numFmtId="0" fontId="73" fillId="0" borderId="34" applyNumberFormat="0" applyFill="0" applyAlignment="0" applyProtection="0"/>
    <xf numFmtId="0" fontId="73" fillId="0" borderId="34" applyNumberFormat="0" applyFill="0" applyAlignment="0" applyProtection="0"/>
    <xf numFmtId="0" fontId="104" fillId="0" borderId="9" applyNumberFormat="0" applyFill="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105" fillId="0" borderId="0" applyNumberFormat="0" applyFill="0" applyBorder="0" applyAlignment="0" applyProtection="0"/>
    <xf numFmtId="174" fontId="1" fillId="0" borderId="0"/>
    <xf numFmtId="0" fontId="89" fillId="0" borderId="0" applyNumberFormat="0" applyFill="0" applyBorder="0" applyAlignment="0" applyProtection="0"/>
    <xf numFmtId="0" fontId="1" fillId="0" borderId="0"/>
    <xf numFmtId="0" fontId="3" fillId="0" borderId="1" applyNumberFormat="0" applyFill="0" applyAlignment="0" applyProtection="0"/>
    <xf numFmtId="0" fontId="4" fillId="0" borderId="2" applyNumberFormat="0" applyFill="0" applyAlignment="0" applyProtection="0"/>
    <xf numFmtId="0" fontId="1" fillId="10" borderId="0" applyNumberFormat="0" applyBorder="0" applyAlignment="0" applyProtection="0"/>
    <xf numFmtId="0" fontId="29" fillId="46" borderId="0" applyNumberFormat="0" applyBorder="0" applyAlignment="0" applyProtection="0"/>
    <xf numFmtId="0" fontId="29" fillId="44" borderId="0" applyNumberFormat="0" applyBorder="0" applyAlignment="0" applyProtection="0"/>
    <xf numFmtId="0" fontId="29" fillId="51" borderId="0" applyNumberFormat="0" applyBorder="0" applyAlignment="0" applyProtection="0"/>
    <xf numFmtId="0" fontId="22" fillId="0" borderId="0"/>
    <xf numFmtId="0" fontId="43" fillId="66" borderId="25" applyNumberFormat="0" applyAlignment="0" applyProtection="0"/>
    <xf numFmtId="0" fontId="1" fillId="14" borderId="0" applyNumberFormat="0" applyBorder="0" applyAlignment="0" applyProtection="0"/>
    <xf numFmtId="0" fontId="79" fillId="0" borderId="0"/>
    <xf numFmtId="0" fontId="28" fillId="0" borderId="21" applyNumberFormat="0" applyFill="0" applyAlignment="0" applyProtection="0"/>
    <xf numFmtId="0" fontId="29" fillId="48" borderId="0" applyNumberFormat="0" applyBorder="0" applyAlignment="0" applyProtection="0"/>
    <xf numFmtId="0" fontId="1" fillId="18" borderId="0" applyNumberFormat="0" applyBorder="0" applyAlignment="0" applyProtection="0"/>
    <xf numFmtId="0" fontId="33" fillId="0" borderId="23" applyNumberFormat="0" applyFill="0" applyAlignment="0" applyProtection="0"/>
    <xf numFmtId="0" fontId="64" fillId="0" borderId="0"/>
    <xf numFmtId="0" fontId="1" fillId="22" borderId="0" applyNumberFormat="0" applyBorder="0" applyAlignment="0" applyProtection="0"/>
    <xf numFmtId="0" fontId="33" fillId="0" borderId="0" applyNumberFormat="0" applyFill="0" applyBorder="0" applyAlignment="0" applyProtection="0"/>
    <xf numFmtId="0" fontId="41" fillId="56" borderId="24" applyNumberFormat="0" applyAlignment="0" applyProtection="0"/>
    <xf numFmtId="0" fontId="34" fillId="57" borderId="0" applyNumberFormat="0" applyBorder="0" applyAlignment="0" applyProtection="0"/>
    <xf numFmtId="0" fontId="29" fillId="53" borderId="0" applyNumberFormat="0" applyBorder="0" applyAlignment="0" applyProtection="0"/>
    <xf numFmtId="0" fontId="1" fillId="26" borderId="0" applyNumberFormat="0" applyBorder="0" applyAlignment="0" applyProtection="0"/>
    <xf numFmtId="0" fontId="67" fillId="0" borderId="0"/>
    <xf numFmtId="0" fontId="34" fillId="53" borderId="0" applyNumberFormat="0" applyBorder="0" applyAlignment="0" applyProtection="0"/>
    <xf numFmtId="0" fontId="25" fillId="0" borderId="20" applyNumberFormat="0" applyFill="0" applyAlignment="0" applyProtection="0"/>
    <xf numFmtId="0" fontId="22" fillId="0" borderId="0"/>
    <xf numFmtId="0" fontId="29" fillId="55" borderId="0" applyNumberFormat="0" applyBorder="0" applyAlignment="0" applyProtection="0"/>
    <xf numFmtId="0" fontId="34" fillId="61" borderId="0" applyNumberFormat="0" applyBorder="0" applyAlignment="0" applyProtection="0"/>
    <xf numFmtId="0" fontId="74" fillId="56" borderId="27" applyNumberFormat="0" applyAlignment="0" applyProtection="0"/>
    <xf numFmtId="0" fontId="1" fillId="0" borderId="0"/>
    <xf numFmtId="0" fontId="22" fillId="0" borderId="0"/>
    <xf numFmtId="0" fontId="22" fillId="0" borderId="0"/>
    <xf numFmtId="0" fontId="1" fillId="30" borderId="0" applyNumberFormat="0" applyBorder="0" applyAlignment="0" applyProtection="0"/>
    <xf numFmtId="0" fontId="5" fillId="0" borderId="3" applyNumberFormat="0" applyFill="0" applyAlignment="0" applyProtection="0"/>
    <xf numFmtId="0" fontId="5" fillId="0" borderId="0" applyNumberForma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69" fillId="0" borderId="0"/>
    <xf numFmtId="0" fontId="34" fillId="59"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5" fillId="0" borderId="0" applyNumberFormat="0" applyFill="0" applyBorder="0" applyAlignment="0" applyProtection="0"/>
    <xf numFmtId="0" fontId="7" fillId="3" borderId="0" applyNumberFormat="0" applyBorder="0" applyAlignment="0" applyProtection="0"/>
    <xf numFmtId="0" fontId="6"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22" fillId="0" borderId="0"/>
    <xf numFmtId="0" fontId="64" fillId="0" borderId="0"/>
    <xf numFmtId="0" fontId="1" fillId="0" borderId="0"/>
    <xf numFmtId="0" fontId="69" fillId="0" borderId="0"/>
    <xf numFmtId="0" fontId="1" fillId="0" borderId="0"/>
    <xf numFmtId="0" fontId="22" fillId="0" borderId="0"/>
    <xf numFmtId="174" fontId="1" fillId="0" borderId="0"/>
    <xf numFmtId="0" fontId="22" fillId="0" borderId="0"/>
    <xf numFmtId="0" fontId="1" fillId="0" borderId="0"/>
    <xf numFmtId="0" fontId="1" fillId="0" borderId="0"/>
    <xf numFmtId="0" fontId="29" fillId="0" borderId="0"/>
    <xf numFmtId="0" fontId="22" fillId="0" borderId="0"/>
    <xf numFmtId="0" fontId="1" fillId="0" borderId="0"/>
    <xf numFmtId="0" fontId="1" fillId="0" borderId="0"/>
    <xf numFmtId="0" fontId="64" fillId="0" borderId="0"/>
    <xf numFmtId="0" fontId="1" fillId="0" borderId="0"/>
    <xf numFmtId="0" fontId="1" fillId="0" borderId="0"/>
    <xf numFmtId="174" fontId="1" fillId="0" borderId="0"/>
    <xf numFmtId="0" fontId="1" fillId="0" borderId="0"/>
    <xf numFmtId="0" fontId="14" fillId="0" borderId="0" applyNumberFormat="0" applyFill="0" applyBorder="0" applyAlignment="0" applyProtection="0"/>
    <xf numFmtId="0" fontId="10" fillId="6" borderId="5" applyNumberFormat="0" applyAlignment="0" applyProtection="0"/>
    <xf numFmtId="0" fontId="9" fillId="5" borderId="4" applyNumberFormat="0" applyAlignment="0" applyProtection="0"/>
    <xf numFmtId="0" fontId="82" fillId="0" borderId="0"/>
    <xf numFmtId="0" fontId="8" fillId="4" borderId="0" applyNumberFormat="0" applyBorder="0" applyAlignment="0" applyProtection="0"/>
    <xf numFmtId="0" fontId="29" fillId="48" borderId="0" applyNumberFormat="0" applyBorder="0" applyAlignment="0" applyProtection="0"/>
    <xf numFmtId="0" fontId="1" fillId="0" borderId="0"/>
    <xf numFmtId="0" fontId="34" fillId="59" borderId="0" applyNumberFormat="0" applyBorder="0" applyAlignment="0" applyProtection="0"/>
    <xf numFmtId="0" fontId="22" fillId="0" borderId="0"/>
    <xf numFmtId="0" fontId="29" fillId="0" borderId="0"/>
    <xf numFmtId="0" fontId="17" fillId="9" borderId="0" applyNumberFormat="0" applyBorder="0" applyAlignment="0" applyProtection="0"/>
    <xf numFmtId="0" fontId="17" fillId="13" borderId="0" applyNumberFormat="0" applyBorder="0" applyAlignment="0" applyProtection="0"/>
    <xf numFmtId="0" fontId="8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 fillId="8" borderId="8" applyNumberFormat="0" applyFont="0" applyAlignment="0" applyProtection="0"/>
    <xf numFmtId="0" fontId="34" fillId="60" borderId="0" applyNumberFormat="0" applyBorder="0" applyAlignment="0" applyProtection="0"/>
    <xf numFmtId="0" fontId="73" fillId="0" borderId="34" applyNumberFormat="0" applyFill="0" applyAlignment="0" applyProtection="0"/>
    <xf numFmtId="0" fontId="22" fillId="0" borderId="0"/>
    <xf numFmtId="0" fontId="29" fillId="42" borderId="0" applyNumberFormat="0" applyBorder="0" applyAlignment="0" applyProtection="0"/>
    <xf numFmtId="0" fontId="2" fillId="0" borderId="0" applyNumberFormat="0" applyFill="0" applyBorder="0" applyAlignment="0" applyProtection="0"/>
    <xf numFmtId="0" fontId="70" fillId="0" borderId="0" applyNumberFormat="0" applyBorder="0" applyAlignment="0"/>
    <xf numFmtId="0" fontId="1" fillId="0" borderId="0"/>
    <xf numFmtId="0" fontId="11" fillId="6" borderId="4" applyNumberFormat="0" applyAlignment="0" applyProtection="0"/>
    <xf numFmtId="0" fontId="16" fillId="0" borderId="9" applyNumberFormat="0" applyFill="0" applyAlignment="0" applyProtection="0"/>
    <xf numFmtId="0" fontId="12" fillId="0" borderId="6" applyNumberFormat="0" applyFill="0" applyAlignment="0" applyProtection="0"/>
    <xf numFmtId="0" fontId="13" fillId="7" borderId="7" applyNumberFormat="0" applyAlignment="0" applyProtection="0"/>
    <xf numFmtId="174" fontId="1" fillId="0" borderId="0"/>
    <xf numFmtId="0" fontId="22" fillId="0" borderId="0"/>
    <xf numFmtId="0" fontId="80"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0" fontId="22" fillId="0" borderId="0"/>
    <xf numFmtId="0" fontId="64" fillId="0" borderId="0"/>
    <xf numFmtId="0" fontId="25" fillId="0" borderId="20" applyNumberFormat="0" applyFill="0" applyAlignment="0" applyProtection="0"/>
    <xf numFmtId="0" fontId="28" fillId="0" borderId="21" applyNumberFormat="0" applyFill="0" applyAlignment="0" applyProtection="0"/>
    <xf numFmtId="0" fontId="29" fillId="42" borderId="0" applyNumberFormat="0" applyBorder="0" applyAlignment="0" applyProtection="0"/>
    <xf numFmtId="0" fontId="29" fillId="44" borderId="0" applyNumberFormat="0" applyBorder="0" applyAlignment="0" applyProtection="0"/>
    <xf numFmtId="0" fontId="29" fillId="46" borderId="0" applyNumberFormat="0" applyBorder="0" applyAlignment="0" applyProtection="0"/>
    <xf numFmtId="0" fontId="29" fillId="48" borderId="0" applyNumberFormat="0" applyBorder="0" applyAlignment="0" applyProtection="0"/>
    <xf numFmtId="0" fontId="33" fillId="0" borderId="23" applyNumberFormat="0" applyFill="0" applyAlignment="0" applyProtection="0"/>
    <xf numFmtId="0" fontId="33" fillId="0" borderId="0" applyNumberFormat="0" applyFill="0" applyBorder="0" applyAlignment="0" applyProtection="0"/>
    <xf numFmtId="0" fontId="29" fillId="51" borderId="0" applyNumberFormat="0" applyBorder="0" applyAlignment="0" applyProtection="0"/>
    <xf numFmtId="0" fontId="29" fillId="53" borderId="0" applyNumberFormat="0" applyBorder="0" applyAlignment="0" applyProtection="0"/>
    <xf numFmtId="0" fontId="29" fillId="48" borderId="0" applyNumberFormat="0" applyBorder="0" applyAlignment="0" applyProtection="0"/>
    <xf numFmtId="0" fontId="29" fillId="55" borderId="0" applyNumberFormat="0" applyBorder="0" applyAlignment="0" applyProtection="0"/>
    <xf numFmtId="0" fontId="34" fillId="57" borderId="0" applyNumberFormat="0" applyBorder="0" applyAlignment="0" applyProtection="0"/>
    <xf numFmtId="0" fontId="34" fillId="53" borderId="0" applyNumberFormat="0" applyBorder="0" applyAlignment="0" applyProtection="0"/>
    <xf numFmtId="0" fontId="34" fillId="59" borderId="0" applyNumberFormat="0" applyBorder="0" applyAlignment="0" applyProtection="0"/>
    <xf numFmtId="0" fontId="34" fillId="60" borderId="0" applyNumberFormat="0" applyBorder="0" applyAlignment="0" applyProtection="0"/>
    <xf numFmtId="0" fontId="22" fillId="0" borderId="0"/>
    <xf numFmtId="0" fontId="68" fillId="0" borderId="0"/>
    <xf numFmtId="0" fontId="30" fillId="0" borderId="0"/>
    <xf numFmtId="0" fontId="30" fillId="0" borderId="0"/>
    <xf numFmtId="0" fontId="22" fillId="0" borderId="0"/>
    <xf numFmtId="0" fontId="74" fillId="56" borderId="27" applyNumberFormat="0" applyAlignment="0" applyProtection="0"/>
    <xf numFmtId="0" fontId="79" fillId="0" borderId="0"/>
    <xf numFmtId="0" fontId="64" fillId="0" borderId="0"/>
    <xf numFmtId="0" fontId="22" fillId="0" borderId="0"/>
    <xf numFmtId="0" fontId="82" fillId="0" borderId="0"/>
    <xf numFmtId="0" fontId="79" fillId="0" borderId="0"/>
    <xf numFmtId="0" fontId="34" fillId="61" borderId="0" applyNumberFormat="0" applyBorder="0" applyAlignment="0" applyProtection="0"/>
    <xf numFmtId="0" fontId="34" fillId="59" borderId="0" applyNumberFormat="0" applyBorder="0" applyAlignment="0" applyProtection="0"/>
    <xf numFmtId="0" fontId="1" fillId="8" borderId="8" applyNumberFormat="0" applyFont="0" applyAlignment="0" applyProtection="0"/>
    <xf numFmtId="0" fontId="89" fillId="0" borderId="0" applyNumberFormat="0" applyFill="0" applyBorder="0" applyAlignment="0" applyProtection="0"/>
    <xf numFmtId="0" fontId="41" fillId="56" borderId="24" applyNumberFormat="0" applyAlignment="0" applyProtection="0"/>
    <xf numFmtId="0" fontId="73" fillId="0" borderId="34" applyNumberFormat="0" applyFill="0" applyAlignment="0" applyProtection="0"/>
    <xf numFmtId="0" fontId="43" fillId="66" borderId="25" applyNumberFormat="0" applyAlignment="0" applyProtection="0"/>
    <xf numFmtId="0" fontId="29" fillId="50" borderId="0" applyNumberFormat="0" applyBorder="0" applyAlignment="0" applyProtection="0"/>
    <xf numFmtId="0" fontId="29" fillId="47" borderId="0" applyNumberFormat="0" applyBorder="0" applyAlignment="0" applyProtection="0"/>
    <xf numFmtId="0" fontId="29" fillId="45" borderId="0" applyNumberFormat="0" applyBorder="0" applyAlignment="0" applyProtection="0"/>
    <xf numFmtId="0" fontId="29" fillId="50" borderId="0" applyNumberFormat="0" applyBorder="0" applyAlignment="0" applyProtection="0"/>
    <xf numFmtId="0" fontId="26" fillId="0" borderId="21" applyNumberFormat="0" applyFill="0" applyAlignment="0" applyProtection="0"/>
    <xf numFmtId="0" fontId="23" fillId="0" borderId="19" applyNumberFormat="0" applyFill="0" applyAlignment="0" applyProtection="0"/>
    <xf numFmtId="0" fontId="31" fillId="0" borderId="22" applyNumberFormat="0" applyFill="0" applyAlignment="0" applyProtection="0"/>
    <xf numFmtId="0" fontId="31" fillId="0" borderId="0" applyNumberFormat="0" applyFill="0" applyBorder="0" applyAlignment="0" applyProtection="0"/>
    <xf numFmtId="0" fontId="29" fillId="56" borderId="0" applyNumberFormat="0" applyBorder="0" applyAlignment="0" applyProtection="0"/>
    <xf numFmtId="0" fontId="29" fillId="54" borderId="0" applyNumberFormat="0" applyBorder="0" applyAlignment="0" applyProtection="0"/>
    <xf numFmtId="0" fontId="29" fillId="56" borderId="0" applyNumberFormat="0" applyBorder="0" applyAlignment="0" applyProtection="0"/>
    <xf numFmtId="0" fontId="29" fillId="45" borderId="0" applyNumberFormat="0" applyBorder="0" applyAlignment="0" applyProtection="0"/>
    <xf numFmtId="0" fontId="34" fillId="58" borderId="0" applyNumberFormat="0" applyBorder="0" applyAlignment="0" applyProtection="0"/>
    <xf numFmtId="0" fontId="34" fillId="54" borderId="0" applyNumberFormat="0" applyBorder="0" applyAlignment="0" applyProtection="0"/>
    <xf numFmtId="0" fontId="34" fillId="56" borderId="0" applyNumberFormat="0" applyBorder="0" applyAlignment="0" applyProtection="0"/>
    <xf numFmtId="0" fontId="34" fillId="45" borderId="0" applyNumberFormat="0" applyBorder="0" applyAlignment="0" applyProtection="0"/>
    <xf numFmtId="0" fontId="64" fillId="0" borderId="0"/>
    <xf numFmtId="0" fontId="64" fillId="0" borderId="0"/>
    <xf numFmtId="0" fontId="64" fillId="0" borderId="0"/>
    <xf numFmtId="0" fontId="65" fillId="0" borderId="0"/>
    <xf numFmtId="0" fontId="1" fillId="0" borderId="0"/>
    <xf numFmtId="0" fontId="1" fillId="0" borderId="0"/>
    <xf numFmtId="0" fontId="66" fillId="0" borderId="0"/>
    <xf numFmtId="0" fontId="22" fillId="0" borderId="0"/>
    <xf numFmtId="0" fontId="22" fillId="0" borderId="0"/>
    <xf numFmtId="0" fontId="64" fillId="0" borderId="0"/>
    <xf numFmtId="0" fontId="64" fillId="0" borderId="0"/>
    <xf numFmtId="0" fontId="64" fillId="0" borderId="0"/>
    <xf numFmtId="0" fontId="64" fillId="0" borderId="0"/>
    <xf numFmtId="0" fontId="64" fillId="0" borderId="0"/>
    <xf numFmtId="0" fontId="73" fillId="50" borderId="26" applyNumberFormat="0" applyAlignment="0" applyProtection="0"/>
    <xf numFmtId="0" fontId="1" fillId="0" borderId="0"/>
    <xf numFmtId="0" fontId="1" fillId="0" borderId="0"/>
    <xf numFmtId="0" fontId="22" fillId="0" borderId="0"/>
    <xf numFmtId="0" fontId="34" fillId="58" borderId="0" applyNumberFormat="0" applyBorder="0" applyAlignment="0" applyProtection="0"/>
    <xf numFmtId="0" fontId="34" fillId="64" borderId="0" applyNumberFormat="0" applyBorder="0" applyAlignment="0" applyProtection="0"/>
    <xf numFmtId="0" fontId="88" fillId="0" borderId="0" applyNumberFormat="0" applyFill="0" applyBorder="0" applyAlignment="0" applyProtection="0"/>
    <xf numFmtId="0" fontId="41" fillId="50" borderId="24" applyNumberFormat="0" applyAlignment="0" applyProtection="0"/>
    <xf numFmtId="0" fontId="73" fillId="0" borderId="33" applyNumberFormat="0" applyFill="0" applyAlignment="0" applyProtection="0"/>
    <xf numFmtId="0" fontId="43" fillId="66" borderId="36" applyNumberFormat="0" applyAlignment="0" applyProtection="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0" fontId="1" fillId="0" borderId="0"/>
    <xf numFmtId="0" fontId="64" fillId="0" borderId="0"/>
    <xf numFmtId="0" fontId="1" fillId="0" borderId="0"/>
    <xf numFmtId="0" fontId="22" fillId="0" borderId="0"/>
    <xf numFmtId="174" fontId="1" fillId="0" borderId="0"/>
    <xf numFmtId="0" fontId="22" fillId="0" borderId="0"/>
    <xf numFmtId="174" fontId="1" fillId="0" borderId="0"/>
    <xf numFmtId="0" fontId="22" fillId="0" borderId="0"/>
    <xf numFmtId="0" fontId="1" fillId="0" borderId="0"/>
    <xf numFmtId="0" fontId="1" fillId="0" borderId="0"/>
    <xf numFmtId="0" fontId="22" fillId="0" borderId="0"/>
    <xf numFmtId="174" fontId="1" fillId="0" borderId="0"/>
    <xf numFmtId="174" fontId="1" fillId="0" borderId="0"/>
    <xf numFmtId="0" fontId="79" fillId="0" borderId="0"/>
    <xf numFmtId="0" fontId="24" fillId="0" borderId="19" applyNumberFormat="0" applyFill="0" applyAlignment="0" applyProtection="0"/>
    <xf numFmtId="0" fontId="24" fillId="0" borderId="19" applyNumberFormat="0" applyFill="0" applyAlignment="0" applyProtection="0"/>
    <xf numFmtId="0" fontId="27" fillId="0" borderId="2" applyNumberFormat="0" applyFill="0" applyAlignment="0" applyProtection="0"/>
    <xf numFmtId="0" fontId="27" fillId="0" borderId="2" applyNumberFormat="0" applyFill="0" applyAlignment="0" applyProtection="0"/>
    <xf numFmtId="0" fontId="30" fillId="43" borderId="0" applyNumberFormat="0" applyBorder="0" applyAlignment="0" applyProtection="0"/>
    <xf numFmtId="0" fontId="30" fillId="45" borderId="0" applyNumberFormat="0" applyBorder="0" applyAlignment="0" applyProtection="0"/>
    <xf numFmtId="0" fontId="30" fillId="47" borderId="0" applyNumberFormat="0" applyBorder="0" applyAlignment="0" applyProtection="0"/>
    <xf numFmtId="0" fontId="30"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2" fillId="0" borderId="22" applyNumberFormat="0" applyFill="0" applyAlignment="0" applyProtection="0"/>
    <xf numFmtId="0" fontId="32" fillId="0" borderId="22"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0" fillId="43" borderId="0" applyNumberFormat="0" applyBorder="0" applyAlignment="0" applyProtection="0"/>
    <xf numFmtId="0" fontId="30" fillId="54" borderId="0" applyNumberFormat="0" applyBorder="0" applyAlignment="0" applyProtection="0"/>
    <xf numFmtId="0" fontId="30" fillId="43" borderId="0" applyNumberFormat="0" applyBorder="0" applyAlignment="0" applyProtection="0"/>
    <xf numFmtId="0" fontId="30" fillId="4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36" fillId="58" borderId="0" applyNumberFormat="0" applyBorder="0" applyAlignment="0" applyProtection="0"/>
    <xf numFmtId="0" fontId="36" fillId="16" borderId="0" applyNumberFormat="0" applyBorder="0" applyAlignment="0" applyProtection="0"/>
    <xf numFmtId="0" fontId="36" fillId="54" borderId="0" applyNumberFormat="0" applyBorder="0" applyAlignment="0" applyProtection="0"/>
    <xf numFmtId="0" fontId="36" fillId="56" borderId="0" applyNumberFormat="0" applyBorder="0" applyAlignment="0" applyProtection="0"/>
    <xf numFmtId="0" fontId="36" fillId="28" borderId="0" applyNumberFormat="0" applyBorder="0" applyAlignment="0" applyProtection="0"/>
    <xf numFmtId="0" fontId="36" fillId="45" borderId="0" applyNumberFormat="0" applyBorder="0" applyAlignment="0" applyProtection="0"/>
    <xf numFmtId="0" fontId="37" fillId="58" borderId="0" applyNumberFormat="0" applyBorder="0" applyAlignment="0" applyProtection="0"/>
    <xf numFmtId="0" fontId="37" fillId="58"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6" fillId="58" borderId="0" applyNumberFormat="0" applyBorder="0" applyAlignment="0" applyProtection="0"/>
    <xf numFmtId="0" fontId="36" fillId="62" borderId="0" applyNumberFormat="0" applyBorder="0" applyAlignment="0" applyProtection="0"/>
    <xf numFmtId="0" fontId="36" fillId="17" borderId="0" applyNumberFormat="0" applyBorder="0" applyAlignment="0" applyProtection="0"/>
    <xf numFmtId="0" fontId="36" fillId="64"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42" fillId="53" borderId="4" applyNumberFormat="0" applyAlignment="0" applyProtection="0"/>
    <xf numFmtId="0" fontId="45" fillId="7" borderId="7" applyNumberFormat="0" applyAlignment="0" applyProtection="0"/>
    <xf numFmtId="0" fontId="53" fillId="0" borderId="19" applyNumberFormat="0" applyFill="0" applyAlignment="0" applyProtection="0"/>
    <xf numFmtId="0" fontId="55" fillId="0" borderId="2" applyNumberFormat="0" applyFill="0" applyAlignment="0" applyProtection="0"/>
    <xf numFmtId="0" fontId="57" fillId="0" borderId="22" applyNumberFormat="0" applyFill="0" applyAlignment="0" applyProtection="0"/>
    <xf numFmtId="0" fontId="57"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10" fillId="53" borderId="5" applyNumberFormat="0" applyAlignment="0" applyProtection="0"/>
    <xf numFmtId="0" fontId="10" fillId="53" borderId="5" applyNumberFormat="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1" fillId="0" borderId="0"/>
    <xf numFmtId="0" fontId="1" fillId="0" borderId="0"/>
  </cellStyleXfs>
  <cellXfs count="142">
    <xf numFmtId="165" fontId="0" fillId="0" borderId="0" xfId="0"/>
    <xf numFmtId="165" fontId="18" fillId="0" borderId="0" xfId="0" applyFont="1" applyBorder="1" applyAlignment="1">
      <alignment vertical="center"/>
    </xf>
    <xf numFmtId="165" fontId="18" fillId="0" borderId="0" xfId="0" applyFont="1" applyBorder="1" applyAlignment="1">
      <alignment vertical="top"/>
    </xf>
    <xf numFmtId="165" fontId="18" fillId="33" borderId="0" xfId="0" applyFont="1" applyFill="1" applyBorder="1" applyAlignment="1">
      <alignment vertical="top"/>
    </xf>
    <xf numFmtId="165" fontId="18" fillId="0" borderId="0" xfId="0" applyFont="1" applyFill="1" applyBorder="1" applyAlignment="1">
      <alignment vertical="top"/>
    </xf>
    <xf numFmtId="166" fontId="18" fillId="33" borderId="0" xfId="0" applyNumberFormat="1" applyFont="1" applyFill="1" applyBorder="1" applyAlignment="1">
      <alignment horizontal="center" vertical="top"/>
    </xf>
    <xf numFmtId="165" fontId="18" fillId="0" borderId="0" xfId="0" applyFont="1" applyBorder="1"/>
    <xf numFmtId="165" fontId="19" fillId="34" borderId="10" xfId="0" applyFont="1" applyFill="1" applyBorder="1" applyAlignment="1">
      <alignment horizontal="center" vertical="center"/>
    </xf>
    <xf numFmtId="165" fontId="19" fillId="34" borderId="10" xfId="0" applyFont="1" applyFill="1" applyBorder="1" applyAlignment="1">
      <alignment horizontal="center" vertical="center" wrapText="1"/>
    </xf>
    <xf numFmtId="166" fontId="19" fillId="34" borderId="10" xfId="0" applyNumberFormat="1" applyFont="1" applyFill="1" applyBorder="1" applyAlignment="1">
      <alignment horizontal="center" vertical="center" wrapText="1"/>
    </xf>
    <xf numFmtId="165" fontId="18" fillId="0" borderId="0" xfId="0" applyFont="1"/>
    <xf numFmtId="165" fontId="19" fillId="35" borderId="11" xfId="0" applyFont="1" applyFill="1" applyBorder="1" applyAlignment="1">
      <alignment vertical="center"/>
    </xf>
    <xf numFmtId="165" fontId="19" fillId="0" borderId="0" xfId="0" applyFont="1"/>
    <xf numFmtId="165" fontId="19" fillId="36" borderId="12" xfId="0" applyFont="1" applyFill="1" applyBorder="1" applyAlignment="1">
      <alignment vertical="center"/>
    </xf>
    <xf numFmtId="165" fontId="18" fillId="0" borderId="13" xfId="0" applyFont="1" applyBorder="1" applyAlignment="1">
      <alignment vertical="top" wrapText="1"/>
    </xf>
    <xf numFmtId="165" fontId="18" fillId="33" borderId="14" xfId="0" applyFont="1" applyFill="1" applyBorder="1" applyAlignment="1">
      <alignment vertical="top" wrapText="1"/>
    </xf>
    <xf numFmtId="165" fontId="18" fillId="0" borderId="10" xfId="0" applyFont="1" applyBorder="1" applyAlignment="1">
      <alignment vertical="top" wrapText="1"/>
    </xf>
    <xf numFmtId="165" fontId="18" fillId="0" borderId="15" xfId="0" applyFont="1" applyBorder="1" applyAlignment="1">
      <alignment vertical="top" wrapText="1"/>
    </xf>
    <xf numFmtId="166" fontId="18" fillId="33" borderId="10" xfId="0" applyNumberFormat="1" applyFont="1" applyFill="1" applyBorder="1" applyAlignment="1">
      <alignment horizontal="center" vertical="center"/>
    </xf>
    <xf numFmtId="166" fontId="18" fillId="0" borderId="10" xfId="0" applyNumberFormat="1" applyFont="1" applyFill="1" applyBorder="1" applyAlignment="1">
      <alignment horizontal="center" vertical="center"/>
    </xf>
    <xf numFmtId="165" fontId="18" fillId="0" borderId="0" xfId="0" applyFont="1" applyFill="1"/>
    <xf numFmtId="165" fontId="18" fillId="0" borderId="15" xfId="0" applyFont="1" applyFill="1" applyBorder="1" applyAlignment="1">
      <alignment vertical="top" wrapText="1"/>
    </xf>
    <xf numFmtId="166" fontId="18" fillId="33" borderId="10" xfId="0" applyNumberFormat="1" applyFont="1" applyFill="1" applyBorder="1" applyAlignment="1">
      <alignment horizontal="center" vertical="center" wrapText="1"/>
    </xf>
    <xf numFmtId="165" fontId="18" fillId="0" borderId="14" xfId="0" applyFont="1" applyFill="1" applyBorder="1" applyAlignment="1">
      <alignment vertical="top" wrapText="1"/>
    </xf>
    <xf numFmtId="165" fontId="18" fillId="0" borderId="16" xfId="0" applyFont="1" applyBorder="1" applyAlignment="1">
      <alignment vertical="top" wrapText="1"/>
    </xf>
    <xf numFmtId="165" fontId="18" fillId="33" borderId="15" xfId="0" applyFont="1" applyFill="1" applyBorder="1" applyAlignment="1">
      <alignment vertical="top" wrapText="1"/>
    </xf>
    <xf numFmtId="165" fontId="18" fillId="0" borderId="12" xfId="0" applyFont="1" applyBorder="1" applyAlignment="1">
      <alignment vertical="top" wrapText="1"/>
    </xf>
    <xf numFmtId="165" fontId="19" fillId="37" borderId="12" xfId="0" applyFont="1" applyFill="1" applyBorder="1" applyAlignment="1">
      <alignment vertical="center"/>
    </xf>
    <xf numFmtId="165" fontId="18" fillId="0" borderId="11" xfId="0" applyFont="1" applyBorder="1" applyAlignment="1">
      <alignment vertical="top" wrapText="1"/>
    </xf>
    <xf numFmtId="165" fontId="18" fillId="0" borderId="17" xfId="0" applyFont="1" applyBorder="1" applyAlignment="1">
      <alignment vertical="top" wrapText="1"/>
    </xf>
    <xf numFmtId="165" fontId="19" fillId="38" borderId="12" xfId="0" applyFont="1" applyFill="1" applyBorder="1" applyAlignment="1">
      <alignment vertical="center"/>
    </xf>
    <xf numFmtId="165" fontId="18" fillId="0" borderId="11" xfId="0" applyFont="1" applyFill="1" applyBorder="1" applyAlignment="1">
      <alignment vertical="top" wrapText="1"/>
    </xf>
    <xf numFmtId="165" fontId="18" fillId="33" borderId="10" xfId="0" applyFont="1" applyFill="1" applyBorder="1" applyAlignment="1">
      <alignment vertical="top" wrapText="1"/>
    </xf>
    <xf numFmtId="165" fontId="18" fillId="33" borderId="16" xfId="0" applyFont="1" applyFill="1" applyBorder="1" applyAlignment="1">
      <alignment vertical="top" wrapText="1"/>
    </xf>
    <xf numFmtId="165" fontId="18" fillId="0" borderId="15" xfId="0" applyFont="1" applyBorder="1" applyAlignment="1">
      <alignment vertical="top"/>
    </xf>
    <xf numFmtId="165" fontId="18" fillId="33" borderId="0" xfId="0" applyFont="1" applyFill="1" applyAlignment="1">
      <alignment vertical="top"/>
    </xf>
    <xf numFmtId="165" fontId="18" fillId="33" borderId="14" xfId="0" applyFont="1" applyFill="1" applyBorder="1" applyAlignment="1">
      <alignment vertical="top"/>
    </xf>
    <xf numFmtId="165" fontId="19" fillId="39" borderId="12" xfId="0" applyFont="1" applyFill="1" applyBorder="1" applyAlignment="1">
      <alignment vertical="center"/>
    </xf>
    <xf numFmtId="165" fontId="19" fillId="40" borderId="12" xfId="0" applyFont="1" applyFill="1" applyBorder="1" applyAlignment="1">
      <alignment vertical="center"/>
    </xf>
    <xf numFmtId="165" fontId="18" fillId="33" borderId="10" xfId="0" applyFont="1" applyFill="1" applyBorder="1" applyAlignment="1">
      <alignment vertical="top"/>
    </xf>
    <xf numFmtId="165" fontId="18" fillId="0" borderId="12" xfId="0" applyFont="1" applyFill="1" applyBorder="1" applyAlignment="1">
      <alignment vertical="top" wrapText="1"/>
    </xf>
    <xf numFmtId="165" fontId="20" fillId="33" borderId="12" xfId="0" applyFont="1" applyFill="1" applyBorder="1" applyAlignment="1">
      <alignment vertical="top" wrapText="1"/>
    </xf>
    <xf numFmtId="165" fontId="20" fillId="0" borderId="12" xfId="0" applyFont="1" applyFill="1" applyBorder="1" applyAlignment="1">
      <alignment vertical="top" wrapText="1"/>
    </xf>
    <xf numFmtId="165" fontId="20" fillId="33" borderId="12" xfId="0" applyFont="1" applyFill="1" applyBorder="1" applyAlignment="1">
      <alignment horizontal="left" vertical="top" wrapText="1"/>
    </xf>
    <xf numFmtId="165" fontId="18" fillId="33" borderId="13" xfId="0" applyFont="1" applyFill="1" applyBorder="1" applyAlignment="1">
      <alignment vertical="top" wrapText="1"/>
    </xf>
    <xf numFmtId="166" fontId="18" fillId="33" borderId="11" xfId="0" applyNumberFormat="1" applyFont="1" applyFill="1" applyBorder="1" applyAlignment="1">
      <alignment horizontal="center" vertical="center"/>
    </xf>
    <xf numFmtId="165" fontId="18" fillId="41" borderId="10" xfId="0" applyFont="1" applyFill="1" applyBorder="1" applyAlignment="1">
      <alignment vertical="center"/>
    </xf>
    <xf numFmtId="165" fontId="18" fillId="41" borderId="10" xfId="0" applyFont="1" applyFill="1" applyBorder="1" applyAlignment="1">
      <alignment vertical="top"/>
    </xf>
    <xf numFmtId="166" fontId="18" fillId="41" borderId="10" xfId="0" applyNumberFormat="1" applyFont="1" applyFill="1" applyBorder="1" applyAlignment="1">
      <alignment horizontal="center" vertical="center"/>
    </xf>
    <xf numFmtId="165" fontId="18" fillId="0" borderId="0" xfId="0" applyFont="1" applyAlignment="1">
      <alignment vertical="center"/>
    </xf>
    <xf numFmtId="165" fontId="18" fillId="0" borderId="0" xfId="0" applyFont="1" applyAlignment="1">
      <alignment vertical="top"/>
    </xf>
    <xf numFmtId="165" fontId="18" fillId="0" borderId="0" xfId="0" applyFont="1" applyFill="1" applyAlignment="1">
      <alignment vertical="top"/>
    </xf>
    <xf numFmtId="166" fontId="18" fillId="33" borderId="0" xfId="0" applyNumberFormat="1" applyFont="1" applyFill="1" applyAlignment="1">
      <alignment horizontal="center" vertical="top"/>
    </xf>
    <xf numFmtId="165" fontId="18" fillId="0" borderId="13" xfId="0" applyFont="1" applyFill="1" applyBorder="1" applyAlignment="1">
      <alignment vertical="top" wrapText="1"/>
    </xf>
    <xf numFmtId="165" fontId="18" fillId="0" borderId="10" xfId="0" applyFont="1" applyFill="1" applyBorder="1" applyAlignment="1">
      <alignment vertical="top" wrapText="1"/>
    </xf>
    <xf numFmtId="165" fontId="18" fillId="0" borderId="0" xfId="0" applyFont="1" applyAlignment="1">
      <alignment vertical="top" wrapText="1"/>
    </xf>
    <xf numFmtId="165" fontId="18" fillId="0" borderId="10" xfId="0" applyFont="1" applyFill="1" applyBorder="1" applyAlignment="1">
      <alignment wrapText="1"/>
    </xf>
    <xf numFmtId="166" fontId="18" fillId="33" borderId="17" xfId="0" applyNumberFormat="1" applyFont="1" applyFill="1" applyBorder="1" applyAlignment="1">
      <alignment horizontal="center" vertical="center"/>
    </xf>
    <xf numFmtId="166" fontId="18" fillId="0" borderId="10" xfId="0" applyNumberFormat="1" applyFont="1" applyFill="1" applyBorder="1" applyAlignment="1">
      <alignment horizontal="center" vertical="center" wrapText="1"/>
    </xf>
    <xf numFmtId="165" fontId="106" fillId="0" borderId="0" xfId="0" applyFont="1"/>
    <xf numFmtId="165" fontId="18" fillId="0" borderId="0" xfId="0" applyFont="1" applyBorder="1" applyAlignment="1">
      <alignment vertical="top" wrapText="1"/>
    </xf>
    <xf numFmtId="165" fontId="19" fillId="36" borderId="17" xfId="0" applyFont="1" applyFill="1" applyBorder="1" applyAlignment="1">
      <alignment vertical="center"/>
    </xf>
    <xf numFmtId="165" fontId="19" fillId="37" borderId="17" xfId="0" applyFont="1" applyFill="1" applyBorder="1" applyAlignment="1">
      <alignment vertical="center"/>
    </xf>
    <xf numFmtId="165" fontId="19" fillId="38" borderId="17" xfId="0" applyFont="1" applyFill="1" applyBorder="1" applyAlignment="1">
      <alignment vertical="center"/>
    </xf>
    <xf numFmtId="165" fontId="18" fillId="0" borderId="16" xfId="0" applyFont="1" applyFill="1" applyBorder="1" applyAlignment="1">
      <alignment vertical="top" wrapText="1"/>
    </xf>
    <xf numFmtId="165" fontId="18" fillId="33" borderId="40" xfId="0" applyFont="1" applyFill="1" applyBorder="1" applyAlignment="1">
      <alignment vertical="top"/>
    </xf>
    <xf numFmtId="165" fontId="19" fillId="39" borderId="17" xfId="0" applyFont="1" applyFill="1" applyBorder="1" applyAlignment="1">
      <alignment vertical="center"/>
    </xf>
    <xf numFmtId="165" fontId="19" fillId="39" borderId="11" xfId="0" applyFont="1" applyFill="1" applyBorder="1" applyAlignment="1">
      <alignment vertical="center"/>
    </xf>
    <xf numFmtId="165" fontId="18" fillId="0" borderId="11" xfId="0" applyFont="1" applyFill="1" applyBorder="1" applyAlignment="1">
      <alignment horizontal="left" vertical="top" wrapText="1"/>
    </xf>
    <xf numFmtId="165" fontId="20" fillId="0" borderId="11" xfId="0" applyFont="1" applyBorder="1" applyAlignment="1">
      <alignment vertical="top" wrapText="1"/>
    </xf>
    <xf numFmtId="165" fontId="19" fillId="40" borderId="17" xfId="0" applyFont="1" applyFill="1" applyBorder="1" applyAlignment="1">
      <alignment vertical="center"/>
    </xf>
    <xf numFmtId="165" fontId="19" fillId="40" borderId="11" xfId="0" applyFont="1" applyFill="1" applyBorder="1" applyAlignment="1">
      <alignment vertical="center"/>
    </xf>
    <xf numFmtId="165" fontId="19" fillId="0" borderId="0" xfId="0" applyFont="1" applyBorder="1" applyAlignment="1">
      <alignment vertical="top" wrapText="1"/>
    </xf>
    <xf numFmtId="165" fontId="108" fillId="0" borderId="0" xfId="0" applyFont="1"/>
    <xf numFmtId="165" fontId="18" fillId="33" borderId="17" xfId="0" applyFont="1" applyFill="1" applyBorder="1" applyAlignment="1">
      <alignment vertical="top" wrapText="1"/>
    </xf>
    <xf numFmtId="166" fontId="18" fillId="33" borderId="17" xfId="0" applyNumberFormat="1" applyFont="1" applyFill="1" applyBorder="1" applyAlignment="1">
      <alignment horizontal="center" vertical="center" wrapText="1"/>
    </xf>
    <xf numFmtId="165" fontId="18" fillId="0" borderId="39" xfId="0" applyFont="1" applyBorder="1" applyAlignment="1">
      <alignment vertical="top" wrapText="1"/>
    </xf>
    <xf numFmtId="166" fontId="18" fillId="0" borderId="17" xfId="0" applyNumberFormat="1" applyFont="1" applyFill="1" applyBorder="1" applyAlignment="1">
      <alignment horizontal="center" vertical="center" wrapText="1"/>
    </xf>
    <xf numFmtId="165" fontId="19" fillId="38" borderId="38" xfId="0" applyFont="1" applyFill="1" applyBorder="1" applyAlignment="1">
      <alignment vertical="center"/>
    </xf>
    <xf numFmtId="165" fontId="18" fillId="33" borderId="16" xfId="0" applyFont="1" applyFill="1" applyBorder="1" applyAlignment="1">
      <alignment vertical="top"/>
    </xf>
    <xf numFmtId="165" fontId="18" fillId="0" borderId="17" xfId="0" applyFont="1" applyFill="1" applyBorder="1" applyAlignment="1">
      <alignment horizontal="left" vertical="top" wrapText="1"/>
    </xf>
    <xf numFmtId="166" fontId="18" fillId="33" borderId="11" xfId="0" applyNumberFormat="1" applyFont="1" applyFill="1" applyBorder="1" applyAlignment="1">
      <alignment horizontal="center" vertical="center" wrapText="1"/>
    </xf>
    <xf numFmtId="165" fontId="18" fillId="0" borderId="17" xfId="0" applyFont="1" applyFill="1" applyBorder="1" applyAlignment="1">
      <alignment vertical="top" wrapText="1"/>
    </xf>
    <xf numFmtId="165" fontId="18" fillId="35" borderId="11" xfId="0" applyFont="1" applyFill="1" applyBorder="1" applyAlignment="1">
      <alignment vertical="top"/>
    </xf>
    <xf numFmtId="165" fontId="19" fillId="35" borderId="11" xfId="0" applyFont="1" applyFill="1" applyBorder="1" applyAlignment="1">
      <alignment vertical="top"/>
    </xf>
    <xf numFmtId="165" fontId="19" fillId="33" borderId="16" xfId="0" applyFont="1" applyFill="1" applyBorder="1" applyAlignment="1">
      <alignment vertical="top" wrapText="1"/>
    </xf>
    <xf numFmtId="165" fontId="19" fillId="0" borderId="17" xfId="0" applyFont="1" applyBorder="1" applyAlignment="1">
      <alignment vertical="top" wrapText="1"/>
    </xf>
    <xf numFmtId="166" fontId="19" fillId="33" borderId="17" xfId="0" applyNumberFormat="1" applyFont="1" applyFill="1" applyBorder="1" applyAlignment="1">
      <alignment horizontal="center" vertical="center"/>
    </xf>
    <xf numFmtId="165" fontId="19" fillId="33" borderId="10" xfId="0" applyFont="1" applyFill="1" applyBorder="1" applyAlignment="1">
      <alignment vertical="top" wrapText="1"/>
    </xf>
    <xf numFmtId="165" fontId="19" fillId="33" borderId="14" xfId="0" applyFont="1" applyFill="1" applyBorder="1" applyAlignment="1">
      <alignment vertical="top" wrapText="1"/>
    </xf>
    <xf numFmtId="166" fontId="19" fillId="33" borderId="10" xfId="0" applyNumberFormat="1" applyFont="1" applyFill="1" applyBorder="1" applyAlignment="1">
      <alignment horizontal="center" vertical="center"/>
    </xf>
    <xf numFmtId="4" fontId="19" fillId="33" borderId="10" xfId="0" applyNumberFormat="1" applyFont="1" applyFill="1" applyBorder="1" applyAlignment="1">
      <alignment horizontal="center" vertical="center"/>
    </xf>
    <xf numFmtId="165" fontId="19" fillId="38" borderId="18" xfId="0" applyFont="1" applyFill="1" applyBorder="1" applyAlignment="1">
      <alignment vertical="center"/>
    </xf>
    <xf numFmtId="165" fontId="19" fillId="0" borderId="10" xfId="0" applyFont="1" applyBorder="1" applyAlignment="1">
      <alignment vertical="top" wrapText="1"/>
    </xf>
    <xf numFmtId="165" fontId="19" fillId="38" borderId="37" xfId="0" applyFont="1" applyFill="1" applyBorder="1" applyAlignment="1">
      <alignment vertical="center"/>
    </xf>
    <xf numFmtId="165" fontId="19" fillId="39" borderId="18" xfId="0" applyFont="1" applyFill="1" applyBorder="1" applyAlignment="1">
      <alignment vertical="center"/>
    </xf>
    <xf numFmtId="166" fontId="19" fillId="33" borderId="17" xfId="0" applyNumberFormat="1" applyFont="1" applyFill="1" applyBorder="1" applyAlignment="1">
      <alignment horizontal="center" vertical="center" wrapText="1"/>
    </xf>
    <xf numFmtId="175" fontId="18" fillId="33" borderId="0" xfId="0" applyNumberFormat="1" applyFont="1" applyFill="1" applyAlignment="1">
      <alignment horizontal="center" vertical="top"/>
    </xf>
    <xf numFmtId="165" fontId="107" fillId="36" borderId="12" xfId="0" applyFont="1" applyFill="1" applyBorder="1" applyAlignment="1">
      <alignment vertical="center"/>
    </xf>
    <xf numFmtId="165" fontId="108" fillId="0" borderId="15" xfId="0" applyFont="1" applyBorder="1" applyAlignment="1">
      <alignment vertical="top" wrapText="1"/>
    </xf>
    <xf numFmtId="165" fontId="18" fillId="0" borderId="18" xfId="0" applyFont="1" applyBorder="1" applyAlignment="1">
      <alignment vertical="top" wrapText="1"/>
    </xf>
    <xf numFmtId="165" fontId="19" fillId="36" borderId="42" xfId="0" applyFont="1" applyFill="1" applyBorder="1" applyAlignment="1">
      <alignment vertical="top"/>
    </xf>
    <xf numFmtId="165" fontId="19" fillId="0" borderId="10" xfId="0" applyFont="1" applyFill="1" applyBorder="1" applyAlignment="1">
      <alignment vertical="top" wrapText="1"/>
    </xf>
    <xf numFmtId="49" fontId="19" fillId="35" borderId="11" xfId="0" applyNumberFormat="1" applyFont="1" applyFill="1" applyBorder="1" applyAlignment="1">
      <alignment horizontal="center" vertical="center"/>
    </xf>
    <xf numFmtId="49" fontId="19" fillId="36" borderId="10" xfId="0" applyNumberFormat="1" applyFont="1" applyFill="1" applyBorder="1" applyAlignment="1">
      <alignment horizontal="center" vertical="center"/>
    </xf>
    <xf numFmtId="49" fontId="19" fillId="37" borderId="10" xfId="0" applyNumberFormat="1" applyFont="1" applyFill="1" applyBorder="1" applyAlignment="1">
      <alignment horizontal="center" vertical="center"/>
    </xf>
    <xf numFmtId="49" fontId="19" fillId="38" borderId="10" xfId="0" applyNumberFormat="1" applyFont="1" applyFill="1" applyBorder="1" applyAlignment="1">
      <alignment horizontal="center" vertical="center"/>
    </xf>
    <xf numFmtId="49" fontId="19" fillId="39" borderId="12" xfId="0" applyNumberFormat="1" applyFont="1" applyFill="1" applyBorder="1" applyAlignment="1">
      <alignment horizontal="center" vertical="center"/>
    </xf>
    <xf numFmtId="49" fontId="19" fillId="40" borderId="10" xfId="0" applyNumberFormat="1" applyFont="1" applyFill="1" applyBorder="1" applyAlignment="1">
      <alignment horizontal="center" vertical="center"/>
    </xf>
    <xf numFmtId="49" fontId="18" fillId="33" borderId="10" xfId="0" applyNumberFormat="1" applyFont="1" applyFill="1" applyBorder="1" applyAlignment="1">
      <alignment horizontal="center" vertical="center" wrapText="1"/>
    </xf>
    <xf numFmtId="49" fontId="18" fillId="41" borderId="10" xfId="0" applyNumberFormat="1" applyFont="1" applyFill="1" applyBorder="1" applyAlignment="1">
      <alignment horizontal="center" vertical="center"/>
    </xf>
    <xf numFmtId="165" fontId="19" fillId="36" borderId="37" xfId="0" applyFont="1" applyFill="1" applyBorder="1" applyAlignment="1">
      <alignment vertical="center"/>
    </xf>
    <xf numFmtId="49" fontId="19" fillId="36" borderId="42" xfId="0" applyNumberFormat="1" applyFont="1" applyFill="1" applyBorder="1" applyAlignment="1">
      <alignment horizontal="center" vertical="center"/>
    </xf>
    <xf numFmtId="165" fontId="19" fillId="36" borderId="41" xfId="0" applyFont="1" applyFill="1" applyBorder="1" applyAlignment="1">
      <alignment horizontal="right" vertical="center"/>
    </xf>
    <xf numFmtId="165" fontId="19" fillId="36" borderId="14" xfId="0" applyFont="1" applyFill="1" applyBorder="1" applyAlignment="1">
      <alignment vertical="top"/>
    </xf>
    <xf numFmtId="165" fontId="19" fillId="37" borderId="37" xfId="0" applyFont="1" applyFill="1" applyBorder="1" applyAlignment="1">
      <alignment vertical="center" wrapText="1"/>
    </xf>
    <xf numFmtId="49" fontId="19" fillId="37" borderId="14" xfId="0" applyNumberFormat="1" applyFont="1" applyFill="1" applyBorder="1" applyAlignment="1">
      <alignment horizontal="center" vertical="center"/>
    </xf>
    <xf numFmtId="165" fontId="19" fillId="37" borderId="41" xfId="0" applyFont="1" applyFill="1" applyBorder="1" applyAlignment="1">
      <alignment horizontal="right" vertical="center"/>
    </xf>
    <xf numFmtId="165" fontId="19" fillId="37" borderId="42" xfId="0" applyFont="1" applyFill="1" applyBorder="1" applyAlignment="1">
      <alignment vertical="top"/>
    </xf>
    <xf numFmtId="165" fontId="19" fillId="37" borderId="14" xfId="0" applyFont="1" applyFill="1" applyBorder="1" applyAlignment="1">
      <alignment vertical="top"/>
    </xf>
    <xf numFmtId="49" fontId="19" fillId="38" borderId="14" xfId="0" applyNumberFormat="1" applyFont="1" applyFill="1" applyBorder="1" applyAlignment="1">
      <alignment horizontal="center" vertical="center"/>
    </xf>
    <xf numFmtId="165" fontId="19" fillId="38" borderId="41" xfId="0" applyFont="1" applyFill="1" applyBorder="1" applyAlignment="1">
      <alignment horizontal="right" vertical="center"/>
    </xf>
    <xf numFmtId="165" fontId="19" fillId="38" borderId="42" xfId="0" applyFont="1" applyFill="1" applyBorder="1" applyAlignment="1">
      <alignment vertical="top"/>
    </xf>
    <xf numFmtId="165" fontId="19" fillId="38" borderId="14" xfId="0" applyFont="1" applyFill="1" applyBorder="1" applyAlignment="1">
      <alignment vertical="top"/>
    </xf>
    <xf numFmtId="165" fontId="19" fillId="39" borderId="18" xfId="0" applyFont="1" applyFill="1" applyBorder="1" applyAlignment="1">
      <alignment vertical="center" wrapText="1"/>
    </xf>
    <xf numFmtId="49" fontId="19" fillId="39" borderId="15" xfId="0" applyNumberFormat="1" applyFont="1" applyFill="1" applyBorder="1" applyAlignment="1">
      <alignment horizontal="center" vertical="center"/>
    </xf>
    <xf numFmtId="165" fontId="18" fillId="33" borderId="13" xfId="0" applyFont="1" applyFill="1" applyBorder="1" applyAlignment="1">
      <alignment vertical="top"/>
    </xf>
    <xf numFmtId="165" fontId="19" fillId="39" borderId="41" xfId="0" applyFont="1" applyFill="1" applyBorder="1" applyAlignment="1">
      <alignment horizontal="right" vertical="center"/>
    </xf>
    <xf numFmtId="165" fontId="19" fillId="39" borderId="42" xfId="0" applyFont="1" applyFill="1" applyBorder="1" applyAlignment="1">
      <alignment vertical="top"/>
    </xf>
    <xf numFmtId="165" fontId="19" fillId="39" borderId="14" xfId="0" applyFont="1" applyFill="1" applyBorder="1" applyAlignment="1">
      <alignment vertical="top"/>
    </xf>
    <xf numFmtId="49" fontId="19" fillId="40" borderId="14" xfId="0" applyNumberFormat="1" applyFont="1" applyFill="1" applyBorder="1" applyAlignment="1">
      <alignment horizontal="center" vertical="center"/>
    </xf>
    <xf numFmtId="165" fontId="19" fillId="40" borderId="41" xfId="0" applyFont="1" applyFill="1" applyBorder="1" applyAlignment="1">
      <alignment horizontal="right" vertical="center"/>
    </xf>
    <xf numFmtId="165" fontId="19" fillId="40" borderId="42" xfId="0" applyFont="1" applyFill="1" applyBorder="1" applyAlignment="1">
      <alignment vertical="top"/>
    </xf>
    <xf numFmtId="165" fontId="19" fillId="40" borderId="14" xfId="0" applyFont="1" applyFill="1" applyBorder="1" applyAlignment="1">
      <alignment vertical="top"/>
    </xf>
    <xf numFmtId="49" fontId="18" fillId="33" borderId="10" xfId="0" applyNumberFormat="1" applyFont="1" applyFill="1" applyBorder="1" applyAlignment="1">
      <alignment horizontal="center" vertical="center"/>
    </xf>
    <xf numFmtId="165" fontId="19" fillId="38" borderId="11" xfId="0" applyFont="1" applyFill="1" applyBorder="1" applyAlignment="1">
      <alignment vertical="center" wrapText="1"/>
    </xf>
    <xf numFmtId="165" fontId="18" fillId="0" borderId="12" xfId="0" applyFont="1" applyBorder="1" applyAlignment="1">
      <alignment vertical="top"/>
    </xf>
    <xf numFmtId="165" fontId="19" fillId="40" borderId="37" xfId="0" applyFont="1" applyFill="1" applyBorder="1" applyAlignment="1">
      <alignment vertical="center" wrapText="1"/>
    </xf>
    <xf numFmtId="165" fontId="109" fillId="0" borderId="10" xfId="0" applyFont="1" applyBorder="1" applyAlignment="1">
      <alignment vertical="top" wrapText="1"/>
    </xf>
    <xf numFmtId="166" fontId="109" fillId="33" borderId="10" xfId="0" applyNumberFormat="1" applyFont="1" applyFill="1" applyBorder="1" applyAlignment="1">
      <alignment horizontal="center" vertical="center"/>
    </xf>
    <xf numFmtId="165" fontId="109" fillId="0" borderId="0" xfId="0" applyFont="1" applyBorder="1" applyAlignment="1">
      <alignment vertical="top" wrapText="1"/>
    </xf>
    <xf numFmtId="166" fontId="19" fillId="35" borderId="11" xfId="0" applyNumberFormat="1" applyFont="1" applyFill="1" applyBorder="1" applyAlignment="1">
      <alignment horizontal="center" vertical="center"/>
    </xf>
  </cellXfs>
  <cellStyles count="15263">
    <cellStyle name=" 1" xfId="1"/>
    <cellStyle name=" 1 2" xfId="7922"/>
    <cellStyle name="%" xfId="2"/>
    <cellStyle name="1 antraštė 2" xfId="3"/>
    <cellStyle name="1 antraštė 2 2" xfId="4"/>
    <cellStyle name="1 antraštė 2 2 2" xfId="5"/>
    <cellStyle name="1 antraštė 2 2 2 2" xfId="7925"/>
    <cellStyle name="1 antraštė 2 2 3" xfId="6"/>
    <cellStyle name="1 antraštė 2 2 3 2" xfId="7"/>
    <cellStyle name="1 antraštė 2 2 3 2 2" xfId="12495"/>
    <cellStyle name="1 antraštė 2 2 3 3" xfId="7926"/>
    <cellStyle name="1 antraštė 2 2 4" xfId="8"/>
    <cellStyle name="1 antraštė 2 2 4 2" xfId="9"/>
    <cellStyle name="1 antraštė 2 2 4 2 2" xfId="12496"/>
    <cellStyle name="1 antraštė 2 2 4 3" xfId="12270"/>
    <cellStyle name="1 antraštė 2 2 5" xfId="7924"/>
    <cellStyle name="1 antraštė 2 3" xfId="10"/>
    <cellStyle name="1 antraštė 2 3 2" xfId="7927"/>
    <cellStyle name="1 antraštė 2 4" xfId="11"/>
    <cellStyle name="1 antraštė 2 4 2" xfId="7928"/>
    <cellStyle name="1 antraštė 2 5" xfId="12"/>
    <cellStyle name="1 antraštė 2 5 2" xfId="13"/>
    <cellStyle name="1 antraštė 2 5 2 2" xfId="12437"/>
    <cellStyle name="1 antraštė 2 5 3" xfId="12293"/>
    <cellStyle name="1 antraštė 2 6" xfId="14"/>
    <cellStyle name="1 antraštė 2 6 2" xfId="12398"/>
    <cellStyle name="1 antraštė 2 7" xfId="7923"/>
    <cellStyle name="2 antraštė 2" xfId="15"/>
    <cellStyle name="2 antraštė 2 2" xfId="16"/>
    <cellStyle name="2 antraštė 2 2 2" xfId="17"/>
    <cellStyle name="2 antraštė 2 2 2 2" xfId="7931"/>
    <cellStyle name="2 antraštė 2 2 3" xfId="18"/>
    <cellStyle name="2 antraštė 2 2 3 2" xfId="19"/>
    <cellStyle name="2 antraštė 2 2 3 2 2" xfId="12497"/>
    <cellStyle name="2 antraštė 2 2 3 3" xfId="7932"/>
    <cellStyle name="2 antraštė 2 2 4" xfId="20"/>
    <cellStyle name="2 antraštė 2 2 4 2" xfId="21"/>
    <cellStyle name="2 antraštė 2 2 4 2 2" xfId="12498"/>
    <cellStyle name="2 antraštė 2 2 4 3" xfId="12271"/>
    <cellStyle name="2 antraštė 2 2 5" xfId="7930"/>
    <cellStyle name="2 antraštė 2 3" xfId="22"/>
    <cellStyle name="2 antraštė 2 3 2" xfId="7933"/>
    <cellStyle name="2 antraštė 2 4" xfId="23"/>
    <cellStyle name="2 antraštė 2 4 2" xfId="7934"/>
    <cellStyle name="2 antraštė 2 5" xfId="24"/>
    <cellStyle name="2 antraštė 2 5 2" xfId="25"/>
    <cellStyle name="2 antraštė 2 5 2 2" xfId="12436"/>
    <cellStyle name="2 antraštė 2 5 3" xfId="12280"/>
    <cellStyle name="2 antraštė 2 6" xfId="26"/>
    <cellStyle name="2 antraštė 2 6 2" xfId="12399"/>
    <cellStyle name="2 antraštė 2 7" xfId="7929"/>
    <cellStyle name="20% - Accent1" xfId="27"/>
    <cellStyle name="20% - Accent1 2" xfId="28"/>
    <cellStyle name="20% - Accent1 2 2" xfId="29"/>
    <cellStyle name="20% - Accent1 2 2 2" xfId="30"/>
    <cellStyle name="20% - Accent1 2 2 2 2" xfId="12499"/>
    <cellStyle name="20% - Accent1 2 2 3" xfId="7937"/>
    <cellStyle name="20% - Accent1 2 3" xfId="7936"/>
    <cellStyle name="20% - Accent1 3" xfId="7935"/>
    <cellStyle name="20% - Accent2" xfId="31"/>
    <cellStyle name="20% - Accent2 2" xfId="32"/>
    <cellStyle name="20% - Accent2 2 2" xfId="33"/>
    <cellStyle name="20% - Accent2 2 2 2" xfId="34"/>
    <cellStyle name="20% - Accent2 2 2 2 2" xfId="12500"/>
    <cellStyle name="20% - Accent2 2 2 3" xfId="7940"/>
    <cellStyle name="20% - Accent2 2 3" xfId="7939"/>
    <cellStyle name="20% - Accent2 3" xfId="7938"/>
    <cellStyle name="20% - Accent3" xfId="35"/>
    <cellStyle name="20% - Accent3 2" xfId="36"/>
    <cellStyle name="20% - Accent3 2 2" xfId="37"/>
    <cellStyle name="20% - Accent3 2 2 2" xfId="38"/>
    <cellStyle name="20% - Accent3 2 2 2 2" xfId="12501"/>
    <cellStyle name="20% - Accent3 2 2 3" xfId="7943"/>
    <cellStyle name="20% - Accent3 2 3" xfId="7942"/>
    <cellStyle name="20% - Accent3 3" xfId="7941"/>
    <cellStyle name="20% - Accent4" xfId="39"/>
    <cellStyle name="20% - Accent4 2" xfId="40"/>
    <cellStyle name="20% - Accent4 2 2" xfId="41"/>
    <cellStyle name="20% - Accent4 2 2 2" xfId="42"/>
    <cellStyle name="20% - Accent4 2 2 2 2" xfId="12502"/>
    <cellStyle name="20% - Accent4 2 2 3" xfId="7946"/>
    <cellStyle name="20% - Accent4 2 3" xfId="7945"/>
    <cellStyle name="20% - Accent4 3" xfId="7944"/>
    <cellStyle name="20% - Accent5" xfId="43"/>
    <cellStyle name="20% - Accent5 2" xfId="44"/>
    <cellStyle name="20% - Accent5 2 2" xfId="45"/>
    <cellStyle name="20% - Accent5 2 2 2" xfId="7949"/>
    <cellStyle name="20% - Accent5 2 3" xfId="7948"/>
    <cellStyle name="20% - Accent5 3" xfId="7947"/>
    <cellStyle name="20% - Accent6" xfId="46"/>
    <cellStyle name="20% - Accent6 2" xfId="47"/>
    <cellStyle name="20% - Accent6 2 2" xfId="48"/>
    <cellStyle name="20% - Accent6 2 2 2" xfId="7952"/>
    <cellStyle name="20% - Accent6 2 3" xfId="7951"/>
    <cellStyle name="20% - Accent6 3" xfId="7950"/>
    <cellStyle name="20% – paryškinimas 1 2" xfId="49"/>
    <cellStyle name="20% – paryškinimas 1 2 10" xfId="7953"/>
    <cellStyle name="20% – paryškinimas 1 2 2" xfId="50"/>
    <cellStyle name="20% – paryškinimas 1 2 2 10" xfId="7954"/>
    <cellStyle name="20% – paryškinimas 1 2 2 2" xfId="51"/>
    <cellStyle name="20% – paryškinimas 1 2 2 2 2" xfId="52"/>
    <cellStyle name="20% – paryškinimas 1 2 2 2 2 2" xfId="53"/>
    <cellStyle name="20% – paryškinimas 1 2 2 2 2 2 2" xfId="54"/>
    <cellStyle name="20% – paryškinimas 1 2 2 2 2 2 2 2" xfId="55"/>
    <cellStyle name="20% – paryškinimas 1 2 2 2 2 2 2 2 2" xfId="56"/>
    <cellStyle name="20% – paryškinimas 1 2 2 2 2 2 2 2 2 2" xfId="12503"/>
    <cellStyle name="20% – paryškinimas 1 2 2 2 2 2 2 2 3" xfId="7959"/>
    <cellStyle name="20% – paryškinimas 1 2 2 2 2 2 2 3" xfId="57"/>
    <cellStyle name="20% – paryškinimas 1 2 2 2 2 2 2 3 2" xfId="12504"/>
    <cellStyle name="20% – paryškinimas 1 2 2 2 2 2 2 4" xfId="7958"/>
    <cellStyle name="20% – paryškinimas 1 2 2 2 2 2 3" xfId="58"/>
    <cellStyle name="20% – paryškinimas 1 2 2 2 2 2 3 2" xfId="59"/>
    <cellStyle name="20% – paryškinimas 1 2 2 2 2 2 3 2 2" xfId="12505"/>
    <cellStyle name="20% – paryškinimas 1 2 2 2 2 2 3 3" xfId="7960"/>
    <cellStyle name="20% – paryškinimas 1 2 2 2 2 2 4" xfId="60"/>
    <cellStyle name="20% – paryškinimas 1 2 2 2 2 2 4 2" xfId="12506"/>
    <cellStyle name="20% – paryškinimas 1 2 2 2 2 2 5" xfId="7957"/>
    <cellStyle name="20% – paryškinimas 1 2 2 2 2 3" xfId="61"/>
    <cellStyle name="20% – paryškinimas 1 2 2 2 2 3 2" xfId="62"/>
    <cellStyle name="20% – paryškinimas 1 2 2 2 2 3 2 2" xfId="63"/>
    <cellStyle name="20% – paryškinimas 1 2 2 2 2 3 2 2 2" xfId="12507"/>
    <cellStyle name="20% – paryškinimas 1 2 2 2 2 3 2 3" xfId="7962"/>
    <cellStyle name="20% – paryškinimas 1 2 2 2 2 3 3" xfId="64"/>
    <cellStyle name="20% – paryškinimas 1 2 2 2 2 3 3 2" xfId="12508"/>
    <cellStyle name="20% – paryškinimas 1 2 2 2 2 3 4" xfId="7961"/>
    <cellStyle name="20% – paryškinimas 1 2 2 2 2 4" xfId="65"/>
    <cellStyle name="20% – paryškinimas 1 2 2 2 2 4 2" xfId="66"/>
    <cellStyle name="20% – paryškinimas 1 2 2 2 2 4 2 2" xfId="12509"/>
    <cellStyle name="20% – paryškinimas 1 2 2 2 2 4 3" xfId="7963"/>
    <cellStyle name="20% – paryškinimas 1 2 2 2 2 5" xfId="67"/>
    <cellStyle name="20% – paryškinimas 1 2 2 2 2 5 2" xfId="12510"/>
    <cellStyle name="20% – paryškinimas 1 2 2 2 2 6" xfId="7956"/>
    <cellStyle name="20% – paryškinimas 1 2 2 2 3" xfId="68"/>
    <cellStyle name="20% – paryškinimas 1 2 2 2 3 2" xfId="69"/>
    <cellStyle name="20% – paryškinimas 1 2 2 2 3 2 2" xfId="70"/>
    <cellStyle name="20% – paryškinimas 1 2 2 2 3 2 2 2" xfId="71"/>
    <cellStyle name="20% – paryškinimas 1 2 2 2 3 2 2 2 2" xfId="12511"/>
    <cellStyle name="20% – paryškinimas 1 2 2 2 3 2 2 3" xfId="7966"/>
    <cellStyle name="20% – paryškinimas 1 2 2 2 3 2 3" xfId="72"/>
    <cellStyle name="20% – paryškinimas 1 2 2 2 3 2 3 2" xfId="12512"/>
    <cellStyle name="20% – paryškinimas 1 2 2 2 3 2 4" xfId="7965"/>
    <cellStyle name="20% – paryškinimas 1 2 2 2 3 3" xfId="73"/>
    <cellStyle name="20% – paryškinimas 1 2 2 2 3 3 2" xfId="74"/>
    <cellStyle name="20% – paryškinimas 1 2 2 2 3 3 2 2" xfId="12513"/>
    <cellStyle name="20% – paryškinimas 1 2 2 2 3 3 3" xfId="7967"/>
    <cellStyle name="20% – paryškinimas 1 2 2 2 3 4" xfId="75"/>
    <cellStyle name="20% – paryškinimas 1 2 2 2 3 4 2" xfId="12514"/>
    <cellStyle name="20% – paryškinimas 1 2 2 2 3 5" xfId="7964"/>
    <cellStyle name="20% – paryškinimas 1 2 2 2 4" xfId="76"/>
    <cellStyle name="20% – paryškinimas 1 2 2 2 4 2" xfId="77"/>
    <cellStyle name="20% – paryškinimas 1 2 2 2 4 2 2" xfId="78"/>
    <cellStyle name="20% – paryškinimas 1 2 2 2 4 2 2 2" xfId="12515"/>
    <cellStyle name="20% – paryškinimas 1 2 2 2 4 2 3" xfId="7969"/>
    <cellStyle name="20% – paryškinimas 1 2 2 2 4 3" xfId="79"/>
    <cellStyle name="20% – paryškinimas 1 2 2 2 4 3 2" xfId="12516"/>
    <cellStyle name="20% – paryškinimas 1 2 2 2 4 4" xfId="7968"/>
    <cellStyle name="20% – paryškinimas 1 2 2 2 5" xfId="80"/>
    <cellStyle name="20% – paryškinimas 1 2 2 2 5 2" xfId="81"/>
    <cellStyle name="20% – paryškinimas 1 2 2 2 5 2 2" xfId="12517"/>
    <cellStyle name="20% – paryškinimas 1 2 2 2 5 3" xfId="7970"/>
    <cellStyle name="20% – paryškinimas 1 2 2 2 6" xfId="82"/>
    <cellStyle name="20% – paryškinimas 1 2 2 2 6 2" xfId="12518"/>
    <cellStyle name="20% – paryškinimas 1 2 2 2 7" xfId="7955"/>
    <cellStyle name="20% – paryškinimas 1 2 2 3" xfId="83"/>
    <cellStyle name="20% – paryškinimas 1 2 2 3 2" xfId="84"/>
    <cellStyle name="20% – paryškinimas 1 2 2 3 2 2" xfId="85"/>
    <cellStyle name="20% – paryškinimas 1 2 2 3 2 2 2" xfId="86"/>
    <cellStyle name="20% – paryškinimas 1 2 2 3 2 2 2 2" xfId="87"/>
    <cellStyle name="20% – paryškinimas 1 2 2 3 2 2 2 2 2" xfId="12519"/>
    <cellStyle name="20% – paryškinimas 1 2 2 3 2 2 2 3" xfId="7974"/>
    <cellStyle name="20% – paryškinimas 1 2 2 3 2 2 3" xfId="88"/>
    <cellStyle name="20% – paryškinimas 1 2 2 3 2 2 3 2" xfId="12520"/>
    <cellStyle name="20% – paryškinimas 1 2 2 3 2 2 4" xfId="7973"/>
    <cellStyle name="20% – paryškinimas 1 2 2 3 2 3" xfId="89"/>
    <cellStyle name="20% – paryškinimas 1 2 2 3 2 3 2" xfId="90"/>
    <cellStyle name="20% – paryškinimas 1 2 2 3 2 3 2 2" xfId="12521"/>
    <cellStyle name="20% – paryškinimas 1 2 2 3 2 3 3" xfId="7975"/>
    <cellStyle name="20% – paryškinimas 1 2 2 3 2 4" xfId="91"/>
    <cellStyle name="20% – paryškinimas 1 2 2 3 2 4 2" xfId="12522"/>
    <cellStyle name="20% – paryškinimas 1 2 2 3 2 5" xfId="7972"/>
    <cellStyle name="20% – paryškinimas 1 2 2 3 3" xfId="92"/>
    <cellStyle name="20% – paryškinimas 1 2 2 3 3 2" xfId="93"/>
    <cellStyle name="20% – paryškinimas 1 2 2 3 3 2 2" xfId="94"/>
    <cellStyle name="20% – paryškinimas 1 2 2 3 3 2 2 2" xfId="12523"/>
    <cellStyle name="20% – paryškinimas 1 2 2 3 3 2 3" xfId="7977"/>
    <cellStyle name="20% – paryškinimas 1 2 2 3 3 3" xfId="95"/>
    <cellStyle name="20% – paryškinimas 1 2 2 3 3 3 2" xfId="12524"/>
    <cellStyle name="20% – paryškinimas 1 2 2 3 3 4" xfId="7976"/>
    <cellStyle name="20% – paryškinimas 1 2 2 3 4" xfId="96"/>
    <cellStyle name="20% – paryškinimas 1 2 2 3 4 2" xfId="97"/>
    <cellStyle name="20% – paryškinimas 1 2 2 3 4 2 2" xfId="12525"/>
    <cellStyle name="20% – paryškinimas 1 2 2 3 4 3" xfId="7978"/>
    <cellStyle name="20% – paryškinimas 1 2 2 3 5" xfId="98"/>
    <cellStyle name="20% – paryškinimas 1 2 2 3 5 2" xfId="12526"/>
    <cellStyle name="20% – paryškinimas 1 2 2 3 6" xfId="7971"/>
    <cellStyle name="20% – paryškinimas 1 2 2 4" xfId="99"/>
    <cellStyle name="20% – paryškinimas 1 2 2 4 2" xfId="100"/>
    <cellStyle name="20% – paryškinimas 1 2 2 4 2 2" xfId="101"/>
    <cellStyle name="20% – paryškinimas 1 2 2 4 2 2 2" xfId="102"/>
    <cellStyle name="20% – paryškinimas 1 2 2 4 2 2 2 2" xfId="12527"/>
    <cellStyle name="20% – paryškinimas 1 2 2 4 2 2 3" xfId="7981"/>
    <cellStyle name="20% – paryškinimas 1 2 2 4 2 3" xfId="103"/>
    <cellStyle name="20% – paryškinimas 1 2 2 4 2 3 2" xfId="12528"/>
    <cellStyle name="20% – paryškinimas 1 2 2 4 2 4" xfId="7980"/>
    <cellStyle name="20% – paryškinimas 1 2 2 4 3" xfId="104"/>
    <cellStyle name="20% – paryškinimas 1 2 2 4 3 2" xfId="105"/>
    <cellStyle name="20% – paryškinimas 1 2 2 4 3 2 2" xfId="12529"/>
    <cellStyle name="20% – paryškinimas 1 2 2 4 3 3" xfId="7982"/>
    <cellStyle name="20% – paryškinimas 1 2 2 4 4" xfId="106"/>
    <cellStyle name="20% – paryškinimas 1 2 2 4 4 2" xfId="12530"/>
    <cellStyle name="20% – paryškinimas 1 2 2 4 5" xfId="7979"/>
    <cellStyle name="20% – paryškinimas 1 2 2 5" xfId="107"/>
    <cellStyle name="20% – paryškinimas 1 2 2 5 2" xfId="108"/>
    <cellStyle name="20% – paryškinimas 1 2 2 5 2 2" xfId="109"/>
    <cellStyle name="20% – paryškinimas 1 2 2 5 2 2 2" xfId="12531"/>
    <cellStyle name="20% – paryškinimas 1 2 2 5 2 3" xfId="7984"/>
    <cellStyle name="20% – paryškinimas 1 2 2 5 3" xfId="110"/>
    <cellStyle name="20% – paryškinimas 1 2 2 5 3 2" xfId="12532"/>
    <cellStyle name="20% – paryškinimas 1 2 2 5 4" xfId="7983"/>
    <cellStyle name="20% – paryškinimas 1 2 2 6" xfId="111"/>
    <cellStyle name="20% – paryškinimas 1 2 2 6 2" xfId="7985"/>
    <cellStyle name="20% – paryškinimas 1 2 2 7" xfId="112"/>
    <cellStyle name="20% – paryškinimas 1 2 2 7 2" xfId="113"/>
    <cellStyle name="20% – paryškinimas 1 2 2 7 2 2" xfId="12533"/>
    <cellStyle name="20% – paryškinimas 1 2 2 7 3" xfId="7986"/>
    <cellStyle name="20% – paryškinimas 1 2 2 8" xfId="114"/>
    <cellStyle name="20% – paryškinimas 1 2 2 8 2" xfId="115"/>
    <cellStyle name="20% – paryškinimas 1 2 2 8 2 2" xfId="12534"/>
    <cellStyle name="20% – paryškinimas 1 2 2 8 3" xfId="7987"/>
    <cellStyle name="20% – paryškinimas 1 2 2 9" xfId="116"/>
    <cellStyle name="20% – paryškinimas 1 2 2 9 2" xfId="117"/>
    <cellStyle name="20% – paryškinimas 1 2 2 9 2 2" xfId="12535"/>
    <cellStyle name="20% – paryškinimas 1 2 2 9 3" xfId="12272"/>
    <cellStyle name="20% – paryškinimas 1 2 3" xfId="118"/>
    <cellStyle name="20% – paryškinimas 1 2 3 2" xfId="119"/>
    <cellStyle name="20% – paryškinimas 1 2 3 2 2" xfId="120"/>
    <cellStyle name="20% – paryškinimas 1 2 3 2 2 2" xfId="121"/>
    <cellStyle name="20% – paryškinimas 1 2 3 2 2 2 2" xfId="122"/>
    <cellStyle name="20% – paryškinimas 1 2 3 2 2 2 2 2" xfId="123"/>
    <cellStyle name="20% – paryškinimas 1 2 3 2 2 2 2 2 2" xfId="12536"/>
    <cellStyle name="20% – paryškinimas 1 2 3 2 2 2 2 3" xfId="7992"/>
    <cellStyle name="20% – paryškinimas 1 2 3 2 2 2 3" xfId="124"/>
    <cellStyle name="20% – paryškinimas 1 2 3 2 2 2 3 2" xfId="12537"/>
    <cellStyle name="20% – paryškinimas 1 2 3 2 2 2 4" xfId="7991"/>
    <cellStyle name="20% – paryškinimas 1 2 3 2 2 3" xfId="125"/>
    <cellStyle name="20% – paryškinimas 1 2 3 2 2 3 2" xfId="126"/>
    <cellStyle name="20% – paryškinimas 1 2 3 2 2 3 2 2" xfId="12538"/>
    <cellStyle name="20% – paryškinimas 1 2 3 2 2 3 3" xfId="7993"/>
    <cellStyle name="20% – paryškinimas 1 2 3 2 2 4" xfId="127"/>
    <cellStyle name="20% – paryškinimas 1 2 3 2 2 4 2" xfId="12539"/>
    <cellStyle name="20% – paryškinimas 1 2 3 2 2 5" xfId="7990"/>
    <cellStyle name="20% – paryškinimas 1 2 3 2 3" xfId="128"/>
    <cellStyle name="20% – paryškinimas 1 2 3 2 3 2" xfId="129"/>
    <cellStyle name="20% – paryškinimas 1 2 3 2 3 2 2" xfId="130"/>
    <cellStyle name="20% – paryškinimas 1 2 3 2 3 2 2 2" xfId="12540"/>
    <cellStyle name="20% – paryškinimas 1 2 3 2 3 2 3" xfId="7995"/>
    <cellStyle name="20% – paryškinimas 1 2 3 2 3 3" xfId="131"/>
    <cellStyle name="20% – paryškinimas 1 2 3 2 3 3 2" xfId="12541"/>
    <cellStyle name="20% – paryškinimas 1 2 3 2 3 4" xfId="7994"/>
    <cellStyle name="20% – paryškinimas 1 2 3 2 4" xfId="132"/>
    <cellStyle name="20% – paryškinimas 1 2 3 2 4 2" xfId="133"/>
    <cellStyle name="20% – paryškinimas 1 2 3 2 4 2 2" xfId="12542"/>
    <cellStyle name="20% – paryškinimas 1 2 3 2 4 3" xfId="7996"/>
    <cellStyle name="20% – paryškinimas 1 2 3 2 5" xfId="134"/>
    <cellStyle name="20% – paryškinimas 1 2 3 2 5 2" xfId="12543"/>
    <cellStyle name="20% – paryškinimas 1 2 3 2 6" xfId="7989"/>
    <cellStyle name="20% – paryškinimas 1 2 3 3" xfId="135"/>
    <cellStyle name="20% – paryškinimas 1 2 3 3 2" xfId="136"/>
    <cellStyle name="20% – paryškinimas 1 2 3 3 2 2" xfId="137"/>
    <cellStyle name="20% – paryškinimas 1 2 3 3 2 2 2" xfId="138"/>
    <cellStyle name="20% – paryškinimas 1 2 3 3 2 2 2 2" xfId="12544"/>
    <cellStyle name="20% – paryškinimas 1 2 3 3 2 2 3" xfId="7999"/>
    <cellStyle name="20% – paryškinimas 1 2 3 3 2 3" xfId="139"/>
    <cellStyle name="20% – paryškinimas 1 2 3 3 2 3 2" xfId="12545"/>
    <cellStyle name="20% – paryškinimas 1 2 3 3 2 4" xfId="7998"/>
    <cellStyle name="20% – paryškinimas 1 2 3 3 3" xfId="140"/>
    <cellStyle name="20% – paryškinimas 1 2 3 3 3 2" xfId="141"/>
    <cellStyle name="20% – paryškinimas 1 2 3 3 3 2 2" xfId="12546"/>
    <cellStyle name="20% – paryškinimas 1 2 3 3 3 3" xfId="8000"/>
    <cellStyle name="20% – paryškinimas 1 2 3 3 4" xfId="142"/>
    <cellStyle name="20% – paryškinimas 1 2 3 3 4 2" xfId="12547"/>
    <cellStyle name="20% – paryškinimas 1 2 3 3 5" xfId="7997"/>
    <cellStyle name="20% – paryškinimas 1 2 3 4" xfId="143"/>
    <cellStyle name="20% – paryškinimas 1 2 3 4 2" xfId="144"/>
    <cellStyle name="20% – paryškinimas 1 2 3 4 2 2" xfId="145"/>
    <cellStyle name="20% – paryškinimas 1 2 3 4 2 2 2" xfId="12548"/>
    <cellStyle name="20% – paryškinimas 1 2 3 4 2 3" xfId="8002"/>
    <cellStyle name="20% – paryškinimas 1 2 3 4 3" xfId="146"/>
    <cellStyle name="20% – paryškinimas 1 2 3 4 3 2" xfId="12549"/>
    <cellStyle name="20% – paryškinimas 1 2 3 4 4" xfId="8001"/>
    <cellStyle name="20% – paryškinimas 1 2 3 5" xfId="147"/>
    <cellStyle name="20% – paryškinimas 1 2 3 5 2" xfId="148"/>
    <cellStyle name="20% – paryškinimas 1 2 3 5 2 2" xfId="12550"/>
    <cellStyle name="20% – paryškinimas 1 2 3 5 3" xfId="8003"/>
    <cellStyle name="20% – paryškinimas 1 2 3 6" xfId="149"/>
    <cellStyle name="20% – paryškinimas 1 2 3 6 2" xfId="12551"/>
    <cellStyle name="20% – paryškinimas 1 2 3 7" xfId="7988"/>
    <cellStyle name="20% – paryškinimas 1 2 4" xfId="150"/>
    <cellStyle name="20% – paryškinimas 1 2 4 2" xfId="151"/>
    <cellStyle name="20% – paryškinimas 1 2 4 2 2" xfId="152"/>
    <cellStyle name="20% – paryškinimas 1 2 4 2 2 2" xfId="153"/>
    <cellStyle name="20% – paryškinimas 1 2 4 2 2 2 2" xfId="154"/>
    <cellStyle name="20% – paryškinimas 1 2 4 2 2 2 2 2" xfId="12552"/>
    <cellStyle name="20% – paryškinimas 1 2 4 2 2 2 3" xfId="8007"/>
    <cellStyle name="20% – paryškinimas 1 2 4 2 2 3" xfId="155"/>
    <cellStyle name="20% – paryškinimas 1 2 4 2 2 3 2" xfId="12553"/>
    <cellStyle name="20% – paryškinimas 1 2 4 2 2 4" xfId="8006"/>
    <cellStyle name="20% – paryškinimas 1 2 4 2 3" xfId="156"/>
    <cellStyle name="20% – paryškinimas 1 2 4 2 3 2" xfId="157"/>
    <cellStyle name="20% – paryškinimas 1 2 4 2 3 2 2" xfId="12554"/>
    <cellStyle name="20% – paryškinimas 1 2 4 2 3 3" xfId="8008"/>
    <cellStyle name="20% – paryškinimas 1 2 4 2 4" xfId="158"/>
    <cellStyle name="20% – paryškinimas 1 2 4 2 4 2" xfId="12555"/>
    <cellStyle name="20% – paryškinimas 1 2 4 2 5" xfId="8005"/>
    <cellStyle name="20% – paryškinimas 1 2 4 3" xfId="159"/>
    <cellStyle name="20% – paryškinimas 1 2 4 3 2" xfId="160"/>
    <cellStyle name="20% – paryškinimas 1 2 4 3 2 2" xfId="161"/>
    <cellStyle name="20% – paryškinimas 1 2 4 3 2 2 2" xfId="12556"/>
    <cellStyle name="20% – paryškinimas 1 2 4 3 2 3" xfId="8010"/>
    <cellStyle name="20% – paryškinimas 1 2 4 3 3" xfId="162"/>
    <cellStyle name="20% – paryškinimas 1 2 4 3 3 2" xfId="12557"/>
    <cellStyle name="20% – paryškinimas 1 2 4 3 4" xfId="8009"/>
    <cellStyle name="20% – paryškinimas 1 2 4 4" xfId="163"/>
    <cellStyle name="20% – paryškinimas 1 2 4 4 2" xfId="164"/>
    <cellStyle name="20% – paryškinimas 1 2 4 4 2 2" xfId="12558"/>
    <cellStyle name="20% – paryškinimas 1 2 4 4 3" xfId="8011"/>
    <cellStyle name="20% – paryškinimas 1 2 4 5" xfId="165"/>
    <cellStyle name="20% – paryškinimas 1 2 4 5 2" xfId="12559"/>
    <cellStyle name="20% – paryškinimas 1 2 4 6" xfId="8004"/>
    <cellStyle name="20% – paryškinimas 1 2 5" xfId="166"/>
    <cellStyle name="20% – paryškinimas 1 2 5 2" xfId="167"/>
    <cellStyle name="20% – paryškinimas 1 2 5 2 2" xfId="168"/>
    <cellStyle name="20% – paryškinimas 1 2 5 2 2 2" xfId="169"/>
    <cellStyle name="20% – paryškinimas 1 2 5 2 2 2 2" xfId="170"/>
    <cellStyle name="20% – paryškinimas 1 2 5 2 2 2 2 2" xfId="12560"/>
    <cellStyle name="20% – paryškinimas 1 2 5 2 2 2 3" xfId="8015"/>
    <cellStyle name="20% – paryškinimas 1 2 5 2 2 3" xfId="171"/>
    <cellStyle name="20% – paryškinimas 1 2 5 2 2 3 2" xfId="12561"/>
    <cellStyle name="20% – paryškinimas 1 2 5 2 2 4" xfId="8014"/>
    <cellStyle name="20% – paryškinimas 1 2 5 2 3" xfId="172"/>
    <cellStyle name="20% – paryškinimas 1 2 5 2 3 2" xfId="173"/>
    <cellStyle name="20% – paryškinimas 1 2 5 2 3 2 2" xfId="12562"/>
    <cellStyle name="20% – paryškinimas 1 2 5 2 3 3" xfId="8016"/>
    <cellStyle name="20% – paryškinimas 1 2 5 2 4" xfId="174"/>
    <cellStyle name="20% – paryškinimas 1 2 5 2 4 2" xfId="12563"/>
    <cellStyle name="20% – paryškinimas 1 2 5 2 5" xfId="8013"/>
    <cellStyle name="20% – paryškinimas 1 2 5 3" xfId="175"/>
    <cellStyle name="20% – paryškinimas 1 2 5 3 2" xfId="176"/>
    <cellStyle name="20% – paryškinimas 1 2 5 3 2 2" xfId="177"/>
    <cellStyle name="20% – paryškinimas 1 2 5 3 2 2 2" xfId="12564"/>
    <cellStyle name="20% – paryškinimas 1 2 5 3 2 3" xfId="8018"/>
    <cellStyle name="20% – paryškinimas 1 2 5 3 3" xfId="178"/>
    <cellStyle name="20% – paryškinimas 1 2 5 3 3 2" xfId="12565"/>
    <cellStyle name="20% – paryškinimas 1 2 5 3 4" xfId="8017"/>
    <cellStyle name="20% – paryškinimas 1 2 5 4" xfId="179"/>
    <cellStyle name="20% – paryškinimas 1 2 5 4 2" xfId="180"/>
    <cellStyle name="20% – paryškinimas 1 2 5 4 2 2" xfId="12566"/>
    <cellStyle name="20% – paryškinimas 1 2 5 4 3" xfId="8019"/>
    <cellStyle name="20% – paryškinimas 1 2 5 5" xfId="181"/>
    <cellStyle name="20% – paryškinimas 1 2 5 5 2" xfId="12567"/>
    <cellStyle name="20% – paryškinimas 1 2 5 6" xfId="8012"/>
    <cellStyle name="20% – paryškinimas 1 2 6" xfId="182"/>
    <cellStyle name="20% – paryškinimas 1 2 6 2" xfId="8020"/>
    <cellStyle name="20% – paryškinimas 1 2 7" xfId="183"/>
    <cellStyle name="20% – paryškinimas 1 2 7 2" xfId="8021"/>
    <cellStyle name="20% – paryškinimas 1 2 8" xfId="184"/>
    <cellStyle name="20% – paryškinimas 1 2 8 2" xfId="185"/>
    <cellStyle name="20% – paryškinimas 1 2 8 2 2" xfId="12435"/>
    <cellStyle name="20% – paryškinimas 1 2 8 3" xfId="12367"/>
    <cellStyle name="20% – paryškinimas 1 2 9" xfId="186"/>
    <cellStyle name="20% – paryškinimas 1 2 9 2" xfId="12400"/>
    <cellStyle name="20% – paryškinimas 1 3" xfId="187"/>
    <cellStyle name="20% – paryškinimas 1 3 2" xfId="188"/>
    <cellStyle name="20% – paryškinimas 1 3 2 2" xfId="189"/>
    <cellStyle name="20% – paryškinimas 1 3 2 2 2" xfId="190"/>
    <cellStyle name="20% – paryškinimas 1 3 2 2 2 2" xfId="191"/>
    <cellStyle name="20% – paryškinimas 1 3 2 2 2 2 2" xfId="192"/>
    <cellStyle name="20% – paryškinimas 1 3 2 2 2 2 2 2" xfId="193"/>
    <cellStyle name="20% – paryškinimas 1 3 2 2 2 2 2 2 2" xfId="194"/>
    <cellStyle name="20% – paryškinimas 1 3 2 2 2 2 2 2 2 2" xfId="12568"/>
    <cellStyle name="20% – paryškinimas 1 3 2 2 2 2 2 2 3" xfId="8028"/>
    <cellStyle name="20% – paryškinimas 1 3 2 2 2 2 2 3" xfId="195"/>
    <cellStyle name="20% – paryškinimas 1 3 2 2 2 2 2 3 2" xfId="12569"/>
    <cellStyle name="20% – paryškinimas 1 3 2 2 2 2 2 4" xfId="8027"/>
    <cellStyle name="20% – paryškinimas 1 3 2 2 2 2 3" xfId="196"/>
    <cellStyle name="20% – paryškinimas 1 3 2 2 2 2 3 2" xfId="197"/>
    <cellStyle name="20% – paryškinimas 1 3 2 2 2 2 3 2 2" xfId="12570"/>
    <cellStyle name="20% – paryškinimas 1 3 2 2 2 2 3 3" xfId="8029"/>
    <cellStyle name="20% – paryškinimas 1 3 2 2 2 2 4" xfId="198"/>
    <cellStyle name="20% – paryškinimas 1 3 2 2 2 2 4 2" xfId="12571"/>
    <cellStyle name="20% – paryškinimas 1 3 2 2 2 2 5" xfId="8026"/>
    <cellStyle name="20% – paryškinimas 1 3 2 2 2 3" xfId="199"/>
    <cellStyle name="20% – paryškinimas 1 3 2 2 2 3 2" xfId="200"/>
    <cellStyle name="20% – paryškinimas 1 3 2 2 2 3 2 2" xfId="201"/>
    <cellStyle name="20% – paryškinimas 1 3 2 2 2 3 2 2 2" xfId="12572"/>
    <cellStyle name="20% – paryškinimas 1 3 2 2 2 3 2 3" xfId="8031"/>
    <cellStyle name="20% – paryškinimas 1 3 2 2 2 3 3" xfId="202"/>
    <cellStyle name="20% – paryškinimas 1 3 2 2 2 3 3 2" xfId="12573"/>
    <cellStyle name="20% – paryškinimas 1 3 2 2 2 3 4" xfId="8030"/>
    <cellStyle name="20% – paryškinimas 1 3 2 2 2 4" xfId="203"/>
    <cellStyle name="20% – paryškinimas 1 3 2 2 2 4 2" xfId="204"/>
    <cellStyle name="20% – paryškinimas 1 3 2 2 2 4 2 2" xfId="12574"/>
    <cellStyle name="20% – paryškinimas 1 3 2 2 2 4 3" xfId="8032"/>
    <cellStyle name="20% – paryškinimas 1 3 2 2 2 5" xfId="205"/>
    <cellStyle name="20% – paryškinimas 1 3 2 2 2 5 2" xfId="12575"/>
    <cellStyle name="20% – paryškinimas 1 3 2 2 2 6" xfId="8025"/>
    <cellStyle name="20% – paryškinimas 1 3 2 2 3" xfId="206"/>
    <cellStyle name="20% – paryškinimas 1 3 2 2 3 2" xfId="207"/>
    <cellStyle name="20% – paryškinimas 1 3 2 2 3 2 2" xfId="208"/>
    <cellStyle name="20% – paryškinimas 1 3 2 2 3 2 2 2" xfId="209"/>
    <cellStyle name="20% – paryškinimas 1 3 2 2 3 2 2 2 2" xfId="12576"/>
    <cellStyle name="20% – paryškinimas 1 3 2 2 3 2 2 3" xfId="8035"/>
    <cellStyle name="20% – paryškinimas 1 3 2 2 3 2 3" xfId="210"/>
    <cellStyle name="20% – paryškinimas 1 3 2 2 3 2 3 2" xfId="12577"/>
    <cellStyle name="20% – paryškinimas 1 3 2 2 3 2 4" xfId="8034"/>
    <cellStyle name="20% – paryškinimas 1 3 2 2 3 3" xfId="211"/>
    <cellStyle name="20% – paryškinimas 1 3 2 2 3 3 2" xfId="212"/>
    <cellStyle name="20% – paryškinimas 1 3 2 2 3 3 2 2" xfId="12578"/>
    <cellStyle name="20% – paryškinimas 1 3 2 2 3 3 3" xfId="8036"/>
    <cellStyle name="20% – paryškinimas 1 3 2 2 3 4" xfId="213"/>
    <cellStyle name="20% – paryškinimas 1 3 2 2 3 4 2" xfId="12579"/>
    <cellStyle name="20% – paryškinimas 1 3 2 2 3 5" xfId="8033"/>
    <cellStyle name="20% – paryškinimas 1 3 2 2 4" xfId="214"/>
    <cellStyle name="20% – paryškinimas 1 3 2 2 4 2" xfId="215"/>
    <cellStyle name="20% – paryškinimas 1 3 2 2 4 2 2" xfId="216"/>
    <cellStyle name="20% – paryškinimas 1 3 2 2 4 2 2 2" xfId="12580"/>
    <cellStyle name="20% – paryškinimas 1 3 2 2 4 2 3" xfId="8038"/>
    <cellStyle name="20% – paryškinimas 1 3 2 2 4 3" xfId="217"/>
    <cellStyle name="20% – paryškinimas 1 3 2 2 4 3 2" xfId="12581"/>
    <cellStyle name="20% – paryškinimas 1 3 2 2 4 4" xfId="8037"/>
    <cellStyle name="20% – paryškinimas 1 3 2 2 5" xfId="218"/>
    <cellStyle name="20% – paryškinimas 1 3 2 2 5 2" xfId="219"/>
    <cellStyle name="20% – paryškinimas 1 3 2 2 5 2 2" xfId="12582"/>
    <cellStyle name="20% – paryškinimas 1 3 2 2 5 3" xfId="8039"/>
    <cellStyle name="20% – paryškinimas 1 3 2 2 6" xfId="220"/>
    <cellStyle name="20% – paryškinimas 1 3 2 2 6 2" xfId="12583"/>
    <cellStyle name="20% – paryškinimas 1 3 2 2 7" xfId="8024"/>
    <cellStyle name="20% – paryškinimas 1 3 2 3" xfId="221"/>
    <cellStyle name="20% – paryškinimas 1 3 2 3 2" xfId="222"/>
    <cellStyle name="20% – paryškinimas 1 3 2 3 2 2" xfId="223"/>
    <cellStyle name="20% – paryškinimas 1 3 2 3 2 2 2" xfId="224"/>
    <cellStyle name="20% – paryškinimas 1 3 2 3 2 2 2 2" xfId="225"/>
    <cellStyle name="20% – paryškinimas 1 3 2 3 2 2 2 2 2" xfId="12584"/>
    <cellStyle name="20% – paryškinimas 1 3 2 3 2 2 2 3" xfId="8043"/>
    <cellStyle name="20% – paryškinimas 1 3 2 3 2 2 3" xfId="226"/>
    <cellStyle name="20% – paryškinimas 1 3 2 3 2 2 3 2" xfId="12585"/>
    <cellStyle name="20% – paryškinimas 1 3 2 3 2 2 4" xfId="8042"/>
    <cellStyle name="20% – paryškinimas 1 3 2 3 2 3" xfId="227"/>
    <cellStyle name="20% – paryškinimas 1 3 2 3 2 3 2" xfId="228"/>
    <cellStyle name="20% – paryškinimas 1 3 2 3 2 3 2 2" xfId="12586"/>
    <cellStyle name="20% – paryškinimas 1 3 2 3 2 3 3" xfId="8044"/>
    <cellStyle name="20% – paryškinimas 1 3 2 3 2 4" xfId="229"/>
    <cellStyle name="20% – paryškinimas 1 3 2 3 2 4 2" xfId="12587"/>
    <cellStyle name="20% – paryškinimas 1 3 2 3 2 5" xfId="8041"/>
    <cellStyle name="20% – paryškinimas 1 3 2 3 3" xfId="230"/>
    <cellStyle name="20% – paryškinimas 1 3 2 3 3 2" xfId="231"/>
    <cellStyle name="20% – paryškinimas 1 3 2 3 3 2 2" xfId="232"/>
    <cellStyle name="20% – paryškinimas 1 3 2 3 3 2 2 2" xfId="12588"/>
    <cellStyle name="20% – paryškinimas 1 3 2 3 3 2 3" xfId="8046"/>
    <cellStyle name="20% – paryškinimas 1 3 2 3 3 3" xfId="233"/>
    <cellStyle name="20% – paryškinimas 1 3 2 3 3 3 2" xfId="12589"/>
    <cellStyle name="20% – paryškinimas 1 3 2 3 3 4" xfId="8045"/>
    <cellStyle name="20% – paryškinimas 1 3 2 3 4" xfId="234"/>
    <cellStyle name="20% – paryškinimas 1 3 2 3 4 2" xfId="235"/>
    <cellStyle name="20% – paryškinimas 1 3 2 3 4 2 2" xfId="12590"/>
    <cellStyle name="20% – paryškinimas 1 3 2 3 4 3" xfId="8047"/>
    <cellStyle name="20% – paryškinimas 1 3 2 3 5" xfId="236"/>
    <cellStyle name="20% – paryškinimas 1 3 2 3 5 2" xfId="12591"/>
    <cellStyle name="20% – paryškinimas 1 3 2 3 6" xfId="8040"/>
    <cellStyle name="20% – paryškinimas 1 3 2 4" xfId="237"/>
    <cellStyle name="20% – paryškinimas 1 3 2 4 2" xfId="238"/>
    <cellStyle name="20% – paryškinimas 1 3 2 4 2 2" xfId="239"/>
    <cellStyle name="20% – paryškinimas 1 3 2 4 2 2 2" xfId="240"/>
    <cellStyle name="20% – paryškinimas 1 3 2 4 2 2 2 2" xfId="12592"/>
    <cellStyle name="20% – paryškinimas 1 3 2 4 2 2 3" xfId="8050"/>
    <cellStyle name="20% – paryškinimas 1 3 2 4 2 3" xfId="241"/>
    <cellStyle name="20% – paryškinimas 1 3 2 4 2 3 2" xfId="12593"/>
    <cellStyle name="20% – paryškinimas 1 3 2 4 2 4" xfId="8049"/>
    <cellStyle name="20% – paryškinimas 1 3 2 4 3" xfId="242"/>
    <cellStyle name="20% – paryškinimas 1 3 2 4 3 2" xfId="243"/>
    <cellStyle name="20% – paryškinimas 1 3 2 4 3 2 2" xfId="12594"/>
    <cellStyle name="20% – paryškinimas 1 3 2 4 3 3" xfId="8051"/>
    <cellStyle name="20% – paryškinimas 1 3 2 4 4" xfId="244"/>
    <cellStyle name="20% – paryškinimas 1 3 2 4 4 2" xfId="12595"/>
    <cellStyle name="20% – paryškinimas 1 3 2 4 5" xfId="8048"/>
    <cellStyle name="20% – paryškinimas 1 3 2 5" xfId="245"/>
    <cellStyle name="20% – paryškinimas 1 3 2 5 2" xfId="246"/>
    <cellStyle name="20% – paryškinimas 1 3 2 5 2 2" xfId="247"/>
    <cellStyle name="20% – paryškinimas 1 3 2 5 2 2 2" xfId="12596"/>
    <cellStyle name="20% – paryškinimas 1 3 2 5 2 3" xfId="8053"/>
    <cellStyle name="20% – paryškinimas 1 3 2 5 3" xfId="248"/>
    <cellStyle name="20% – paryškinimas 1 3 2 5 3 2" xfId="12597"/>
    <cellStyle name="20% – paryškinimas 1 3 2 5 4" xfId="8052"/>
    <cellStyle name="20% – paryškinimas 1 3 2 6" xfId="249"/>
    <cellStyle name="20% – paryškinimas 1 3 2 6 2" xfId="250"/>
    <cellStyle name="20% – paryškinimas 1 3 2 6 2 2" xfId="12598"/>
    <cellStyle name="20% – paryškinimas 1 3 2 6 3" xfId="8054"/>
    <cellStyle name="20% – paryškinimas 1 3 2 7" xfId="251"/>
    <cellStyle name="20% – paryškinimas 1 3 2 7 2" xfId="12599"/>
    <cellStyle name="20% – paryškinimas 1 3 2 8" xfId="8023"/>
    <cellStyle name="20% – paryškinimas 1 3 3" xfId="252"/>
    <cellStyle name="20% – paryškinimas 1 3 3 2" xfId="253"/>
    <cellStyle name="20% – paryškinimas 1 3 3 2 2" xfId="254"/>
    <cellStyle name="20% – paryškinimas 1 3 3 2 2 2" xfId="255"/>
    <cellStyle name="20% – paryškinimas 1 3 3 2 2 2 2" xfId="256"/>
    <cellStyle name="20% – paryškinimas 1 3 3 2 2 2 2 2" xfId="257"/>
    <cellStyle name="20% – paryškinimas 1 3 3 2 2 2 2 2 2" xfId="12600"/>
    <cellStyle name="20% – paryškinimas 1 3 3 2 2 2 2 3" xfId="8059"/>
    <cellStyle name="20% – paryškinimas 1 3 3 2 2 2 3" xfId="258"/>
    <cellStyle name="20% – paryškinimas 1 3 3 2 2 2 3 2" xfId="12601"/>
    <cellStyle name="20% – paryškinimas 1 3 3 2 2 2 4" xfId="8058"/>
    <cellStyle name="20% – paryškinimas 1 3 3 2 2 3" xfId="259"/>
    <cellStyle name="20% – paryškinimas 1 3 3 2 2 3 2" xfId="260"/>
    <cellStyle name="20% – paryškinimas 1 3 3 2 2 3 2 2" xfId="12602"/>
    <cellStyle name="20% – paryškinimas 1 3 3 2 2 3 3" xfId="8060"/>
    <cellStyle name="20% – paryškinimas 1 3 3 2 2 4" xfId="261"/>
    <cellStyle name="20% – paryškinimas 1 3 3 2 2 4 2" xfId="12603"/>
    <cellStyle name="20% – paryškinimas 1 3 3 2 2 5" xfId="8057"/>
    <cellStyle name="20% – paryškinimas 1 3 3 2 3" xfId="262"/>
    <cellStyle name="20% – paryškinimas 1 3 3 2 3 2" xfId="263"/>
    <cellStyle name="20% – paryškinimas 1 3 3 2 3 2 2" xfId="264"/>
    <cellStyle name="20% – paryškinimas 1 3 3 2 3 2 2 2" xfId="12604"/>
    <cellStyle name="20% – paryškinimas 1 3 3 2 3 2 3" xfId="8062"/>
    <cellStyle name="20% – paryškinimas 1 3 3 2 3 3" xfId="265"/>
    <cellStyle name="20% – paryškinimas 1 3 3 2 3 3 2" xfId="12605"/>
    <cellStyle name="20% – paryškinimas 1 3 3 2 3 4" xfId="8061"/>
    <cellStyle name="20% – paryškinimas 1 3 3 2 4" xfId="266"/>
    <cellStyle name="20% – paryškinimas 1 3 3 2 4 2" xfId="267"/>
    <cellStyle name="20% – paryškinimas 1 3 3 2 4 2 2" xfId="12606"/>
    <cellStyle name="20% – paryškinimas 1 3 3 2 4 3" xfId="8063"/>
    <cellStyle name="20% – paryškinimas 1 3 3 2 5" xfId="268"/>
    <cellStyle name="20% – paryškinimas 1 3 3 2 5 2" xfId="12607"/>
    <cellStyle name="20% – paryškinimas 1 3 3 2 6" xfId="8056"/>
    <cellStyle name="20% – paryškinimas 1 3 3 3" xfId="269"/>
    <cellStyle name="20% – paryškinimas 1 3 3 3 2" xfId="270"/>
    <cellStyle name="20% – paryškinimas 1 3 3 3 2 2" xfId="271"/>
    <cellStyle name="20% – paryškinimas 1 3 3 3 2 2 2" xfId="272"/>
    <cellStyle name="20% – paryškinimas 1 3 3 3 2 2 2 2" xfId="12608"/>
    <cellStyle name="20% – paryškinimas 1 3 3 3 2 2 3" xfId="8066"/>
    <cellStyle name="20% – paryškinimas 1 3 3 3 2 3" xfId="273"/>
    <cellStyle name="20% – paryškinimas 1 3 3 3 2 3 2" xfId="12609"/>
    <cellStyle name="20% – paryškinimas 1 3 3 3 2 4" xfId="8065"/>
    <cellStyle name="20% – paryškinimas 1 3 3 3 3" xfId="274"/>
    <cellStyle name="20% – paryškinimas 1 3 3 3 3 2" xfId="275"/>
    <cellStyle name="20% – paryškinimas 1 3 3 3 3 2 2" xfId="12610"/>
    <cellStyle name="20% – paryškinimas 1 3 3 3 3 3" xfId="8067"/>
    <cellStyle name="20% – paryškinimas 1 3 3 3 4" xfId="276"/>
    <cellStyle name="20% – paryškinimas 1 3 3 3 4 2" xfId="12611"/>
    <cellStyle name="20% – paryškinimas 1 3 3 3 5" xfId="8064"/>
    <cellStyle name="20% – paryškinimas 1 3 3 4" xfId="277"/>
    <cellStyle name="20% – paryškinimas 1 3 3 4 2" xfId="278"/>
    <cellStyle name="20% – paryškinimas 1 3 3 4 2 2" xfId="279"/>
    <cellStyle name="20% – paryškinimas 1 3 3 4 2 2 2" xfId="12612"/>
    <cellStyle name="20% – paryškinimas 1 3 3 4 2 3" xfId="8069"/>
    <cellStyle name="20% – paryškinimas 1 3 3 4 3" xfId="280"/>
    <cellStyle name="20% – paryškinimas 1 3 3 4 3 2" xfId="12613"/>
    <cellStyle name="20% – paryškinimas 1 3 3 4 4" xfId="8068"/>
    <cellStyle name="20% – paryškinimas 1 3 3 5" xfId="281"/>
    <cellStyle name="20% – paryškinimas 1 3 3 5 2" xfId="282"/>
    <cellStyle name="20% – paryškinimas 1 3 3 5 2 2" xfId="12614"/>
    <cellStyle name="20% – paryškinimas 1 3 3 5 3" xfId="8070"/>
    <cellStyle name="20% – paryškinimas 1 3 3 6" xfId="283"/>
    <cellStyle name="20% – paryškinimas 1 3 3 6 2" xfId="12615"/>
    <cellStyle name="20% – paryškinimas 1 3 3 7" xfId="8055"/>
    <cellStyle name="20% – paryškinimas 1 3 4" xfId="284"/>
    <cellStyle name="20% – paryškinimas 1 3 4 2" xfId="285"/>
    <cellStyle name="20% – paryškinimas 1 3 4 2 2" xfId="286"/>
    <cellStyle name="20% – paryškinimas 1 3 4 2 2 2" xfId="287"/>
    <cellStyle name="20% – paryškinimas 1 3 4 2 2 2 2" xfId="288"/>
    <cellStyle name="20% – paryškinimas 1 3 4 2 2 2 2 2" xfId="12616"/>
    <cellStyle name="20% – paryškinimas 1 3 4 2 2 2 3" xfId="8074"/>
    <cellStyle name="20% – paryškinimas 1 3 4 2 2 3" xfId="289"/>
    <cellStyle name="20% – paryškinimas 1 3 4 2 2 3 2" xfId="12617"/>
    <cellStyle name="20% – paryškinimas 1 3 4 2 2 4" xfId="8073"/>
    <cellStyle name="20% – paryškinimas 1 3 4 2 3" xfId="290"/>
    <cellStyle name="20% – paryškinimas 1 3 4 2 3 2" xfId="291"/>
    <cellStyle name="20% – paryškinimas 1 3 4 2 3 2 2" xfId="12618"/>
    <cellStyle name="20% – paryškinimas 1 3 4 2 3 3" xfId="8075"/>
    <cellStyle name="20% – paryškinimas 1 3 4 2 4" xfId="292"/>
    <cellStyle name="20% – paryškinimas 1 3 4 2 4 2" xfId="12619"/>
    <cellStyle name="20% – paryškinimas 1 3 4 2 5" xfId="8072"/>
    <cellStyle name="20% – paryškinimas 1 3 4 3" xfId="293"/>
    <cellStyle name="20% – paryškinimas 1 3 4 3 2" xfId="294"/>
    <cellStyle name="20% – paryškinimas 1 3 4 3 2 2" xfId="295"/>
    <cellStyle name="20% – paryškinimas 1 3 4 3 2 2 2" xfId="12620"/>
    <cellStyle name="20% – paryškinimas 1 3 4 3 2 3" xfId="8077"/>
    <cellStyle name="20% – paryškinimas 1 3 4 3 3" xfId="296"/>
    <cellStyle name="20% – paryškinimas 1 3 4 3 3 2" xfId="12621"/>
    <cellStyle name="20% – paryškinimas 1 3 4 3 4" xfId="8076"/>
    <cellStyle name="20% – paryškinimas 1 3 4 4" xfId="297"/>
    <cellStyle name="20% – paryškinimas 1 3 4 4 2" xfId="298"/>
    <cellStyle name="20% – paryškinimas 1 3 4 4 2 2" xfId="12622"/>
    <cellStyle name="20% – paryškinimas 1 3 4 4 3" xfId="8078"/>
    <cellStyle name="20% – paryškinimas 1 3 4 5" xfId="299"/>
    <cellStyle name="20% – paryškinimas 1 3 4 5 2" xfId="12623"/>
    <cellStyle name="20% – paryškinimas 1 3 4 6" xfId="8071"/>
    <cellStyle name="20% – paryškinimas 1 3 5" xfId="300"/>
    <cellStyle name="20% – paryškinimas 1 3 5 2" xfId="301"/>
    <cellStyle name="20% – paryškinimas 1 3 5 2 2" xfId="302"/>
    <cellStyle name="20% – paryškinimas 1 3 5 2 2 2" xfId="303"/>
    <cellStyle name="20% – paryškinimas 1 3 5 2 2 2 2" xfId="12624"/>
    <cellStyle name="20% – paryškinimas 1 3 5 2 2 3" xfId="8081"/>
    <cellStyle name="20% – paryškinimas 1 3 5 2 3" xfId="304"/>
    <cellStyle name="20% – paryškinimas 1 3 5 2 3 2" xfId="12625"/>
    <cellStyle name="20% – paryškinimas 1 3 5 2 4" xfId="8080"/>
    <cellStyle name="20% – paryškinimas 1 3 5 3" xfId="305"/>
    <cellStyle name="20% – paryškinimas 1 3 5 3 2" xfId="306"/>
    <cellStyle name="20% – paryškinimas 1 3 5 3 2 2" xfId="12626"/>
    <cellStyle name="20% – paryškinimas 1 3 5 3 3" xfId="8082"/>
    <cellStyle name="20% – paryškinimas 1 3 5 4" xfId="307"/>
    <cellStyle name="20% – paryškinimas 1 3 5 4 2" xfId="12627"/>
    <cellStyle name="20% – paryškinimas 1 3 5 5" xfId="8079"/>
    <cellStyle name="20% – paryškinimas 1 3 6" xfId="308"/>
    <cellStyle name="20% – paryškinimas 1 3 6 2" xfId="309"/>
    <cellStyle name="20% – paryškinimas 1 3 6 2 2" xfId="310"/>
    <cellStyle name="20% – paryškinimas 1 3 6 2 2 2" xfId="12628"/>
    <cellStyle name="20% – paryškinimas 1 3 6 2 3" xfId="8084"/>
    <cellStyle name="20% – paryškinimas 1 3 6 3" xfId="311"/>
    <cellStyle name="20% – paryškinimas 1 3 6 3 2" xfId="12629"/>
    <cellStyle name="20% – paryškinimas 1 3 6 4" xfId="8083"/>
    <cellStyle name="20% – paryškinimas 1 3 7" xfId="312"/>
    <cellStyle name="20% – paryškinimas 1 3 7 2" xfId="313"/>
    <cellStyle name="20% – paryškinimas 1 3 7 2 2" xfId="12630"/>
    <cellStyle name="20% – paryškinimas 1 3 7 3" xfId="8085"/>
    <cellStyle name="20% – paryškinimas 1 3 8" xfId="314"/>
    <cellStyle name="20% – paryškinimas 1 3 8 2" xfId="12631"/>
    <cellStyle name="20% – paryškinimas 1 3 9" xfId="8022"/>
    <cellStyle name="20% – paryškinimas 1 4" xfId="315"/>
    <cellStyle name="20% – paryškinimas 1 4 2" xfId="316"/>
    <cellStyle name="20% – paryškinimas 1 4 2 2" xfId="317"/>
    <cellStyle name="20% – paryškinimas 1 4 2 2 2" xfId="318"/>
    <cellStyle name="20% – paryškinimas 1 4 2 2 2 2" xfId="319"/>
    <cellStyle name="20% – paryškinimas 1 4 2 2 2 2 2" xfId="320"/>
    <cellStyle name="20% – paryškinimas 1 4 2 2 2 2 2 2" xfId="321"/>
    <cellStyle name="20% – paryškinimas 1 4 2 2 2 2 2 2 2" xfId="322"/>
    <cellStyle name="20% – paryškinimas 1 4 2 2 2 2 2 2 2 2" xfId="12632"/>
    <cellStyle name="20% – paryškinimas 1 4 2 2 2 2 2 2 3" xfId="8092"/>
    <cellStyle name="20% – paryškinimas 1 4 2 2 2 2 2 3" xfId="323"/>
    <cellStyle name="20% – paryškinimas 1 4 2 2 2 2 2 3 2" xfId="12633"/>
    <cellStyle name="20% – paryškinimas 1 4 2 2 2 2 2 4" xfId="8091"/>
    <cellStyle name="20% – paryškinimas 1 4 2 2 2 2 3" xfId="324"/>
    <cellStyle name="20% – paryškinimas 1 4 2 2 2 2 3 2" xfId="325"/>
    <cellStyle name="20% – paryškinimas 1 4 2 2 2 2 3 2 2" xfId="12634"/>
    <cellStyle name="20% – paryškinimas 1 4 2 2 2 2 3 3" xfId="8093"/>
    <cellStyle name="20% – paryškinimas 1 4 2 2 2 2 4" xfId="326"/>
    <cellStyle name="20% – paryškinimas 1 4 2 2 2 2 4 2" xfId="12635"/>
    <cellStyle name="20% – paryškinimas 1 4 2 2 2 2 5" xfId="8090"/>
    <cellStyle name="20% – paryškinimas 1 4 2 2 2 3" xfId="327"/>
    <cellStyle name="20% – paryškinimas 1 4 2 2 2 3 2" xfId="328"/>
    <cellStyle name="20% – paryškinimas 1 4 2 2 2 3 2 2" xfId="329"/>
    <cellStyle name="20% – paryškinimas 1 4 2 2 2 3 2 2 2" xfId="12636"/>
    <cellStyle name="20% – paryškinimas 1 4 2 2 2 3 2 3" xfId="8095"/>
    <cellStyle name="20% – paryškinimas 1 4 2 2 2 3 3" xfId="330"/>
    <cellStyle name="20% – paryškinimas 1 4 2 2 2 3 3 2" xfId="12637"/>
    <cellStyle name="20% – paryškinimas 1 4 2 2 2 3 4" xfId="8094"/>
    <cellStyle name="20% – paryškinimas 1 4 2 2 2 4" xfId="331"/>
    <cellStyle name="20% – paryškinimas 1 4 2 2 2 4 2" xfId="332"/>
    <cellStyle name="20% – paryškinimas 1 4 2 2 2 4 2 2" xfId="12638"/>
    <cellStyle name="20% – paryškinimas 1 4 2 2 2 4 3" xfId="8096"/>
    <cellStyle name="20% – paryškinimas 1 4 2 2 2 5" xfId="333"/>
    <cellStyle name="20% – paryškinimas 1 4 2 2 2 5 2" xfId="12639"/>
    <cellStyle name="20% – paryškinimas 1 4 2 2 2 6" xfId="8089"/>
    <cellStyle name="20% – paryškinimas 1 4 2 2 3" xfId="334"/>
    <cellStyle name="20% – paryškinimas 1 4 2 2 3 2" xfId="335"/>
    <cellStyle name="20% – paryškinimas 1 4 2 2 3 2 2" xfId="336"/>
    <cellStyle name="20% – paryškinimas 1 4 2 2 3 2 2 2" xfId="337"/>
    <cellStyle name="20% – paryškinimas 1 4 2 2 3 2 2 2 2" xfId="12640"/>
    <cellStyle name="20% – paryškinimas 1 4 2 2 3 2 2 3" xfId="8099"/>
    <cellStyle name="20% – paryškinimas 1 4 2 2 3 2 3" xfId="338"/>
    <cellStyle name="20% – paryškinimas 1 4 2 2 3 2 3 2" xfId="12641"/>
    <cellStyle name="20% – paryškinimas 1 4 2 2 3 2 4" xfId="8098"/>
    <cellStyle name="20% – paryškinimas 1 4 2 2 3 3" xfId="339"/>
    <cellStyle name="20% – paryškinimas 1 4 2 2 3 3 2" xfId="340"/>
    <cellStyle name="20% – paryškinimas 1 4 2 2 3 3 2 2" xfId="12642"/>
    <cellStyle name="20% – paryškinimas 1 4 2 2 3 3 3" xfId="8100"/>
    <cellStyle name="20% – paryškinimas 1 4 2 2 3 4" xfId="341"/>
    <cellStyle name="20% – paryškinimas 1 4 2 2 3 4 2" xfId="12643"/>
    <cellStyle name="20% – paryškinimas 1 4 2 2 3 5" xfId="8097"/>
    <cellStyle name="20% – paryškinimas 1 4 2 2 4" xfId="342"/>
    <cellStyle name="20% – paryškinimas 1 4 2 2 4 2" xfId="343"/>
    <cellStyle name="20% – paryškinimas 1 4 2 2 4 2 2" xfId="344"/>
    <cellStyle name="20% – paryškinimas 1 4 2 2 4 2 2 2" xfId="12644"/>
    <cellStyle name="20% – paryškinimas 1 4 2 2 4 2 3" xfId="8102"/>
    <cellStyle name="20% – paryškinimas 1 4 2 2 4 3" xfId="345"/>
    <cellStyle name="20% – paryškinimas 1 4 2 2 4 3 2" xfId="12645"/>
    <cellStyle name="20% – paryškinimas 1 4 2 2 4 4" xfId="8101"/>
    <cellStyle name="20% – paryškinimas 1 4 2 2 5" xfId="346"/>
    <cellStyle name="20% – paryškinimas 1 4 2 2 5 2" xfId="347"/>
    <cellStyle name="20% – paryškinimas 1 4 2 2 5 2 2" xfId="12646"/>
    <cellStyle name="20% – paryškinimas 1 4 2 2 5 3" xfId="8103"/>
    <cellStyle name="20% – paryškinimas 1 4 2 2 6" xfId="348"/>
    <cellStyle name="20% – paryškinimas 1 4 2 2 6 2" xfId="12647"/>
    <cellStyle name="20% – paryškinimas 1 4 2 2 7" xfId="8088"/>
    <cellStyle name="20% – paryškinimas 1 4 2 3" xfId="349"/>
    <cellStyle name="20% – paryškinimas 1 4 2 3 2" xfId="350"/>
    <cellStyle name="20% – paryškinimas 1 4 2 3 2 2" xfId="351"/>
    <cellStyle name="20% – paryškinimas 1 4 2 3 2 2 2" xfId="352"/>
    <cellStyle name="20% – paryškinimas 1 4 2 3 2 2 2 2" xfId="353"/>
    <cellStyle name="20% – paryškinimas 1 4 2 3 2 2 2 2 2" xfId="12648"/>
    <cellStyle name="20% – paryškinimas 1 4 2 3 2 2 2 3" xfId="8107"/>
    <cellStyle name="20% – paryškinimas 1 4 2 3 2 2 3" xfId="354"/>
    <cellStyle name="20% – paryškinimas 1 4 2 3 2 2 3 2" xfId="12649"/>
    <cellStyle name="20% – paryškinimas 1 4 2 3 2 2 4" xfId="8106"/>
    <cellStyle name="20% – paryškinimas 1 4 2 3 2 3" xfId="355"/>
    <cellStyle name="20% – paryškinimas 1 4 2 3 2 3 2" xfId="356"/>
    <cellStyle name="20% – paryškinimas 1 4 2 3 2 3 2 2" xfId="12650"/>
    <cellStyle name="20% – paryškinimas 1 4 2 3 2 3 3" xfId="8108"/>
    <cellStyle name="20% – paryškinimas 1 4 2 3 2 4" xfId="357"/>
    <cellStyle name="20% – paryškinimas 1 4 2 3 2 4 2" xfId="12651"/>
    <cellStyle name="20% – paryškinimas 1 4 2 3 2 5" xfId="8105"/>
    <cellStyle name="20% – paryškinimas 1 4 2 3 3" xfId="358"/>
    <cellStyle name="20% – paryškinimas 1 4 2 3 3 2" xfId="359"/>
    <cellStyle name="20% – paryškinimas 1 4 2 3 3 2 2" xfId="360"/>
    <cellStyle name="20% – paryškinimas 1 4 2 3 3 2 2 2" xfId="12652"/>
    <cellStyle name="20% – paryškinimas 1 4 2 3 3 2 3" xfId="8110"/>
    <cellStyle name="20% – paryškinimas 1 4 2 3 3 3" xfId="361"/>
    <cellStyle name="20% – paryškinimas 1 4 2 3 3 3 2" xfId="12653"/>
    <cellStyle name="20% – paryškinimas 1 4 2 3 3 4" xfId="8109"/>
    <cellStyle name="20% – paryškinimas 1 4 2 3 4" xfId="362"/>
    <cellStyle name="20% – paryškinimas 1 4 2 3 4 2" xfId="363"/>
    <cellStyle name="20% – paryškinimas 1 4 2 3 4 2 2" xfId="12654"/>
    <cellStyle name="20% – paryškinimas 1 4 2 3 4 3" xfId="8111"/>
    <cellStyle name="20% – paryškinimas 1 4 2 3 5" xfId="364"/>
    <cellStyle name="20% – paryškinimas 1 4 2 3 5 2" xfId="12655"/>
    <cellStyle name="20% – paryškinimas 1 4 2 3 6" xfId="8104"/>
    <cellStyle name="20% – paryškinimas 1 4 2 4" xfId="365"/>
    <cellStyle name="20% – paryškinimas 1 4 2 4 2" xfId="366"/>
    <cellStyle name="20% – paryškinimas 1 4 2 4 2 2" xfId="367"/>
    <cellStyle name="20% – paryškinimas 1 4 2 4 2 2 2" xfId="368"/>
    <cellStyle name="20% – paryškinimas 1 4 2 4 2 2 2 2" xfId="12656"/>
    <cellStyle name="20% – paryškinimas 1 4 2 4 2 2 3" xfId="8114"/>
    <cellStyle name="20% – paryškinimas 1 4 2 4 2 3" xfId="369"/>
    <cellStyle name="20% – paryškinimas 1 4 2 4 2 3 2" xfId="12657"/>
    <cellStyle name="20% – paryškinimas 1 4 2 4 2 4" xfId="8113"/>
    <cellStyle name="20% – paryškinimas 1 4 2 4 3" xfId="370"/>
    <cellStyle name="20% – paryškinimas 1 4 2 4 3 2" xfId="371"/>
    <cellStyle name="20% – paryškinimas 1 4 2 4 3 2 2" xfId="12658"/>
    <cellStyle name="20% – paryškinimas 1 4 2 4 3 3" xfId="8115"/>
    <cellStyle name="20% – paryškinimas 1 4 2 4 4" xfId="372"/>
    <cellStyle name="20% – paryškinimas 1 4 2 4 4 2" xfId="12659"/>
    <cellStyle name="20% – paryškinimas 1 4 2 4 5" xfId="8112"/>
    <cellStyle name="20% – paryškinimas 1 4 2 5" xfId="373"/>
    <cellStyle name="20% – paryškinimas 1 4 2 5 2" xfId="374"/>
    <cellStyle name="20% – paryškinimas 1 4 2 5 2 2" xfId="375"/>
    <cellStyle name="20% – paryškinimas 1 4 2 5 2 2 2" xfId="12660"/>
    <cellStyle name="20% – paryškinimas 1 4 2 5 2 3" xfId="8117"/>
    <cellStyle name="20% – paryškinimas 1 4 2 5 3" xfId="376"/>
    <cellStyle name="20% – paryškinimas 1 4 2 5 3 2" xfId="12661"/>
    <cellStyle name="20% – paryškinimas 1 4 2 5 4" xfId="8116"/>
    <cellStyle name="20% – paryškinimas 1 4 2 6" xfId="377"/>
    <cellStyle name="20% – paryškinimas 1 4 2 6 2" xfId="378"/>
    <cellStyle name="20% – paryškinimas 1 4 2 6 2 2" xfId="12662"/>
    <cellStyle name="20% – paryškinimas 1 4 2 6 3" xfId="8118"/>
    <cellStyle name="20% – paryškinimas 1 4 2 7" xfId="379"/>
    <cellStyle name="20% – paryškinimas 1 4 2 7 2" xfId="12663"/>
    <cellStyle name="20% – paryškinimas 1 4 2 8" xfId="8087"/>
    <cellStyle name="20% – paryškinimas 1 4 3" xfId="380"/>
    <cellStyle name="20% – paryškinimas 1 4 3 2" xfId="381"/>
    <cellStyle name="20% – paryškinimas 1 4 3 2 2" xfId="382"/>
    <cellStyle name="20% – paryškinimas 1 4 3 2 2 2" xfId="383"/>
    <cellStyle name="20% – paryškinimas 1 4 3 2 2 2 2" xfId="384"/>
    <cellStyle name="20% – paryškinimas 1 4 3 2 2 2 2 2" xfId="385"/>
    <cellStyle name="20% – paryškinimas 1 4 3 2 2 2 2 2 2" xfId="12664"/>
    <cellStyle name="20% – paryškinimas 1 4 3 2 2 2 2 3" xfId="8123"/>
    <cellStyle name="20% – paryškinimas 1 4 3 2 2 2 3" xfId="386"/>
    <cellStyle name="20% – paryškinimas 1 4 3 2 2 2 3 2" xfId="12665"/>
    <cellStyle name="20% – paryškinimas 1 4 3 2 2 2 4" xfId="8122"/>
    <cellStyle name="20% – paryškinimas 1 4 3 2 2 3" xfId="387"/>
    <cellStyle name="20% – paryškinimas 1 4 3 2 2 3 2" xfId="388"/>
    <cellStyle name="20% – paryškinimas 1 4 3 2 2 3 2 2" xfId="12666"/>
    <cellStyle name="20% – paryškinimas 1 4 3 2 2 3 3" xfId="8124"/>
    <cellStyle name="20% – paryškinimas 1 4 3 2 2 4" xfId="389"/>
    <cellStyle name="20% – paryškinimas 1 4 3 2 2 4 2" xfId="12667"/>
    <cellStyle name="20% – paryškinimas 1 4 3 2 2 5" xfId="8121"/>
    <cellStyle name="20% – paryškinimas 1 4 3 2 3" xfId="390"/>
    <cellStyle name="20% – paryškinimas 1 4 3 2 3 2" xfId="391"/>
    <cellStyle name="20% – paryškinimas 1 4 3 2 3 2 2" xfId="392"/>
    <cellStyle name="20% – paryškinimas 1 4 3 2 3 2 2 2" xfId="12668"/>
    <cellStyle name="20% – paryškinimas 1 4 3 2 3 2 3" xfId="8126"/>
    <cellStyle name="20% – paryškinimas 1 4 3 2 3 3" xfId="393"/>
    <cellStyle name="20% – paryškinimas 1 4 3 2 3 3 2" xfId="12669"/>
    <cellStyle name="20% – paryškinimas 1 4 3 2 3 4" xfId="8125"/>
    <cellStyle name="20% – paryškinimas 1 4 3 2 4" xfId="394"/>
    <cellStyle name="20% – paryškinimas 1 4 3 2 4 2" xfId="395"/>
    <cellStyle name="20% – paryškinimas 1 4 3 2 4 2 2" xfId="12670"/>
    <cellStyle name="20% – paryškinimas 1 4 3 2 4 3" xfId="8127"/>
    <cellStyle name="20% – paryškinimas 1 4 3 2 5" xfId="396"/>
    <cellStyle name="20% – paryškinimas 1 4 3 2 5 2" xfId="12671"/>
    <cellStyle name="20% – paryškinimas 1 4 3 2 6" xfId="8120"/>
    <cellStyle name="20% – paryškinimas 1 4 3 3" xfId="397"/>
    <cellStyle name="20% – paryškinimas 1 4 3 3 2" xfId="398"/>
    <cellStyle name="20% – paryškinimas 1 4 3 3 2 2" xfId="399"/>
    <cellStyle name="20% – paryškinimas 1 4 3 3 2 2 2" xfId="400"/>
    <cellStyle name="20% – paryškinimas 1 4 3 3 2 2 2 2" xfId="12672"/>
    <cellStyle name="20% – paryškinimas 1 4 3 3 2 2 3" xfId="8130"/>
    <cellStyle name="20% – paryškinimas 1 4 3 3 2 3" xfId="401"/>
    <cellStyle name="20% – paryškinimas 1 4 3 3 2 3 2" xfId="12673"/>
    <cellStyle name="20% – paryškinimas 1 4 3 3 2 4" xfId="8129"/>
    <cellStyle name="20% – paryškinimas 1 4 3 3 3" xfId="402"/>
    <cellStyle name="20% – paryškinimas 1 4 3 3 3 2" xfId="403"/>
    <cellStyle name="20% – paryškinimas 1 4 3 3 3 2 2" xfId="12674"/>
    <cellStyle name="20% – paryškinimas 1 4 3 3 3 3" xfId="8131"/>
    <cellStyle name="20% – paryškinimas 1 4 3 3 4" xfId="404"/>
    <cellStyle name="20% – paryškinimas 1 4 3 3 4 2" xfId="12675"/>
    <cellStyle name="20% – paryškinimas 1 4 3 3 5" xfId="8128"/>
    <cellStyle name="20% – paryškinimas 1 4 3 4" xfId="405"/>
    <cellStyle name="20% – paryškinimas 1 4 3 4 2" xfId="406"/>
    <cellStyle name="20% – paryškinimas 1 4 3 4 2 2" xfId="407"/>
    <cellStyle name="20% – paryškinimas 1 4 3 4 2 2 2" xfId="12676"/>
    <cellStyle name="20% – paryškinimas 1 4 3 4 2 3" xfId="8133"/>
    <cellStyle name="20% – paryškinimas 1 4 3 4 3" xfId="408"/>
    <cellStyle name="20% – paryškinimas 1 4 3 4 3 2" xfId="12677"/>
    <cellStyle name="20% – paryškinimas 1 4 3 4 4" xfId="8132"/>
    <cellStyle name="20% – paryškinimas 1 4 3 5" xfId="409"/>
    <cellStyle name="20% – paryškinimas 1 4 3 5 2" xfId="410"/>
    <cellStyle name="20% – paryškinimas 1 4 3 5 2 2" xfId="12678"/>
    <cellStyle name="20% – paryškinimas 1 4 3 5 3" xfId="8134"/>
    <cellStyle name="20% – paryškinimas 1 4 3 6" xfId="411"/>
    <cellStyle name="20% – paryškinimas 1 4 3 6 2" xfId="12679"/>
    <cellStyle name="20% – paryškinimas 1 4 3 7" xfId="8119"/>
    <cellStyle name="20% – paryškinimas 1 4 4" xfId="412"/>
    <cellStyle name="20% – paryškinimas 1 4 4 2" xfId="413"/>
    <cellStyle name="20% – paryškinimas 1 4 4 2 2" xfId="414"/>
    <cellStyle name="20% – paryškinimas 1 4 4 2 2 2" xfId="415"/>
    <cellStyle name="20% – paryškinimas 1 4 4 2 2 2 2" xfId="416"/>
    <cellStyle name="20% – paryškinimas 1 4 4 2 2 2 2 2" xfId="12680"/>
    <cellStyle name="20% – paryškinimas 1 4 4 2 2 2 3" xfId="8138"/>
    <cellStyle name="20% – paryškinimas 1 4 4 2 2 3" xfId="417"/>
    <cellStyle name="20% – paryškinimas 1 4 4 2 2 3 2" xfId="12681"/>
    <cellStyle name="20% – paryškinimas 1 4 4 2 2 4" xfId="8137"/>
    <cellStyle name="20% – paryškinimas 1 4 4 2 3" xfId="418"/>
    <cellStyle name="20% – paryškinimas 1 4 4 2 3 2" xfId="419"/>
    <cellStyle name="20% – paryškinimas 1 4 4 2 3 2 2" xfId="12682"/>
    <cellStyle name="20% – paryškinimas 1 4 4 2 3 3" xfId="8139"/>
    <cellStyle name="20% – paryškinimas 1 4 4 2 4" xfId="420"/>
    <cellStyle name="20% – paryškinimas 1 4 4 2 4 2" xfId="12683"/>
    <cellStyle name="20% – paryškinimas 1 4 4 2 5" xfId="8136"/>
    <cellStyle name="20% – paryškinimas 1 4 4 3" xfId="421"/>
    <cellStyle name="20% – paryškinimas 1 4 4 3 2" xfId="422"/>
    <cellStyle name="20% – paryškinimas 1 4 4 3 2 2" xfId="423"/>
    <cellStyle name="20% – paryškinimas 1 4 4 3 2 2 2" xfId="12684"/>
    <cellStyle name="20% – paryškinimas 1 4 4 3 2 3" xfId="8141"/>
    <cellStyle name="20% – paryškinimas 1 4 4 3 3" xfId="424"/>
    <cellStyle name="20% – paryškinimas 1 4 4 3 3 2" xfId="12685"/>
    <cellStyle name="20% – paryškinimas 1 4 4 3 4" xfId="8140"/>
    <cellStyle name="20% – paryškinimas 1 4 4 4" xfId="425"/>
    <cellStyle name="20% – paryškinimas 1 4 4 4 2" xfId="426"/>
    <cellStyle name="20% – paryškinimas 1 4 4 4 2 2" xfId="12686"/>
    <cellStyle name="20% – paryškinimas 1 4 4 4 3" xfId="8142"/>
    <cellStyle name="20% – paryškinimas 1 4 4 5" xfId="427"/>
    <cellStyle name="20% – paryškinimas 1 4 4 5 2" xfId="12687"/>
    <cellStyle name="20% – paryškinimas 1 4 4 6" xfId="8135"/>
    <cellStyle name="20% – paryškinimas 1 4 5" xfId="428"/>
    <cellStyle name="20% – paryškinimas 1 4 5 2" xfId="429"/>
    <cellStyle name="20% – paryškinimas 1 4 5 2 2" xfId="430"/>
    <cellStyle name="20% – paryškinimas 1 4 5 2 2 2" xfId="431"/>
    <cellStyle name="20% – paryškinimas 1 4 5 2 2 2 2" xfId="12688"/>
    <cellStyle name="20% – paryškinimas 1 4 5 2 2 3" xfId="8145"/>
    <cellStyle name="20% – paryškinimas 1 4 5 2 3" xfId="432"/>
    <cellStyle name="20% – paryškinimas 1 4 5 2 3 2" xfId="12689"/>
    <cellStyle name="20% – paryškinimas 1 4 5 2 4" xfId="8144"/>
    <cellStyle name="20% – paryškinimas 1 4 5 3" xfId="433"/>
    <cellStyle name="20% – paryškinimas 1 4 5 3 2" xfId="434"/>
    <cellStyle name="20% – paryškinimas 1 4 5 3 2 2" xfId="12690"/>
    <cellStyle name="20% – paryškinimas 1 4 5 3 3" xfId="8146"/>
    <cellStyle name="20% – paryškinimas 1 4 5 4" xfId="435"/>
    <cellStyle name="20% – paryškinimas 1 4 5 4 2" xfId="12691"/>
    <cellStyle name="20% – paryškinimas 1 4 5 5" xfId="8143"/>
    <cellStyle name="20% – paryškinimas 1 4 6" xfId="436"/>
    <cellStyle name="20% – paryškinimas 1 4 6 2" xfId="437"/>
    <cellStyle name="20% – paryškinimas 1 4 6 2 2" xfId="438"/>
    <cellStyle name="20% – paryškinimas 1 4 6 2 2 2" xfId="12692"/>
    <cellStyle name="20% – paryškinimas 1 4 6 2 3" xfId="8148"/>
    <cellStyle name="20% – paryškinimas 1 4 6 3" xfId="439"/>
    <cellStyle name="20% – paryškinimas 1 4 6 3 2" xfId="12693"/>
    <cellStyle name="20% – paryškinimas 1 4 6 4" xfId="8147"/>
    <cellStyle name="20% – paryškinimas 1 4 7" xfId="440"/>
    <cellStyle name="20% – paryškinimas 1 4 7 2" xfId="441"/>
    <cellStyle name="20% – paryškinimas 1 4 7 2 2" xfId="12694"/>
    <cellStyle name="20% – paryškinimas 1 4 7 3" xfId="8149"/>
    <cellStyle name="20% – paryškinimas 1 4 8" xfId="442"/>
    <cellStyle name="20% – paryškinimas 1 4 8 2" xfId="12695"/>
    <cellStyle name="20% – paryškinimas 1 4 9" xfId="8086"/>
    <cellStyle name="20% – paryškinimas 1 5" xfId="443"/>
    <cellStyle name="20% – paryškinimas 1 5 2" xfId="444"/>
    <cellStyle name="20% – paryškinimas 1 5 2 2" xfId="445"/>
    <cellStyle name="20% – paryškinimas 1 5 2 2 2" xfId="446"/>
    <cellStyle name="20% – paryškinimas 1 5 2 2 2 2" xfId="447"/>
    <cellStyle name="20% – paryškinimas 1 5 2 2 2 2 2" xfId="448"/>
    <cellStyle name="20% – paryškinimas 1 5 2 2 2 2 2 2" xfId="449"/>
    <cellStyle name="20% – paryškinimas 1 5 2 2 2 2 2 2 2" xfId="12696"/>
    <cellStyle name="20% – paryškinimas 1 5 2 2 2 2 2 3" xfId="8155"/>
    <cellStyle name="20% – paryškinimas 1 5 2 2 2 2 3" xfId="450"/>
    <cellStyle name="20% – paryškinimas 1 5 2 2 2 2 3 2" xfId="12697"/>
    <cellStyle name="20% – paryškinimas 1 5 2 2 2 2 4" xfId="8154"/>
    <cellStyle name="20% – paryškinimas 1 5 2 2 2 3" xfId="451"/>
    <cellStyle name="20% – paryškinimas 1 5 2 2 2 3 2" xfId="452"/>
    <cellStyle name="20% – paryškinimas 1 5 2 2 2 3 2 2" xfId="12698"/>
    <cellStyle name="20% – paryškinimas 1 5 2 2 2 3 3" xfId="8156"/>
    <cellStyle name="20% – paryškinimas 1 5 2 2 2 4" xfId="453"/>
    <cellStyle name="20% – paryškinimas 1 5 2 2 2 4 2" xfId="12699"/>
    <cellStyle name="20% – paryškinimas 1 5 2 2 2 5" xfId="8153"/>
    <cellStyle name="20% – paryškinimas 1 5 2 2 3" xfId="454"/>
    <cellStyle name="20% – paryškinimas 1 5 2 2 3 2" xfId="455"/>
    <cellStyle name="20% – paryškinimas 1 5 2 2 3 2 2" xfId="456"/>
    <cellStyle name="20% – paryškinimas 1 5 2 2 3 2 2 2" xfId="12700"/>
    <cellStyle name="20% – paryškinimas 1 5 2 2 3 2 3" xfId="8158"/>
    <cellStyle name="20% – paryškinimas 1 5 2 2 3 3" xfId="457"/>
    <cellStyle name="20% – paryškinimas 1 5 2 2 3 3 2" xfId="12701"/>
    <cellStyle name="20% – paryškinimas 1 5 2 2 3 4" xfId="8157"/>
    <cellStyle name="20% – paryškinimas 1 5 2 2 4" xfId="458"/>
    <cellStyle name="20% – paryškinimas 1 5 2 2 4 2" xfId="459"/>
    <cellStyle name="20% – paryškinimas 1 5 2 2 4 2 2" xfId="12702"/>
    <cellStyle name="20% – paryškinimas 1 5 2 2 4 3" xfId="8159"/>
    <cellStyle name="20% – paryškinimas 1 5 2 2 5" xfId="460"/>
    <cellStyle name="20% – paryškinimas 1 5 2 2 5 2" xfId="12703"/>
    <cellStyle name="20% – paryškinimas 1 5 2 2 6" xfId="8152"/>
    <cellStyle name="20% – paryškinimas 1 5 2 3" xfId="461"/>
    <cellStyle name="20% – paryškinimas 1 5 2 3 2" xfId="462"/>
    <cellStyle name="20% – paryškinimas 1 5 2 3 2 2" xfId="463"/>
    <cellStyle name="20% – paryškinimas 1 5 2 3 2 2 2" xfId="464"/>
    <cellStyle name="20% – paryškinimas 1 5 2 3 2 2 2 2" xfId="12704"/>
    <cellStyle name="20% – paryškinimas 1 5 2 3 2 2 3" xfId="8162"/>
    <cellStyle name="20% – paryškinimas 1 5 2 3 2 3" xfId="465"/>
    <cellStyle name="20% – paryškinimas 1 5 2 3 2 3 2" xfId="12705"/>
    <cellStyle name="20% – paryškinimas 1 5 2 3 2 4" xfId="8161"/>
    <cellStyle name="20% – paryškinimas 1 5 2 3 3" xfId="466"/>
    <cellStyle name="20% – paryškinimas 1 5 2 3 3 2" xfId="467"/>
    <cellStyle name="20% – paryškinimas 1 5 2 3 3 2 2" xfId="12706"/>
    <cellStyle name="20% – paryškinimas 1 5 2 3 3 3" xfId="8163"/>
    <cellStyle name="20% – paryškinimas 1 5 2 3 4" xfId="468"/>
    <cellStyle name="20% – paryškinimas 1 5 2 3 4 2" xfId="12707"/>
    <cellStyle name="20% – paryškinimas 1 5 2 3 5" xfId="8160"/>
    <cellStyle name="20% – paryškinimas 1 5 2 4" xfId="469"/>
    <cellStyle name="20% – paryškinimas 1 5 2 4 2" xfId="470"/>
    <cellStyle name="20% – paryškinimas 1 5 2 4 2 2" xfId="471"/>
    <cellStyle name="20% – paryškinimas 1 5 2 4 2 2 2" xfId="12708"/>
    <cellStyle name="20% – paryškinimas 1 5 2 4 2 3" xfId="8165"/>
    <cellStyle name="20% – paryškinimas 1 5 2 4 3" xfId="472"/>
    <cellStyle name="20% – paryškinimas 1 5 2 4 3 2" xfId="12709"/>
    <cellStyle name="20% – paryškinimas 1 5 2 4 4" xfId="8164"/>
    <cellStyle name="20% – paryškinimas 1 5 2 5" xfId="473"/>
    <cellStyle name="20% – paryškinimas 1 5 2 5 2" xfId="474"/>
    <cellStyle name="20% – paryškinimas 1 5 2 5 2 2" xfId="12710"/>
    <cellStyle name="20% – paryškinimas 1 5 2 5 3" xfId="8166"/>
    <cellStyle name="20% – paryškinimas 1 5 2 6" xfId="475"/>
    <cellStyle name="20% – paryškinimas 1 5 2 6 2" xfId="12711"/>
    <cellStyle name="20% – paryškinimas 1 5 2 7" xfId="8151"/>
    <cellStyle name="20% – paryškinimas 1 5 3" xfId="476"/>
    <cellStyle name="20% – paryškinimas 1 5 3 2" xfId="477"/>
    <cellStyle name="20% – paryškinimas 1 5 3 2 2" xfId="478"/>
    <cellStyle name="20% – paryškinimas 1 5 3 2 2 2" xfId="479"/>
    <cellStyle name="20% – paryškinimas 1 5 3 2 2 2 2" xfId="480"/>
    <cellStyle name="20% – paryškinimas 1 5 3 2 2 2 2 2" xfId="12712"/>
    <cellStyle name="20% – paryškinimas 1 5 3 2 2 2 3" xfId="8170"/>
    <cellStyle name="20% – paryškinimas 1 5 3 2 2 3" xfId="481"/>
    <cellStyle name="20% – paryškinimas 1 5 3 2 2 3 2" xfId="12713"/>
    <cellStyle name="20% – paryškinimas 1 5 3 2 2 4" xfId="8169"/>
    <cellStyle name="20% – paryškinimas 1 5 3 2 3" xfId="482"/>
    <cellStyle name="20% – paryškinimas 1 5 3 2 3 2" xfId="483"/>
    <cellStyle name="20% – paryškinimas 1 5 3 2 3 2 2" xfId="12714"/>
    <cellStyle name="20% – paryškinimas 1 5 3 2 3 3" xfId="8171"/>
    <cellStyle name="20% – paryškinimas 1 5 3 2 4" xfId="484"/>
    <cellStyle name="20% – paryškinimas 1 5 3 2 4 2" xfId="12715"/>
    <cellStyle name="20% – paryškinimas 1 5 3 2 5" xfId="8168"/>
    <cellStyle name="20% – paryškinimas 1 5 3 3" xfId="485"/>
    <cellStyle name="20% – paryškinimas 1 5 3 3 2" xfId="486"/>
    <cellStyle name="20% – paryškinimas 1 5 3 3 2 2" xfId="487"/>
    <cellStyle name="20% – paryškinimas 1 5 3 3 2 2 2" xfId="12716"/>
    <cellStyle name="20% – paryškinimas 1 5 3 3 2 3" xfId="8173"/>
    <cellStyle name="20% – paryškinimas 1 5 3 3 3" xfId="488"/>
    <cellStyle name="20% – paryškinimas 1 5 3 3 3 2" xfId="12717"/>
    <cellStyle name="20% – paryškinimas 1 5 3 3 4" xfId="8172"/>
    <cellStyle name="20% – paryškinimas 1 5 3 4" xfId="489"/>
    <cellStyle name="20% – paryškinimas 1 5 3 4 2" xfId="490"/>
    <cellStyle name="20% – paryškinimas 1 5 3 4 2 2" xfId="12718"/>
    <cellStyle name="20% – paryškinimas 1 5 3 4 3" xfId="8174"/>
    <cellStyle name="20% – paryškinimas 1 5 3 5" xfId="491"/>
    <cellStyle name="20% – paryškinimas 1 5 3 5 2" xfId="12719"/>
    <cellStyle name="20% – paryškinimas 1 5 3 6" xfId="8167"/>
    <cellStyle name="20% – paryškinimas 1 5 4" xfId="492"/>
    <cellStyle name="20% – paryškinimas 1 5 4 2" xfId="493"/>
    <cellStyle name="20% – paryškinimas 1 5 4 2 2" xfId="494"/>
    <cellStyle name="20% – paryškinimas 1 5 4 2 2 2" xfId="495"/>
    <cellStyle name="20% – paryškinimas 1 5 4 2 2 2 2" xfId="12720"/>
    <cellStyle name="20% – paryškinimas 1 5 4 2 2 3" xfId="8177"/>
    <cellStyle name="20% – paryškinimas 1 5 4 2 3" xfId="496"/>
    <cellStyle name="20% – paryškinimas 1 5 4 2 3 2" xfId="12721"/>
    <cellStyle name="20% – paryškinimas 1 5 4 2 4" xfId="8176"/>
    <cellStyle name="20% – paryškinimas 1 5 4 3" xfId="497"/>
    <cellStyle name="20% – paryškinimas 1 5 4 3 2" xfId="498"/>
    <cellStyle name="20% – paryškinimas 1 5 4 3 2 2" xfId="12722"/>
    <cellStyle name="20% – paryškinimas 1 5 4 3 3" xfId="8178"/>
    <cellStyle name="20% – paryškinimas 1 5 4 4" xfId="499"/>
    <cellStyle name="20% – paryškinimas 1 5 4 4 2" xfId="12723"/>
    <cellStyle name="20% – paryškinimas 1 5 4 5" xfId="8175"/>
    <cellStyle name="20% – paryškinimas 1 5 5" xfId="500"/>
    <cellStyle name="20% – paryškinimas 1 5 5 2" xfId="501"/>
    <cellStyle name="20% – paryškinimas 1 5 5 2 2" xfId="502"/>
    <cellStyle name="20% – paryškinimas 1 5 5 2 2 2" xfId="12724"/>
    <cellStyle name="20% – paryškinimas 1 5 5 2 3" xfId="8180"/>
    <cellStyle name="20% – paryškinimas 1 5 5 3" xfId="503"/>
    <cellStyle name="20% – paryškinimas 1 5 5 3 2" xfId="12725"/>
    <cellStyle name="20% – paryškinimas 1 5 5 4" xfId="8179"/>
    <cellStyle name="20% – paryškinimas 1 5 6" xfId="504"/>
    <cellStyle name="20% – paryškinimas 1 5 6 2" xfId="505"/>
    <cellStyle name="20% – paryškinimas 1 5 6 2 2" xfId="12726"/>
    <cellStyle name="20% – paryškinimas 1 5 6 3" xfId="8181"/>
    <cellStyle name="20% – paryškinimas 1 5 7" xfId="506"/>
    <cellStyle name="20% – paryškinimas 1 5 7 2" xfId="12727"/>
    <cellStyle name="20% – paryškinimas 1 5 8" xfId="8150"/>
    <cellStyle name="20% – paryškinimas 1 6" xfId="507"/>
    <cellStyle name="20% – paryškinimas 1 6 2" xfId="508"/>
    <cellStyle name="20% – paryškinimas 1 6 2 2" xfId="509"/>
    <cellStyle name="20% – paryškinimas 1 6 2 2 2" xfId="510"/>
    <cellStyle name="20% – paryškinimas 1 6 2 2 2 2" xfId="511"/>
    <cellStyle name="20% – paryškinimas 1 6 2 2 2 2 2" xfId="512"/>
    <cellStyle name="20% – paryškinimas 1 6 2 2 2 2 2 2" xfId="12728"/>
    <cellStyle name="20% – paryškinimas 1 6 2 2 2 2 3" xfId="8186"/>
    <cellStyle name="20% – paryškinimas 1 6 2 2 2 3" xfId="513"/>
    <cellStyle name="20% – paryškinimas 1 6 2 2 2 3 2" xfId="12729"/>
    <cellStyle name="20% – paryškinimas 1 6 2 2 2 4" xfId="8185"/>
    <cellStyle name="20% – paryškinimas 1 6 2 2 3" xfId="514"/>
    <cellStyle name="20% – paryškinimas 1 6 2 2 3 2" xfId="515"/>
    <cellStyle name="20% – paryškinimas 1 6 2 2 3 2 2" xfId="12730"/>
    <cellStyle name="20% – paryškinimas 1 6 2 2 3 3" xfId="8187"/>
    <cellStyle name="20% – paryškinimas 1 6 2 2 4" xfId="516"/>
    <cellStyle name="20% – paryškinimas 1 6 2 2 4 2" xfId="12731"/>
    <cellStyle name="20% – paryškinimas 1 6 2 2 5" xfId="8184"/>
    <cellStyle name="20% – paryškinimas 1 6 2 3" xfId="517"/>
    <cellStyle name="20% – paryškinimas 1 6 2 3 2" xfId="518"/>
    <cellStyle name="20% – paryškinimas 1 6 2 3 2 2" xfId="519"/>
    <cellStyle name="20% – paryškinimas 1 6 2 3 2 2 2" xfId="12732"/>
    <cellStyle name="20% – paryškinimas 1 6 2 3 2 3" xfId="8189"/>
    <cellStyle name="20% – paryškinimas 1 6 2 3 3" xfId="520"/>
    <cellStyle name="20% – paryškinimas 1 6 2 3 3 2" xfId="12733"/>
    <cellStyle name="20% – paryškinimas 1 6 2 3 4" xfId="8188"/>
    <cellStyle name="20% – paryškinimas 1 6 2 4" xfId="521"/>
    <cellStyle name="20% – paryškinimas 1 6 2 4 2" xfId="522"/>
    <cellStyle name="20% – paryškinimas 1 6 2 4 2 2" xfId="12734"/>
    <cellStyle name="20% – paryškinimas 1 6 2 4 3" xfId="8190"/>
    <cellStyle name="20% – paryškinimas 1 6 2 5" xfId="523"/>
    <cellStyle name="20% – paryškinimas 1 6 2 5 2" xfId="12735"/>
    <cellStyle name="20% – paryškinimas 1 6 2 6" xfId="8183"/>
    <cellStyle name="20% – paryškinimas 1 6 3" xfId="524"/>
    <cellStyle name="20% – paryškinimas 1 6 3 2" xfId="525"/>
    <cellStyle name="20% – paryškinimas 1 6 3 2 2" xfId="526"/>
    <cellStyle name="20% – paryškinimas 1 6 3 2 2 2" xfId="527"/>
    <cellStyle name="20% – paryškinimas 1 6 3 2 2 2 2" xfId="12736"/>
    <cellStyle name="20% – paryškinimas 1 6 3 2 2 3" xfId="8193"/>
    <cellStyle name="20% – paryškinimas 1 6 3 2 3" xfId="528"/>
    <cellStyle name="20% – paryškinimas 1 6 3 2 3 2" xfId="12737"/>
    <cellStyle name="20% – paryškinimas 1 6 3 2 4" xfId="8192"/>
    <cellStyle name="20% – paryškinimas 1 6 3 3" xfId="529"/>
    <cellStyle name="20% – paryškinimas 1 6 3 3 2" xfId="530"/>
    <cellStyle name="20% – paryškinimas 1 6 3 3 2 2" xfId="12738"/>
    <cellStyle name="20% – paryškinimas 1 6 3 3 3" xfId="8194"/>
    <cellStyle name="20% – paryškinimas 1 6 3 4" xfId="531"/>
    <cellStyle name="20% – paryškinimas 1 6 3 4 2" xfId="12739"/>
    <cellStyle name="20% – paryškinimas 1 6 3 5" xfId="8191"/>
    <cellStyle name="20% – paryškinimas 1 6 4" xfId="532"/>
    <cellStyle name="20% – paryškinimas 1 6 4 2" xfId="533"/>
    <cellStyle name="20% – paryškinimas 1 6 4 2 2" xfId="534"/>
    <cellStyle name="20% – paryškinimas 1 6 4 2 2 2" xfId="12740"/>
    <cellStyle name="20% – paryškinimas 1 6 4 2 3" xfId="8196"/>
    <cellStyle name="20% – paryškinimas 1 6 4 3" xfId="535"/>
    <cellStyle name="20% – paryškinimas 1 6 4 3 2" xfId="12741"/>
    <cellStyle name="20% – paryškinimas 1 6 4 4" xfId="8195"/>
    <cellStyle name="20% – paryškinimas 1 6 5" xfId="536"/>
    <cellStyle name="20% – paryškinimas 1 6 5 2" xfId="537"/>
    <cellStyle name="20% – paryškinimas 1 6 5 2 2" xfId="12742"/>
    <cellStyle name="20% – paryškinimas 1 6 5 3" xfId="8197"/>
    <cellStyle name="20% – paryškinimas 1 6 6" xfId="538"/>
    <cellStyle name="20% – paryškinimas 1 6 6 2" xfId="12743"/>
    <cellStyle name="20% – paryškinimas 1 6 7" xfId="8182"/>
    <cellStyle name="20% – paryškinimas 2 2" xfId="539"/>
    <cellStyle name="20% – paryškinimas 2 2 10" xfId="8198"/>
    <cellStyle name="20% – paryškinimas 2 2 2" xfId="540"/>
    <cellStyle name="20% – paryškinimas 2 2 2 10" xfId="8199"/>
    <cellStyle name="20% – paryškinimas 2 2 2 2" xfId="541"/>
    <cellStyle name="20% – paryškinimas 2 2 2 2 2" xfId="542"/>
    <cellStyle name="20% – paryškinimas 2 2 2 2 2 2" xfId="543"/>
    <cellStyle name="20% – paryškinimas 2 2 2 2 2 2 2" xfId="544"/>
    <cellStyle name="20% – paryškinimas 2 2 2 2 2 2 2 2" xfId="545"/>
    <cellStyle name="20% – paryškinimas 2 2 2 2 2 2 2 2 2" xfId="546"/>
    <cellStyle name="20% – paryškinimas 2 2 2 2 2 2 2 2 2 2" xfId="12744"/>
    <cellStyle name="20% – paryškinimas 2 2 2 2 2 2 2 2 3" xfId="8204"/>
    <cellStyle name="20% – paryškinimas 2 2 2 2 2 2 2 3" xfId="547"/>
    <cellStyle name="20% – paryškinimas 2 2 2 2 2 2 2 3 2" xfId="12745"/>
    <cellStyle name="20% – paryškinimas 2 2 2 2 2 2 2 4" xfId="8203"/>
    <cellStyle name="20% – paryškinimas 2 2 2 2 2 2 3" xfId="548"/>
    <cellStyle name="20% – paryškinimas 2 2 2 2 2 2 3 2" xfId="549"/>
    <cellStyle name="20% – paryškinimas 2 2 2 2 2 2 3 2 2" xfId="12746"/>
    <cellStyle name="20% – paryškinimas 2 2 2 2 2 2 3 3" xfId="8205"/>
    <cellStyle name="20% – paryškinimas 2 2 2 2 2 2 4" xfId="550"/>
    <cellStyle name="20% – paryškinimas 2 2 2 2 2 2 4 2" xfId="12747"/>
    <cellStyle name="20% – paryškinimas 2 2 2 2 2 2 5" xfId="8202"/>
    <cellStyle name="20% – paryškinimas 2 2 2 2 2 3" xfId="551"/>
    <cellStyle name="20% – paryškinimas 2 2 2 2 2 3 2" xfId="552"/>
    <cellStyle name="20% – paryškinimas 2 2 2 2 2 3 2 2" xfId="553"/>
    <cellStyle name="20% – paryškinimas 2 2 2 2 2 3 2 2 2" xfId="12748"/>
    <cellStyle name="20% – paryškinimas 2 2 2 2 2 3 2 3" xfId="8207"/>
    <cellStyle name="20% – paryškinimas 2 2 2 2 2 3 3" xfId="554"/>
    <cellStyle name="20% – paryškinimas 2 2 2 2 2 3 3 2" xfId="12749"/>
    <cellStyle name="20% – paryškinimas 2 2 2 2 2 3 4" xfId="8206"/>
    <cellStyle name="20% – paryškinimas 2 2 2 2 2 4" xfId="555"/>
    <cellStyle name="20% – paryškinimas 2 2 2 2 2 4 2" xfId="556"/>
    <cellStyle name="20% – paryškinimas 2 2 2 2 2 4 2 2" xfId="12750"/>
    <cellStyle name="20% – paryškinimas 2 2 2 2 2 4 3" xfId="8208"/>
    <cellStyle name="20% – paryškinimas 2 2 2 2 2 5" xfId="557"/>
    <cellStyle name="20% – paryškinimas 2 2 2 2 2 5 2" xfId="12751"/>
    <cellStyle name="20% – paryškinimas 2 2 2 2 2 6" xfId="8201"/>
    <cellStyle name="20% – paryškinimas 2 2 2 2 3" xfId="558"/>
    <cellStyle name="20% – paryškinimas 2 2 2 2 3 2" xfId="559"/>
    <cellStyle name="20% – paryškinimas 2 2 2 2 3 2 2" xfId="560"/>
    <cellStyle name="20% – paryškinimas 2 2 2 2 3 2 2 2" xfId="561"/>
    <cellStyle name="20% – paryškinimas 2 2 2 2 3 2 2 2 2" xfId="12752"/>
    <cellStyle name="20% – paryškinimas 2 2 2 2 3 2 2 3" xfId="8211"/>
    <cellStyle name="20% – paryškinimas 2 2 2 2 3 2 3" xfId="562"/>
    <cellStyle name="20% – paryškinimas 2 2 2 2 3 2 3 2" xfId="12753"/>
    <cellStyle name="20% – paryškinimas 2 2 2 2 3 2 4" xfId="8210"/>
    <cellStyle name="20% – paryškinimas 2 2 2 2 3 3" xfId="563"/>
    <cellStyle name="20% – paryškinimas 2 2 2 2 3 3 2" xfId="564"/>
    <cellStyle name="20% – paryškinimas 2 2 2 2 3 3 2 2" xfId="12754"/>
    <cellStyle name="20% – paryškinimas 2 2 2 2 3 3 3" xfId="8212"/>
    <cellStyle name="20% – paryškinimas 2 2 2 2 3 4" xfId="565"/>
    <cellStyle name="20% – paryškinimas 2 2 2 2 3 4 2" xfId="12755"/>
    <cellStyle name="20% – paryškinimas 2 2 2 2 3 5" xfId="8209"/>
    <cellStyle name="20% – paryškinimas 2 2 2 2 4" xfId="566"/>
    <cellStyle name="20% – paryškinimas 2 2 2 2 4 2" xfId="567"/>
    <cellStyle name="20% – paryškinimas 2 2 2 2 4 2 2" xfId="568"/>
    <cellStyle name="20% – paryškinimas 2 2 2 2 4 2 2 2" xfId="12756"/>
    <cellStyle name="20% – paryškinimas 2 2 2 2 4 2 3" xfId="8214"/>
    <cellStyle name="20% – paryškinimas 2 2 2 2 4 3" xfId="569"/>
    <cellStyle name="20% – paryškinimas 2 2 2 2 4 3 2" xfId="12757"/>
    <cellStyle name="20% – paryškinimas 2 2 2 2 4 4" xfId="8213"/>
    <cellStyle name="20% – paryškinimas 2 2 2 2 5" xfId="570"/>
    <cellStyle name="20% – paryškinimas 2 2 2 2 5 2" xfId="571"/>
    <cellStyle name="20% – paryškinimas 2 2 2 2 5 2 2" xfId="12758"/>
    <cellStyle name="20% – paryškinimas 2 2 2 2 5 3" xfId="8215"/>
    <cellStyle name="20% – paryškinimas 2 2 2 2 6" xfId="572"/>
    <cellStyle name="20% – paryškinimas 2 2 2 2 6 2" xfId="12759"/>
    <cellStyle name="20% – paryškinimas 2 2 2 2 7" xfId="8200"/>
    <cellStyle name="20% – paryškinimas 2 2 2 3" xfId="573"/>
    <cellStyle name="20% – paryškinimas 2 2 2 3 2" xfId="574"/>
    <cellStyle name="20% – paryškinimas 2 2 2 3 2 2" xfId="575"/>
    <cellStyle name="20% – paryškinimas 2 2 2 3 2 2 2" xfId="576"/>
    <cellStyle name="20% – paryškinimas 2 2 2 3 2 2 2 2" xfId="577"/>
    <cellStyle name="20% – paryškinimas 2 2 2 3 2 2 2 2 2" xfId="12760"/>
    <cellStyle name="20% – paryškinimas 2 2 2 3 2 2 2 3" xfId="8219"/>
    <cellStyle name="20% – paryškinimas 2 2 2 3 2 2 3" xfId="578"/>
    <cellStyle name="20% – paryškinimas 2 2 2 3 2 2 3 2" xfId="12761"/>
    <cellStyle name="20% – paryškinimas 2 2 2 3 2 2 4" xfId="8218"/>
    <cellStyle name="20% – paryškinimas 2 2 2 3 2 3" xfId="579"/>
    <cellStyle name="20% – paryškinimas 2 2 2 3 2 3 2" xfId="580"/>
    <cellStyle name="20% – paryškinimas 2 2 2 3 2 3 2 2" xfId="12762"/>
    <cellStyle name="20% – paryškinimas 2 2 2 3 2 3 3" xfId="8220"/>
    <cellStyle name="20% – paryškinimas 2 2 2 3 2 4" xfId="581"/>
    <cellStyle name="20% – paryškinimas 2 2 2 3 2 4 2" xfId="12763"/>
    <cellStyle name="20% – paryškinimas 2 2 2 3 2 5" xfId="8217"/>
    <cellStyle name="20% – paryškinimas 2 2 2 3 3" xfId="582"/>
    <cellStyle name="20% – paryškinimas 2 2 2 3 3 2" xfId="583"/>
    <cellStyle name="20% – paryškinimas 2 2 2 3 3 2 2" xfId="584"/>
    <cellStyle name="20% – paryškinimas 2 2 2 3 3 2 2 2" xfId="12764"/>
    <cellStyle name="20% – paryškinimas 2 2 2 3 3 2 3" xfId="8222"/>
    <cellStyle name="20% – paryškinimas 2 2 2 3 3 3" xfId="585"/>
    <cellStyle name="20% – paryškinimas 2 2 2 3 3 3 2" xfId="12765"/>
    <cellStyle name="20% – paryškinimas 2 2 2 3 3 4" xfId="8221"/>
    <cellStyle name="20% – paryškinimas 2 2 2 3 4" xfId="586"/>
    <cellStyle name="20% – paryškinimas 2 2 2 3 4 2" xfId="587"/>
    <cellStyle name="20% – paryškinimas 2 2 2 3 4 2 2" xfId="12766"/>
    <cellStyle name="20% – paryškinimas 2 2 2 3 4 3" xfId="8223"/>
    <cellStyle name="20% – paryškinimas 2 2 2 3 5" xfId="588"/>
    <cellStyle name="20% – paryškinimas 2 2 2 3 5 2" xfId="12767"/>
    <cellStyle name="20% – paryškinimas 2 2 2 3 6" xfId="8216"/>
    <cellStyle name="20% – paryškinimas 2 2 2 4" xfId="589"/>
    <cellStyle name="20% – paryškinimas 2 2 2 4 2" xfId="590"/>
    <cellStyle name="20% – paryškinimas 2 2 2 4 2 2" xfId="591"/>
    <cellStyle name="20% – paryškinimas 2 2 2 4 2 2 2" xfId="592"/>
    <cellStyle name="20% – paryškinimas 2 2 2 4 2 2 2 2" xfId="12768"/>
    <cellStyle name="20% – paryškinimas 2 2 2 4 2 2 3" xfId="8226"/>
    <cellStyle name="20% – paryškinimas 2 2 2 4 2 3" xfId="593"/>
    <cellStyle name="20% – paryškinimas 2 2 2 4 2 3 2" xfId="12769"/>
    <cellStyle name="20% – paryškinimas 2 2 2 4 2 4" xfId="8225"/>
    <cellStyle name="20% – paryškinimas 2 2 2 4 3" xfId="594"/>
    <cellStyle name="20% – paryškinimas 2 2 2 4 3 2" xfId="595"/>
    <cellStyle name="20% – paryškinimas 2 2 2 4 3 2 2" xfId="12770"/>
    <cellStyle name="20% – paryškinimas 2 2 2 4 3 3" xfId="8227"/>
    <cellStyle name="20% – paryškinimas 2 2 2 4 4" xfId="596"/>
    <cellStyle name="20% – paryškinimas 2 2 2 4 4 2" xfId="12771"/>
    <cellStyle name="20% – paryškinimas 2 2 2 4 5" xfId="8224"/>
    <cellStyle name="20% – paryškinimas 2 2 2 5" xfId="597"/>
    <cellStyle name="20% – paryškinimas 2 2 2 5 2" xfId="598"/>
    <cellStyle name="20% – paryškinimas 2 2 2 5 2 2" xfId="599"/>
    <cellStyle name="20% – paryškinimas 2 2 2 5 2 2 2" xfId="12772"/>
    <cellStyle name="20% – paryškinimas 2 2 2 5 2 3" xfId="8229"/>
    <cellStyle name="20% – paryškinimas 2 2 2 5 3" xfId="600"/>
    <cellStyle name="20% – paryškinimas 2 2 2 5 3 2" xfId="12773"/>
    <cellStyle name="20% – paryškinimas 2 2 2 5 4" xfId="8228"/>
    <cellStyle name="20% – paryškinimas 2 2 2 6" xfId="601"/>
    <cellStyle name="20% – paryškinimas 2 2 2 6 2" xfId="8230"/>
    <cellStyle name="20% – paryškinimas 2 2 2 7" xfId="602"/>
    <cellStyle name="20% – paryškinimas 2 2 2 7 2" xfId="603"/>
    <cellStyle name="20% – paryškinimas 2 2 2 7 2 2" xfId="12774"/>
    <cellStyle name="20% – paryškinimas 2 2 2 7 3" xfId="8231"/>
    <cellStyle name="20% – paryškinimas 2 2 2 8" xfId="604"/>
    <cellStyle name="20% – paryškinimas 2 2 2 8 2" xfId="605"/>
    <cellStyle name="20% – paryškinimas 2 2 2 8 2 2" xfId="12775"/>
    <cellStyle name="20% – paryškinimas 2 2 2 8 3" xfId="8232"/>
    <cellStyle name="20% – paryškinimas 2 2 2 9" xfId="606"/>
    <cellStyle name="20% – paryškinimas 2 2 2 9 2" xfId="607"/>
    <cellStyle name="20% – paryškinimas 2 2 2 9 2 2" xfId="12776"/>
    <cellStyle name="20% – paryškinimas 2 2 2 9 3" xfId="12278"/>
    <cellStyle name="20% – paryškinimas 2 2 3" xfId="608"/>
    <cellStyle name="20% – paryškinimas 2 2 3 2" xfId="609"/>
    <cellStyle name="20% – paryškinimas 2 2 3 2 2" xfId="610"/>
    <cellStyle name="20% – paryškinimas 2 2 3 2 2 2" xfId="611"/>
    <cellStyle name="20% – paryškinimas 2 2 3 2 2 2 2" xfId="612"/>
    <cellStyle name="20% – paryškinimas 2 2 3 2 2 2 2 2" xfId="613"/>
    <cellStyle name="20% – paryškinimas 2 2 3 2 2 2 2 2 2" xfId="12777"/>
    <cellStyle name="20% – paryškinimas 2 2 3 2 2 2 2 3" xfId="8237"/>
    <cellStyle name="20% – paryškinimas 2 2 3 2 2 2 3" xfId="614"/>
    <cellStyle name="20% – paryškinimas 2 2 3 2 2 2 3 2" xfId="12778"/>
    <cellStyle name="20% – paryškinimas 2 2 3 2 2 2 4" xfId="8236"/>
    <cellStyle name="20% – paryškinimas 2 2 3 2 2 3" xfId="615"/>
    <cellStyle name="20% – paryškinimas 2 2 3 2 2 3 2" xfId="616"/>
    <cellStyle name="20% – paryškinimas 2 2 3 2 2 3 2 2" xfId="12779"/>
    <cellStyle name="20% – paryškinimas 2 2 3 2 2 3 3" xfId="8238"/>
    <cellStyle name="20% – paryškinimas 2 2 3 2 2 4" xfId="617"/>
    <cellStyle name="20% – paryškinimas 2 2 3 2 2 4 2" xfId="12780"/>
    <cellStyle name="20% – paryškinimas 2 2 3 2 2 5" xfId="8235"/>
    <cellStyle name="20% – paryškinimas 2 2 3 2 3" xfId="618"/>
    <cellStyle name="20% – paryškinimas 2 2 3 2 3 2" xfId="619"/>
    <cellStyle name="20% – paryškinimas 2 2 3 2 3 2 2" xfId="620"/>
    <cellStyle name="20% – paryškinimas 2 2 3 2 3 2 2 2" xfId="12781"/>
    <cellStyle name="20% – paryškinimas 2 2 3 2 3 2 3" xfId="8240"/>
    <cellStyle name="20% – paryškinimas 2 2 3 2 3 3" xfId="621"/>
    <cellStyle name="20% – paryškinimas 2 2 3 2 3 3 2" xfId="12782"/>
    <cellStyle name="20% – paryškinimas 2 2 3 2 3 4" xfId="8239"/>
    <cellStyle name="20% – paryškinimas 2 2 3 2 4" xfId="622"/>
    <cellStyle name="20% – paryškinimas 2 2 3 2 4 2" xfId="623"/>
    <cellStyle name="20% – paryškinimas 2 2 3 2 4 2 2" xfId="12783"/>
    <cellStyle name="20% – paryškinimas 2 2 3 2 4 3" xfId="8241"/>
    <cellStyle name="20% – paryškinimas 2 2 3 2 5" xfId="624"/>
    <cellStyle name="20% – paryškinimas 2 2 3 2 5 2" xfId="12784"/>
    <cellStyle name="20% – paryškinimas 2 2 3 2 6" xfId="8234"/>
    <cellStyle name="20% – paryškinimas 2 2 3 3" xfId="625"/>
    <cellStyle name="20% – paryškinimas 2 2 3 3 2" xfId="626"/>
    <cellStyle name="20% – paryškinimas 2 2 3 3 2 2" xfId="627"/>
    <cellStyle name="20% – paryškinimas 2 2 3 3 2 2 2" xfId="628"/>
    <cellStyle name="20% – paryškinimas 2 2 3 3 2 2 2 2" xfId="12785"/>
    <cellStyle name="20% – paryškinimas 2 2 3 3 2 2 3" xfId="8244"/>
    <cellStyle name="20% – paryškinimas 2 2 3 3 2 3" xfId="629"/>
    <cellStyle name="20% – paryškinimas 2 2 3 3 2 3 2" xfId="12786"/>
    <cellStyle name="20% – paryškinimas 2 2 3 3 2 4" xfId="8243"/>
    <cellStyle name="20% – paryškinimas 2 2 3 3 3" xfId="630"/>
    <cellStyle name="20% – paryškinimas 2 2 3 3 3 2" xfId="631"/>
    <cellStyle name="20% – paryškinimas 2 2 3 3 3 2 2" xfId="12787"/>
    <cellStyle name="20% – paryškinimas 2 2 3 3 3 3" xfId="8245"/>
    <cellStyle name="20% – paryškinimas 2 2 3 3 4" xfId="632"/>
    <cellStyle name="20% – paryškinimas 2 2 3 3 4 2" xfId="12788"/>
    <cellStyle name="20% – paryškinimas 2 2 3 3 5" xfId="8242"/>
    <cellStyle name="20% – paryškinimas 2 2 3 4" xfId="633"/>
    <cellStyle name="20% – paryškinimas 2 2 3 4 2" xfId="634"/>
    <cellStyle name="20% – paryškinimas 2 2 3 4 2 2" xfId="635"/>
    <cellStyle name="20% – paryškinimas 2 2 3 4 2 2 2" xfId="12789"/>
    <cellStyle name="20% – paryškinimas 2 2 3 4 2 3" xfId="8247"/>
    <cellStyle name="20% – paryškinimas 2 2 3 4 3" xfId="636"/>
    <cellStyle name="20% – paryškinimas 2 2 3 4 3 2" xfId="12790"/>
    <cellStyle name="20% – paryškinimas 2 2 3 4 4" xfId="8246"/>
    <cellStyle name="20% – paryškinimas 2 2 3 5" xfId="637"/>
    <cellStyle name="20% – paryškinimas 2 2 3 5 2" xfId="638"/>
    <cellStyle name="20% – paryškinimas 2 2 3 5 2 2" xfId="12791"/>
    <cellStyle name="20% – paryškinimas 2 2 3 5 3" xfId="8248"/>
    <cellStyle name="20% – paryškinimas 2 2 3 6" xfId="639"/>
    <cellStyle name="20% – paryškinimas 2 2 3 6 2" xfId="12792"/>
    <cellStyle name="20% – paryškinimas 2 2 3 7" xfId="8233"/>
    <cellStyle name="20% – paryškinimas 2 2 4" xfId="640"/>
    <cellStyle name="20% – paryškinimas 2 2 4 2" xfId="641"/>
    <cellStyle name="20% – paryškinimas 2 2 4 2 2" xfId="642"/>
    <cellStyle name="20% – paryškinimas 2 2 4 2 2 2" xfId="643"/>
    <cellStyle name="20% – paryškinimas 2 2 4 2 2 2 2" xfId="644"/>
    <cellStyle name="20% – paryškinimas 2 2 4 2 2 2 2 2" xfId="12793"/>
    <cellStyle name="20% – paryškinimas 2 2 4 2 2 2 3" xfId="8252"/>
    <cellStyle name="20% – paryškinimas 2 2 4 2 2 3" xfId="645"/>
    <cellStyle name="20% – paryškinimas 2 2 4 2 2 3 2" xfId="12794"/>
    <cellStyle name="20% – paryškinimas 2 2 4 2 2 4" xfId="8251"/>
    <cellStyle name="20% – paryškinimas 2 2 4 2 3" xfId="646"/>
    <cellStyle name="20% – paryškinimas 2 2 4 2 3 2" xfId="647"/>
    <cellStyle name="20% – paryškinimas 2 2 4 2 3 2 2" xfId="12795"/>
    <cellStyle name="20% – paryškinimas 2 2 4 2 3 3" xfId="8253"/>
    <cellStyle name="20% – paryškinimas 2 2 4 2 4" xfId="648"/>
    <cellStyle name="20% – paryškinimas 2 2 4 2 4 2" xfId="12796"/>
    <cellStyle name="20% – paryškinimas 2 2 4 2 5" xfId="8250"/>
    <cellStyle name="20% – paryškinimas 2 2 4 3" xfId="649"/>
    <cellStyle name="20% – paryškinimas 2 2 4 3 2" xfId="650"/>
    <cellStyle name="20% – paryškinimas 2 2 4 3 2 2" xfId="651"/>
    <cellStyle name="20% – paryškinimas 2 2 4 3 2 2 2" xfId="12797"/>
    <cellStyle name="20% – paryškinimas 2 2 4 3 2 3" xfId="8255"/>
    <cellStyle name="20% – paryškinimas 2 2 4 3 3" xfId="652"/>
    <cellStyle name="20% – paryškinimas 2 2 4 3 3 2" xfId="12798"/>
    <cellStyle name="20% – paryškinimas 2 2 4 3 4" xfId="8254"/>
    <cellStyle name="20% – paryškinimas 2 2 4 4" xfId="653"/>
    <cellStyle name="20% – paryškinimas 2 2 4 4 2" xfId="654"/>
    <cellStyle name="20% – paryškinimas 2 2 4 4 2 2" xfId="12799"/>
    <cellStyle name="20% – paryškinimas 2 2 4 4 3" xfId="8256"/>
    <cellStyle name="20% – paryškinimas 2 2 4 5" xfId="655"/>
    <cellStyle name="20% – paryškinimas 2 2 4 5 2" xfId="12800"/>
    <cellStyle name="20% – paryškinimas 2 2 4 6" xfId="8249"/>
    <cellStyle name="20% – paryškinimas 2 2 5" xfId="656"/>
    <cellStyle name="20% – paryškinimas 2 2 5 2" xfId="657"/>
    <cellStyle name="20% – paryškinimas 2 2 5 2 2" xfId="658"/>
    <cellStyle name="20% – paryškinimas 2 2 5 2 2 2" xfId="659"/>
    <cellStyle name="20% – paryškinimas 2 2 5 2 2 2 2" xfId="660"/>
    <cellStyle name="20% – paryškinimas 2 2 5 2 2 2 2 2" xfId="12801"/>
    <cellStyle name="20% – paryškinimas 2 2 5 2 2 2 3" xfId="8260"/>
    <cellStyle name="20% – paryškinimas 2 2 5 2 2 3" xfId="661"/>
    <cellStyle name="20% – paryškinimas 2 2 5 2 2 3 2" xfId="12802"/>
    <cellStyle name="20% – paryškinimas 2 2 5 2 2 4" xfId="8259"/>
    <cellStyle name="20% – paryškinimas 2 2 5 2 3" xfId="662"/>
    <cellStyle name="20% – paryškinimas 2 2 5 2 3 2" xfId="663"/>
    <cellStyle name="20% – paryškinimas 2 2 5 2 3 2 2" xfId="12803"/>
    <cellStyle name="20% – paryškinimas 2 2 5 2 3 3" xfId="8261"/>
    <cellStyle name="20% – paryškinimas 2 2 5 2 4" xfId="664"/>
    <cellStyle name="20% – paryškinimas 2 2 5 2 4 2" xfId="12804"/>
    <cellStyle name="20% – paryškinimas 2 2 5 2 5" xfId="8258"/>
    <cellStyle name="20% – paryškinimas 2 2 5 3" xfId="665"/>
    <cellStyle name="20% – paryškinimas 2 2 5 3 2" xfId="666"/>
    <cellStyle name="20% – paryškinimas 2 2 5 3 2 2" xfId="667"/>
    <cellStyle name="20% – paryškinimas 2 2 5 3 2 2 2" xfId="12805"/>
    <cellStyle name="20% – paryškinimas 2 2 5 3 2 3" xfId="8263"/>
    <cellStyle name="20% – paryškinimas 2 2 5 3 3" xfId="668"/>
    <cellStyle name="20% – paryškinimas 2 2 5 3 3 2" xfId="12806"/>
    <cellStyle name="20% – paryškinimas 2 2 5 3 4" xfId="8262"/>
    <cellStyle name="20% – paryškinimas 2 2 5 4" xfId="669"/>
    <cellStyle name="20% – paryškinimas 2 2 5 4 2" xfId="670"/>
    <cellStyle name="20% – paryškinimas 2 2 5 4 2 2" xfId="12807"/>
    <cellStyle name="20% – paryškinimas 2 2 5 4 3" xfId="8264"/>
    <cellStyle name="20% – paryškinimas 2 2 5 5" xfId="671"/>
    <cellStyle name="20% – paryškinimas 2 2 5 5 2" xfId="12808"/>
    <cellStyle name="20% – paryškinimas 2 2 5 6" xfId="8257"/>
    <cellStyle name="20% – paryškinimas 2 2 6" xfId="672"/>
    <cellStyle name="20% – paryškinimas 2 2 6 2" xfId="8265"/>
    <cellStyle name="20% – paryškinimas 2 2 7" xfId="673"/>
    <cellStyle name="20% – paryškinimas 2 2 7 2" xfId="8266"/>
    <cellStyle name="20% – paryškinimas 2 2 8" xfId="674"/>
    <cellStyle name="20% – paryškinimas 2 2 8 2" xfId="675"/>
    <cellStyle name="20% – paryškinimas 2 2 8 2 2" xfId="12434"/>
    <cellStyle name="20% – paryškinimas 2 2 8 3" xfId="12274"/>
    <cellStyle name="20% – paryškinimas 2 2 9" xfId="676"/>
    <cellStyle name="20% – paryškinimas 2 2 9 2" xfId="12401"/>
    <cellStyle name="20% – paryškinimas 2 3" xfId="677"/>
    <cellStyle name="20% – paryškinimas 2 3 2" xfId="678"/>
    <cellStyle name="20% – paryškinimas 2 3 2 2" xfId="679"/>
    <cellStyle name="20% – paryškinimas 2 3 2 2 2" xfId="680"/>
    <cellStyle name="20% – paryškinimas 2 3 2 2 2 2" xfId="681"/>
    <cellStyle name="20% – paryškinimas 2 3 2 2 2 2 2" xfId="682"/>
    <cellStyle name="20% – paryškinimas 2 3 2 2 2 2 2 2" xfId="683"/>
    <cellStyle name="20% – paryškinimas 2 3 2 2 2 2 2 2 2" xfId="684"/>
    <cellStyle name="20% – paryškinimas 2 3 2 2 2 2 2 2 2 2" xfId="12809"/>
    <cellStyle name="20% – paryškinimas 2 3 2 2 2 2 2 2 3" xfId="8273"/>
    <cellStyle name="20% – paryškinimas 2 3 2 2 2 2 2 3" xfId="685"/>
    <cellStyle name="20% – paryškinimas 2 3 2 2 2 2 2 3 2" xfId="12810"/>
    <cellStyle name="20% – paryškinimas 2 3 2 2 2 2 2 4" xfId="8272"/>
    <cellStyle name="20% – paryškinimas 2 3 2 2 2 2 3" xfId="686"/>
    <cellStyle name="20% – paryškinimas 2 3 2 2 2 2 3 2" xfId="687"/>
    <cellStyle name="20% – paryškinimas 2 3 2 2 2 2 3 2 2" xfId="12811"/>
    <cellStyle name="20% – paryškinimas 2 3 2 2 2 2 3 3" xfId="8274"/>
    <cellStyle name="20% – paryškinimas 2 3 2 2 2 2 4" xfId="688"/>
    <cellStyle name="20% – paryškinimas 2 3 2 2 2 2 4 2" xfId="12812"/>
    <cellStyle name="20% – paryškinimas 2 3 2 2 2 2 5" xfId="8271"/>
    <cellStyle name="20% – paryškinimas 2 3 2 2 2 3" xfId="689"/>
    <cellStyle name="20% – paryškinimas 2 3 2 2 2 3 2" xfId="690"/>
    <cellStyle name="20% – paryškinimas 2 3 2 2 2 3 2 2" xfId="691"/>
    <cellStyle name="20% – paryškinimas 2 3 2 2 2 3 2 2 2" xfId="12813"/>
    <cellStyle name="20% – paryškinimas 2 3 2 2 2 3 2 3" xfId="8276"/>
    <cellStyle name="20% – paryškinimas 2 3 2 2 2 3 3" xfId="692"/>
    <cellStyle name="20% – paryškinimas 2 3 2 2 2 3 3 2" xfId="12814"/>
    <cellStyle name="20% – paryškinimas 2 3 2 2 2 3 4" xfId="8275"/>
    <cellStyle name="20% – paryškinimas 2 3 2 2 2 4" xfId="693"/>
    <cellStyle name="20% – paryškinimas 2 3 2 2 2 4 2" xfId="694"/>
    <cellStyle name="20% – paryškinimas 2 3 2 2 2 4 2 2" xfId="12815"/>
    <cellStyle name="20% – paryškinimas 2 3 2 2 2 4 3" xfId="8277"/>
    <cellStyle name="20% – paryškinimas 2 3 2 2 2 5" xfId="695"/>
    <cellStyle name="20% – paryškinimas 2 3 2 2 2 5 2" xfId="12816"/>
    <cellStyle name="20% – paryškinimas 2 3 2 2 2 6" xfId="8270"/>
    <cellStyle name="20% – paryškinimas 2 3 2 2 3" xfId="696"/>
    <cellStyle name="20% – paryškinimas 2 3 2 2 3 2" xfId="697"/>
    <cellStyle name="20% – paryškinimas 2 3 2 2 3 2 2" xfId="698"/>
    <cellStyle name="20% – paryškinimas 2 3 2 2 3 2 2 2" xfId="699"/>
    <cellStyle name="20% – paryškinimas 2 3 2 2 3 2 2 2 2" xfId="12817"/>
    <cellStyle name="20% – paryškinimas 2 3 2 2 3 2 2 3" xfId="8280"/>
    <cellStyle name="20% – paryškinimas 2 3 2 2 3 2 3" xfId="700"/>
    <cellStyle name="20% – paryškinimas 2 3 2 2 3 2 3 2" xfId="12818"/>
    <cellStyle name="20% – paryškinimas 2 3 2 2 3 2 4" xfId="8279"/>
    <cellStyle name="20% – paryškinimas 2 3 2 2 3 3" xfId="701"/>
    <cellStyle name="20% – paryškinimas 2 3 2 2 3 3 2" xfId="702"/>
    <cellStyle name="20% – paryškinimas 2 3 2 2 3 3 2 2" xfId="12819"/>
    <cellStyle name="20% – paryškinimas 2 3 2 2 3 3 3" xfId="8281"/>
    <cellStyle name="20% – paryškinimas 2 3 2 2 3 4" xfId="703"/>
    <cellStyle name="20% – paryškinimas 2 3 2 2 3 4 2" xfId="12820"/>
    <cellStyle name="20% – paryškinimas 2 3 2 2 3 5" xfId="8278"/>
    <cellStyle name="20% – paryškinimas 2 3 2 2 4" xfId="704"/>
    <cellStyle name="20% – paryškinimas 2 3 2 2 4 2" xfId="705"/>
    <cellStyle name="20% – paryškinimas 2 3 2 2 4 2 2" xfId="706"/>
    <cellStyle name="20% – paryškinimas 2 3 2 2 4 2 2 2" xfId="12821"/>
    <cellStyle name="20% – paryškinimas 2 3 2 2 4 2 3" xfId="8283"/>
    <cellStyle name="20% – paryškinimas 2 3 2 2 4 3" xfId="707"/>
    <cellStyle name="20% – paryškinimas 2 3 2 2 4 3 2" xfId="12822"/>
    <cellStyle name="20% – paryškinimas 2 3 2 2 4 4" xfId="8282"/>
    <cellStyle name="20% – paryškinimas 2 3 2 2 5" xfId="708"/>
    <cellStyle name="20% – paryškinimas 2 3 2 2 5 2" xfId="709"/>
    <cellStyle name="20% – paryškinimas 2 3 2 2 5 2 2" xfId="12823"/>
    <cellStyle name="20% – paryškinimas 2 3 2 2 5 3" xfId="8284"/>
    <cellStyle name="20% – paryškinimas 2 3 2 2 6" xfId="710"/>
    <cellStyle name="20% – paryškinimas 2 3 2 2 6 2" xfId="12824"/>
    <cellStyle name="20% – paryškinimas 2 3 2 2 7" xfId="8269"/>
    <cellStyle name="20% – paryškinimas 2 3 2 3" xfId="711"/>
    <cellStyle name="20% – paryškinimas 2 3 2 3 2" xfId="712"/>
    <cellStyle name="20% – paryškinimas 2 3 2 3 2 2" xfId="713"/>
    <cellStyle name="20% – paryškinimas 2 3 2 3 2 2 2" xfId="714"/>
    <cellStyle name="20% – paryškinimas 2 3 2 3 2 2 2 2" xfId="715"/>
    <cellStyle name="20% – paryškinimas 2 3 2 3 2 2 2 2 2" xfId="12825"/>
    <cellStyle name="20% – paryškinimas 2 3 2 3 2 2 2 3" xfId="8288"/>
    <cellStyle name="20% – paryškinimas 2 3 2 3 2 2 3" xfId="716"/>
    <cellStyle name="20% – paryškinimas 2 3 2 3 2 2 3 2" xfId="12826"/>
    <cellStyle name="20% – paryškinimas 2 3 2 3 2 2 4" xfId="8287"/>
    <cellStyle name="20% – paryškinimas 2 3 2 3 2 3" xfId="717"/>
    <cellStyle name="20% – paryškinimas 2 3 2 3 2 3 2" xfId="718"/>
    <cellStyle name="20% – paryškinimas 2 3 2 3 2 3 2 2" xfId="12827"/>
    <cellStyle name="20% – paryškinimas 2 3 2 3 2 3 3" xfId="8289"/>
    <cellStyle name="20% – paryškinimas 2 3 2 3 2 4" xfId="719"/>
    <cellStyle name="20% – paryškinimas 2 3 2 3 2 4 2" xfId="12828"/>
    <cellStyle name="20% – paryškinimas 2 3 2 3 2 5" xfId="8286"/>
    <cellStyle name="20% – paryškinimas 2 3 2 3 3" xfId="720"/>
    <cellStyle name="20% – paryškinimas 2 3 2 3 3 2" xfId="721"/>
    <cellStyle name="20% – paryškinimas 2 3 2 3 3 2 2" xfId="722"/>
    <cellStyle name="20% – paryškinimas 2 3 2 3 3 2 2 2" xfId="12829"/>
    <cellStyle name="20% – paryškinimas 2 3 2 3 3 2 3" xfId="8291"/>
    <cellStyle name="20% – paryškinimas 2 3 2 3 3 3" xfId="723"/>
    <cellStyle name="20% – paryškinimas 2 3 2 3 3 3 2" xfId="12830"/>
    <cellStyle name="20% – paryškinimas 2 3 2 3 3 4" xfId="8290"/>
    <cellStyle name="20% – paryškinimas 2 3 2 3 4" xfId="724"/>
    <cellStyle name="20% – paryškinimas 2 3 2 3 4 2" xfId="725"/>
    <cellStyle name="20% – paryškinimas 2 3 2 3 4 2 2" xfId="12831"/>
    <cellStyle name="20% – paryškinimas 2 3 2 3 4 3" xfId="8292"/>
    <cellStyle name="20% – paryškinimas 2 3 2 3 5" xfId="726"/>
    <cellStyle name="20% – paryškinimas 2 3 2 3 5 2" xfId="12832"/>
    <cellStyle name="20% – paryškinimas 2 3 2 3 6" xfId="8285"/>
    <cellStyle name="20% – paryškinimas 2 3 2 4" xfId="727"/>
    <cellStyle name="20% – paryškinimas 2 3 2 4 2" xfId="728"/>
    <cellStyle name="20% – paryškinimas 2 3 2 4 2 2" xfId="729"/>
    <cellStyle name="20% – paryškinimas 2 3 2 4 2 2 2" xfId="730"/>
    <cellStyle name="20% – paryškinimas 2 3 2 4 2 2 2 2" xfId="12833"/>
    <cellStyle name="20% – paryškinimas 2 3 2 4 2 2 3" xfId="8295"/>
    <cellStyle name="20% – paryškinimas 2 3 2 4 2 3" xfId="731"/>
    <cellStyle name="20% – paryškinimas 2 3 2 4 2 3 2" xfId="12834"/>
    <cellStyle name="20% – paryškinimas 2 3 2 4 2 4" xfId="8294"/>
    <cellStyle name="20% – paryškinimas 2 3 2 4 3" xfId="732"/>
    <cellStyle name="20% – paryškinimas 2 3 2 4 3 2" xfId="733"/>
    <cellStyle name="20% – paryškinimas 2 3 2 4 3 2 2" xfId="12835"/>
    <cellStyle name="20% – paryškinimas 2 3 2 4 3 3" xfId="8296"/>
    <cellStyle name="20% – paryškinimas 2 3 2 4 4" xfId="734"/>
    <cellStyle name="20% – paryškinimas 2 3 2 4 4 2" xfId="12836"/>
    <cellStyle name="20% – paryškinimas 2 3 2 4 5" xfId="8293"/>
    <cellStyle name="20% – paryškinimas 2 3 2 5" xfId="735"/>
    <cellStyle name="20% – paryškinimas 2 3 2 5 2" xfId="736"/>
    <cellStyle name="20% – paryškinimas 2 3 2 5 2 2" xfId="737"/>
    <cellStyle name="20% – paryškinimas 2 3 2 5 2 2 2" xfId="12837"/>
    <cellStyle name="20% – paryškinimas 2 3 2 5 2 3" xfId="8298"/>
    <cellStyle name="20% – paryškinimas 2 3 2 5 3" xfId="738"/>
    <cellStyle name="20% – paryškinimas 2 3 2 5 3 2" xfId="12838"/>
    <cellStyle name="20% – paryškinimas 2 3 2 5 4" xfId="8297"/>
    <cellStyle name="20% – paryškinimas 2 3 2 6" xfId="739"/>
    <cellStyle name="20% – paryškinimas 2 3 2 6 2" xfId="740"/>
    <cellStyle name="20% – paryškinimas 2 3 2 6 2 2" xfId="12839"/>
    <cellStyle name="20% – paryškinimas 2 3 2 6 3" xfId="8299"/>
    <cellStyle name="20% – paryškinimas 2 3 2 7" xfId="741"/>
    <cellStyle name="20% – paryškinimas 2 3 2 7 2" xfId="12840"/>
    <cellStyle name="20% – paryškinimas 2 3 2 8" xfId="8268"/>
    <cellStyle name="20% – paryškinimas 2 3 3" xfId="742"/>
    <cellStyle name="20% – paryškinimas 2 3 3 2" xfId="743"/>
    <cellStyle name="20% – paryškinimas 2 3 3 2 2" xfId="744"/>
    <cellStyle name="20% – paryškinimas 2 3 3 2 2 2" xfId="745"/>
    <cellStyle name="20% – paryškinimas 2 3 3 2 2 2 2" xfId="746"/>
    <cellStyle name="20% – paryškinimas 2 3 3 2 2 2 2 2" xfId="747"/>
    <cellStyle name="20% – paryškinimas 2 3 3 2 2 2 2 2 2" xfId="12841"/>
    <cellStyle name="20% – paryškinimas 2 3 3 2 2 2 2 3" xfId="8304"/>
    <cellStyle name="20% – paryškinimas 2 3 3 2 2 2 3" xfId="748"/>
    <cellStyle name="20% – paryškinimas 2 3 3 2 2 2 3 2" xfId="12842"/>
    <cellStyle name="20% – paryškinimas 2 3 3 2 2 2 4" xfId="8303"/>
    <cellStyle name="20% – paryškinimas 2 3 3 2 2 3" xfId="749"/>
    <cellStyle name="20% – paryškinimas 2 3 3 2 2 3 2" xfId="750"/>
    <cellStyle name="20% – paryškinimas 2 3 3 2 2 3 2 2" xfId="12843"/>
    <cellStyle name="20% – paryškinimas 2 3 3 2 2 3 3" xfId="8305"/>
    <cellStyle name="20% – paryškinimas 2 3 3 2 2 4" xfId="751"/>
    <cellStyle name="20% – paryškinimas 2 3 3 2 2 4 2" xfId="12844"/>
    <cellStyle name="20% – paryškinimas 2 3 3 2 2 5" xfId="8302"/>
    <cellStyle name="20% – paryškinimas 2 3 3 2 3" xfId="752"/>
    <cellStyle name="20% – paryškinimas 2 3 3 2 3 2" xfId="753"/>
    <cellStyle name="20% – paryškinimas 2 3 3 2 3 2 2" xfId="754"/>
    <cellStyle name="20% – paryškinimas 2 3 3 2 3 2 2 2" xfId="12845"/>
    <cellStyle name="20% – paryškinimas 2 3 3 2 3 2 3" xfId="8307"/>
    <cellStyle name="20% – paryškinimas 2 3 3 2 3 3" xfId="755"/>
    <cellStyle name="20% – paryškinimas 2 3 3 2 3 3 2" xfId="12846"/>
    <cellStyle name="20% – paryškinimas 2 3 3 2 3 4" xfId="8306"/>
    <cellStyle name="20% – paryškinimas 2 3 3 2 4" xfId="756"/>
    <cellStyle name="20% – paryškinimas 2 3 3 2 4 2" xfId="757"/>
    <cellStyle name="20% – paryškinimas 2 3 3 2 4 2 2" xfId="12847"/>
    <cellStyle name="20% – paryškinimas 2 3 3 2 4 3" xfId="8308"/>
    <cellStyle name="20% – paryškinimas 2 3 3 2 5" xfId="758"/>
    <cellStyle name="20% – paryškinimas 2 3 3 2 5 2" xfId="12848"/>
    <cellStyle name="20% – paryškinimas 2 3 3 2 6" xfId="8301"/>
    <cellStyle name="20% – paryškinimas 2 3 3 3" xfId="759"/>
    <cellStyle name="20% – paryškinimas 2 3 3 3 2" xfId="760"/>
    <cellStyle name="20% – paryškinimas 2 3 3 3 2 2" xfId="761"/>
    <cellStyle name="20% – paryškinimas 2 3 3 3 2 2 2" xfId="762"/>
    <cellStyle name="20% – paryškinimas 2 3 3 3 2 2 2 2" xfId="12849"/>
    <cellStyle name="20% – paryškinimas 2 3 3 3 2 2 3" xfId="8311"/>
    <cellStyle name="20% – paryškinimas 2 3 3 3 2 3" xfId="763"/>
    <cellStyle name="20% – paryškinimas 2 3 3 3 2 3 2" xfId="12850"/>
    <cellStyle name="20% – paryškinimas 2 3 3 3 2 4" xfId="8310"/>
    <cellStyle name="20% – paryškinimas 2 3 3 3 3" xfId="764"/>
    <cellStyle name="20% – paryškinimas 2 3 3 3 3 2" xfId="765"/>
    <cellStyle name="20% – paryškinimas 2 3 3 3 3 2 2" xfId="12851"/>
    <cellStyle name="20% – paryškinimas 2 3 3 3 3 3" xfId="8312"/>
    <cellStyle name="20% – paryškinimas 2 3 3 3 4" xfId="766"/>
    <cellStyle name="20% – paryškinimas 2 3 3 3 4 2" xfId="12852"/>
    <cellStyle name="20% – paryškinimas 2 3 3 3 5" xfId="8309"/>
    <cellStyle name="20% – paryškinimas 2 3 3 4" xfId="767"/>
    <cellStyle name="20% – paryškinimas 2 3 3 4 2" xfId="768"/>
    <cellStyle name="20% – paryškinimas 2 3 3 4 2 2" xfId="769"/>
    <cellStyle name="20% – paryškinimas 2 3 3 4 2 2 2" xfId="12853"/>
    <cellStyle name="20% – paryškinimas 2 3 3 4 2 3" xfId="8314"/>
    <cellStyle name="20% – paryškinimas 2 3 3 4 3" xfId="770"/>
    <cellStyle name="20% – paryškinimas 2 3 3 4 3 2" xfId="12854"/>
    <cellStyle name="20% – paryškinimas 2 3 3 4 4" xfId="8313"/>
    <cellStyle name="20% – paryškinimas 2 3 3 5" xfId="771"/>
    <cellStyle name="20% – paryškinimas 2 3 3 5 2" xfId="772"/>
    <cellStyle name="20% – paryškinimas 2 3 3 5 2 2" xfId="12855"/>
    <cellStyle name="20% – paryškinimas 2 3 3 5 3" xfId="8315"/>
    <cellStyle name="20% – paryškinimas 2 3 3 6" xfId="773"/>
    <cellStyle name="20% – paryškinimas 2 3 3 6 2" xfId="12856"/>
    <cellStyle name="20% – paryškinimas 2 3 3 7" xfId="8300"/>
    <cellStyle name="20% – paryškinimas 2 3 4" xfId="774"/>
    <cellStyle name="20% – paryškinimas 2 3 4 2" xfId="775"/>
    <cellStyle name="20% – paryškinimas 2 3 4 2 2" xfId="776"/>
    <cellStyle name="20% – paryškinimas 2 3 4 2 2 2" xfId="777"/>
    <cellStyle name="20% – paryškinimas 2 3 4 2 2 2 2" xfId="778"/>
    <cellStyle name="20% – paryškinimas 2 3 4 2 2 2 2 2" xfId="12857"/>
    <cellStyle name="20% – paryškinimas 2 3 4 2 2 2 3" xfId="8319"/>
    <cellStyle name="20% – paryškinimas 2 3 4 2 2 3" xfId="779"/>
    <cellStyle name="20% – paryškinimas 2 3 4 2 2 3 2" xfId="12858"/>
    <cellStyle name="20% – paryškinimas 2 3 4 2 2 4" xfId="8318"/>
    <cellStyle name="20% – paryškinimas 2 3 4 2 3" xfId="780"/>
    <cellStyle name="20% – paryškinimas 2 3 4 2 3 2" xfId="781"/>
    <cellStyle name="20% – paryškinimas 2 3 4 2 3 2 2" xfId="12859"/>
    <cellStyle name="20% – paryškinimas 2 3 4 2 3 3" xfId="8320"/>
    <cellStyle name="20% – paryškinimas 2 3 4 2 4" xfId="782"/>
    <cellStyle name="20% – paryškinimas 2 3 4 2 4 2" xfId="12860"/>
    <cellStyle name="20% – paryškinimas 2 3 4 2 5" xfId="8317"/>
    <cellStyle name="20% – paryškinimas 2 3 4 3" xfId="783"/>
    <cellStyle name="20% – paryškinimas 2 3 4 3 2" xfId="784"/>
    <cellStyle name="20% – paryškinimas 2 3 4 3 2 2" xfId="785"/>
    <cellStyle name="20% – paryškinimas 2 3 4 3 2 2 2" xfId="12861"/>
    <cellStyle name="20% – paryškinimas 2 3 4 3 2 3" xfId="8322"/>
    <cellStyle name="20% – paryškinimas 2 3 4 3 3" xfId="786"/>
    <cellStyle name="20% – paryškinimas 2 3 4 3 3 2" xfId="12862"/>
    <cellStyle name="20% – paryškinimas 2 3 4 3 4" xfId="8321"/>
    <cellStyle name="20% – paryškinimas 2 3 4 4" xfId="787"/>
    <cellStyle name="20% – paryškinimas 2 3 4 4 2" xfId="788"/>
    <cellStyle name="20% – paryškinimas 2 3 4 4 2 2" xfId="12863"/>
    <cellStyle name="20% – paryškinimas 2 3 4 4 3" xfId="8323"/>
    <cellStyle name="20% – paryškinimas 2 3 4 5" xfId="789"/>
    <cellStyle name="20% – paryškinimas 2 3 4 5 2" xfId="12864"/>
    <cellStyle name="20% – paryškinimas 2 3 4 6" xfId="8316"/>
    <cellStyle name="20% – paryškinimas 2 3 5" xfId="790"/>
    <cellStyle name="20% – paryškinimas 2 3 5 2" xfId="791"/>
    <cellStyle name="20% – paryškinimas 2 3 5 2 2" xfId="792"/>
    <cellStyle name="20% – paryškinimas 2 3 5 2 2 2" xfId="793"/>
    <cellStyle name="20% – paryškinimas 2 3 5 2 2 2 2" xfId="12865"/>
    <cellStyle name="20% – paryškinimas 2 3 5 2 2 3" xfId="8326"/>
    <cellStyle name="20% – paryškinimas 2 3 5 2 3" xfId="794"/>
    <cellStyle name="20% – paryškinimas 2 3 5 2 3 2" xfId="12866"/>
    <cellStyle name="20% – paryškinimas 2 3 5 2 4" xfId="8325"/>
    <cellStyle name="20% – paryškinimas 2 3 5 3" xfId="795"/>
    <cellStyle name="20% – paryškinimas 2 3 5 3 2" xfId="796"/>
    <cellStyle name="20% – paryškinimas 2 3 5 3 2 2" xfId="12867"/>
    <cellStyle name="20% – paryškinimas 2 3 5 3 3" xfId="8327"/>
    <cellStyle name="20% – paryškinimas 2 3 5 4" xfId="797"/>
    <cellStyle name="20% – paryškinimas 2 3 5 4 2" xfId="12868"/>
    <cellStyle name="20% – paryškinimas 2 3 5 5" xfId="8324"/>
    <cellStyle name="20% – paryškinimas 2 3 6" xfId="798"/>
    <cellStyle name="20% – paryškinimas 2 3 6 2" xfId="799"/>
    <cellStyle name="20% – paryškinimas 2 3 6 2 2" xfId="800"/>
    <cellStyle name="20% – paryškinimas 2 3 6 2 2 2" xfId="12869"/>
    <cellStyle name="20% – paryškinimas 2 3 6 2 3" xfId="8329"/>
    <cellStyle name="20% – paryškinimas 2 3 6 3" xfId="801"/>
    <cellStyle name="20% – paryškinimas 2 3 6 3 2" xfId="12870"/>
    <cellStyle name="20% – paryškinimas 2 3 6 4" xfId="8328"/>
    <cellStyle name="20% – paryškinimas 2 3 7" xfId="802"/>
    <cellStyle name="20% – paryškinimas 2 3 7 2" xfId="803"/>
    <cellStyle name="20% – paryškinimas 2 3 7 2 2" xfId="12871"/>
    <cellStyle name="20% – paryškinimas 2 3 7 3" xfId="8330"/>
    <cellStyle name="20% – paryškinimas 2 3 8" xfId="804"/>
    <cellStyle name="20% – paryškinimas 2 3 8 2" xfId="12872"/>
    <cellStyle name="20% – paryškinimas 2 3 9" xfId="8267"/>
    <cellStyle name="20% – paryškinimas 2 4" xfId="805"/>
    <cellStyle name="20% – paryškinimas 2 4 2" xfId="806"/>
    <cellStyle name="20% – paryškinimas 2 4 2 2" xfId="807"/>
    <cellStyle name="20% – paryškinimas 2 4 2 2 2" xfId="808"/>
    <cellStyle name="20% – paryškinimas 2 4 2 2 2 2" xfId="809"/>
    <cellStyle name="20% – paryškinimas 2 4 2 2 2 2 2" xfId="810"/>
    <cellStyle name="20% – paryškinimas 2 4 2 2 2 2 2 2" xfId="811"/>
    <cellStyle name="20% – paryškinimas 2 4 2 2 2 2 2 2 2" xfId="812"/>
    <cellStyle name="20% – paryškinimas 2 4 2 2 2 2 2 2 2 2" xfId="12873"/>
    <cellStyle name="20% – paryškinimas 2 4 2 2 2 2 2 2 3" xfId="8337"/>
    <cellStyle name="20% – paryškinimas 2 4 2 2 2 2 2 3" xfId="813"/>
    <cellStyle name="20% – paryškinimas 2 4 2 2 2 2 2 3 2" xfId="12874"/>
    <cellStyle name="20% – paryškinimas 2 4 2 2 2 2 2 4" xfId="8336"/>
    <cellStyle name="20% – paryškinimas 2 4 2 2 2 2 3" xfId="814"/>
    <cellStyle name="20% – paryškinimas 2 4 2 2 2 2 3 2" xfId="815"/>
    <cellStyle name="20% – paryškinimas 2 4 2 2 2 2 3 2 2" xfId="12875"/>
    <cellStyle name="20% – paryškinimas 2 4 2 2 2 2 3 3" xfId="8338"/>
    <cellStyle name="20% – paryškinimas 2 4 2 2 2 2 4" xfId="816"/>
    <cellStyle name="20% – paryškinimas 2 4 2 2 2 2 4 2" xfId="12876"/>
    <cellStyle name="20% – paryškinimas 2 4 2 2 2 2 5" xfId="8335"/>
    <cellStyle name="20% – paryškinimas 2 4 2 2 2 3" xfId="817"/>
    <cellStyle name="20% – paryškinimas 2 4 2 2 2 3 2" xfId="818"/>
    <cellStyle name="20% – paryškinimas 2 4 2 2 2 3 2 2" xfId="819"/>
    <cellStyle name="20% – paryškinimas 2 4 2 2 2 3 2 2 2" xfId="12877"/>
    <cellStyle name="20% – paryškinimas 2 4 2 2 2 3 2 3" xfId="8340"/>
    <cellStyle name="20% – paryškinimas 2 4 2 2 2 3 3" xfId="820"/>
    <cellStyle name="20% – paryškinimas 2 4 2 2 2 3 3 2" xfId="12878"/>
    <cellStyle name="20% – paryškinimas 2 4 2 2 2 3 4" xfId="8339"/>
    <cellStyle name="20% – paryškinimas 2 4 2 2 2 4" xfId="821"/>
    <cellStyle name="20% – paryškinimas 2 4 2 2 2 4 2" xfId="822"/>
    <cellStyle name="20% – paryškinimas 2 4 2 2 2 4 2 2" xfId="12879"/>
    <cellStyle name="20% – paryškinimas 2 4 2 2 2 4 3" xfId="8341"/>
    <cellStyle name="20% – paryškinimas 2 4 2 2 2 5" xfId="823"/>
    <cellStyle name="20% – paryškinimas 2 4 2 2 2 5 2" xfId="12880"/>
    <cellStyle name="20% – paryškinimas 2 4 2 2 2 6" xfId="8334"/>
    <cellStyle name="20% – paryškinimas 2 4 2 2 3" xfId="824"/>
    <cellStyle name="20% – paryškinimas 2 4 2 2 3 2" xfId="825"/>
    <cellStyle name="20% – paryškinimas 2 4 2 2 3 2 2" xfId="826"/>
    <cellStyle name="20% – paryškinimas 2 4 2 2 3 2 2 2" xfId="827"/>
    <cellStyle name="20% – paryškinimas 2 4 2 2 3 2 2 2 2" xfId="12881"/>
    <cellStyle name="20% – paryškinimas 2 4 2 2 3 2 2 3" xfId="8344"/>
    <cellStyle name="20% – paryškinimas 2 4 2 2 3 2 3" xfId="828"/>
    <cellStyle name="20% – paryškinimas 2 4 2 2 3 2 3 2" xfId="12882"/>
    <cellStyle name="20% – paryškinimas 2 4 2 2 3 2 4" xfId="8343"/>
    <cellStyle name="20% – paryškinimas 2 4 2 2 3 3" xfId="829"/>
    <cellStyle name="20% – paryškinimas 2 4 2 2 3 3 2" xfId="830"/>
    <cellStyle name="20% – paryškinimas 2 4 2 2 3 3 2 2" xfId="12883"/>
    <cellStyle name="20% – paryškinimas 2 4 2 2 3 3 3" xfId="8345"/>
    <cellStyle name="20% – paryškinimas 2 4 2 2 3 4" xfId="831"/>
    <cellStyle name="20% – paryškinimas 2 4 2 2 3 4 2" xfId="12884"/>
    <cellStyle name="20% – paryškinimas 2 4 2 2 3 5" xfId="8342"/>
    <cellStyle name="20% – paryškinimas 2 4 2 2 4" xfId="832"/>
    <cellStyle name="20% – paryškinimas 2 4 2 2 4 2" xfId="833"/>
    <cellStyle name="20% – paryškinimas 2 4 2 2 4 2 2" xfId="834"/>
    <cellStyle name="20% – paryškinimas 2 4 2 2 4 2 2 2" xfId="12885"/>
    <cellStyle name="20% – paryškinimas 2 4 2 2 4 2 3" xfId="8347"/>
    <cellStyle name="20% – paryškinimas 2 4 2 2 4 3" xfId="835"/>
    <cellStyle name="20% – paryškinimas 2 4 2 2 4 3 2" xfId="12886"/>
    <cellStyle name="20% – paryškinimas 2 4 2 2 4 4" xfId="8346"/>
    <cellStyle name="20% – paryškinimas 2 4 2 2 5" xfId="836"/>
    <cellStyle name="20% – paryškinimas 2 4 2 2 5 2" xfId="837"/>
    <cellStyle name="20% – paryškinimas 2 4 2 2 5 2 2" xfId="12887"/>
    <cellStyle name="20% – paryškinimas 2 4 2 2 5 3" xfId="8348"/>
    <cellStyle name="20% – paryškinimas 2 4 2 2 6" xfId="838"/>
    <cellStyle name="20% – paryškinimas 2 4 2 2 6 2" xfId="12888"/>
    <cellStyle name="20% – paryškinimas 2 4 2 2 7" xfId="8333"/>
    <cellStyle name="20% – paryškinimas 2 4 2 3" xfId="839"/>
    <cellStyle name="20% – paryškinimas 2 4 2 3 2" xfId="840"/>
    <cellStyle name="20% – paryškinimas 2 4 2 3 2 2" xfId="841"/>
    <cellStyle name="20% – paryškinimas 2 4 2 3 2 2 2" xfId="842"/>
    <cellStyle name="20% – paryškinimas 2 4 2 3 2 2 2 2" xfId="843"/>
    <cellStyle name="20% – paryškinimas 2 4 2 3 2 2 2 2 2" xfId="12889"/>
    <cellStyle name="20% – paryškinimas 2 4 2 3 2 2 2 3" xfId="8352"/>
    <cellStyle name="20% – paryškinimas 2 4 2 3 2 2 3" xfId="844"/>
    <cellStyle name="20% – paryškinimas 2 4 2 3 2 2 3 2" xfId="12890"/>
    <cellStyle name="20% – paryškinimas 2 4 2 3 2 2 4" xfId="8351"/>
    <cellStyle name="20% – paryškinimas 2 4 2 3 2 3" xfId="845"/>
    <cellStyle name="20% – paryškinimas 2 4 2 3 2 3 2" xfId="846"/>
    <cellStyle name="20% – paryškinimas 2 4 2 3 2 3 2 2" xfId="12891"/>
    <cellStyle name="20% – paryškinimas 2 4 2 3 2 3 3" xfId="8353"/>
    <cellStyle name="20% – paryškinimas 2 4 2 3 2 4" xfId="847"/>
    <cellStyle name="20% – paryškinimas 2 4 2 3 2 4 2" xfId="12892"/>
    <cellStyle name="20% – paryškinimas 2 4 2 3 2 5" xfId="8350"/>
    <cellStyle name="20% – paryškinimas 2 4 2 3 3" xfId="848"/>
    <cellStyle name="20% – paryškinimas 2 4 2 3 3 2" xfId="849"/>
    <cellStyle name="20% – paryškinimas 2 4 2 3 3 2 2" xfId="850"/>
    <cellStyle name="20% – paryškinimas 2 4 2 3 3 2 2 2" xfId="12893"/>
    <cellStyle name="20% – paryškinimas 2 4 2 3 3 2 3" xfId="8355"/>
    <cellStyle name="20% – paryškinimas 2 4 2 3 3 3" xfId="851"/>
    <cellStyle name="20% – paryškinimas 2 4 2 3 3 3 2" xfId="12894"/>
    <cellStyle name="20% – paryškinimas 2 4 2 3 3 4" xfId="8354"/>
    <cellStyle name="20% – paryškinimas 2 4 2 3 4" xfId="852"/>
    <cellStyle name="20% – paryškinimas 2 4 2 3 4 2" xfId="853"/>
    <cellStyle name="20% – paryškinimas 2 4 2 3 4 2 2" xfId="12895"/>
    <cellStyle name="20% – paryškinimas 2 4 2 3 4 3" xfId="8356"/>
    <cellStyle name="20% – paryškinimas 2 4 2 3 5" xfId="854"/>
    <cellStyle name="20% – paryškinimas 2 4 2 3 5 2" xfId="12896"/>
    <cellStyle name="20% – paryškinimas 2 4 2 3 6" xfId="8349"/>
    <cellStyle name="20% – paryškinimas 2 4 2 4" xfId="855"/>
    <cellStyle name="20% – paryškinimas 2 4 2 4 2" xfId="856"/>
    <cellStyle name="20% – paryškinimas 2 4 2 4 2 2" xfId="857"/>
    <cellStyle name="20% – paryškinimas 2 4 2 4 2 2 2" xfId="858"/>
    <cellStyle name="20% – paryškinimas 2 4 2 4 2 2 2 2" xfId="12897"/>
    <cellStyle name="20% – paryškinimas 2 4 2 4 2 2 3" xfId="8359"/>
    <cellStyle name="20% – paryškinimas 2 4 2 4 2 3" xfId="859"/>
    <cellStyle name="20% – paryškinimas 2 4 2 4 2 3 2" xfId="12898"/>
    <cellStyle name="20% – paryškinimas 2 4 2 4 2 4" xfId="8358"/>
    <cellStyle name="20% – paryškinimas 2 4 2 4 3" xfId="860"/>
    <cellStyle name="20% – paryškinimas 2 4 2 4 3 2" xfId="861"/>
    <cellStyle name="20% – paryškinimas 2 4 2 4 3 2 2" xfId="12899"/>
    <cellStyle name="20% – paryškinimas 2 4 2 4 3 3" xfId="8360"/>
    <cellStyle name="20% – paryškinimas 2 4 2 4 4" xfId="862"/>
    <cellStyle name="20% – paryškinimas 2 4 2 4 4 2" xfId="12900"/>
    <cellStyle name="20% – paryškinimas 2 4 2 4 5" xfId="8357"/>
    <cellStyle name="20% – paryškinimas 2 4 2 5" xfId="863"/>
    <cellStyle name="20% – paryškinimas 2 4 2 5 2" xfId="864"/>
    <cellStyle name="20% – paryškinimas 2 4 2 5 2 2" xfId="865"/>
    <cellStyle name="20% – paryškinimas 2 4 2 5 2 2 2" xfId="12901"/>
    <cellStyle name="20% – paryškinimas 2 4 2 5 2 3" xfId="8362"/>
    <cellStyle name="20% – paryškinimas 2 4 2 5 3" xfId="866"/>
    <cellStyle name="20% – paryškinimas 2 4 2 5 3 2" xfId="12902"/>
    <cellStyle name="20% – paryškinimas 2 4 2 5 4" xfId="8361"/>
    <cellStyle name="20% – paryškinimas 2 4 2 6" xfId="867"/>
    <cellStyle name="20% – paryškinimas 2 4 2 6 2" xfId="868"/>
    <cellStyle name="20% – paryškinimas 2 4 2 6 2 2" xfId="12903"/>
    <cellStyle name="20% – paryškinimas 2 4 2 6 3" xfId="8363"/>
    <cellStyle name="20% – paryškinimas 2 4 2 7" xfId="869"/>
    <cellStyle name="20% – paryškinimas 2 4 2 7 2" xfId="12904"/>
    <cellStyle name="20% – paryškinimas 2 4 2 8" xfId="8332"/>
    <cellStyle name="20% – paryškinimas 2 4 3" xfId="870"/>
    <cellStyle name="20% – paryškinimas 2 4 3 2" xfId="871"/>
    <cellStyle name="20% – paryškinimas 2 4 3 2 2" xfId="872"/>
    <cellStyle name="20% – paryškinimas 2 4 3 2 2 2" xfId="873"/>
    <cellStyle name="20% – paryškinimas 2 4 3 2 2 2 2" xfId="874"/>
    <cellStyle name="20% – paryškinimas 2 4 3 2 2 2 2 2" xfId="875"/>
    <cellStyle name="20% – paryškinimas 2 4 3 2 2 2 2 2 2" xfId="12905"/>
    <cellStyle name="20% – paryškinimas 2 4 3 2 2 2 2 3" xfId="8368"/>
    <cellStyle name="20% – paryškinimas 2 4 3 2 2 2 3" xfId="876"/>
    <cellStyle name="20% – paryškinimas 2 4 3 2 2 2 3 2" xfId="12906"/>
    <cellStyle name="20% – paryškinimas 2 4 3 2 2 2 4" xfId="8367"/>
    <cellStyle name="20% – paryškinimas 2 4 3 2 2 3" xfId="877"/>
    <cellStyle name="20% – paryškinimas 2 4 3 2 2 3 2" xfId="878"/>
    <cellStyle name="20% – paryškinimas 2 4 3 2 2 3 2 2" xfId="12907"/>
    <cellStyle name="20% – paryškinimas 2 4 3 2 2 3 3" xfId="8369"/>
    <cellStyle name="20% – paryškinimas 2 4 3 2 2 4" xfId="879"/>
    <cellStyle name="20% – paryškinimas 2 4 3 2 2 4 2" xfId="12908"/>
    <cellStyle name="20% – paryškinimas 2 4 3 2 2 5" xfId="8366"/>
    <cellStyle name="20% – paryškinimas 2 4 3 2 3" xfId="880"/>
    <cellStyle name="20% – paryškinimas 2 4 3 2 3 2" xfId="881"/>
    <cellStyle name="20% – paryškinimas 2 4 3 2 3 2 2" xfId="882"/>
    <cellStyle name="20% – paryškinimas 2 4 3 2 3 2 2 2" xfId="12909"/>
    <cellStyle name="20% – paryškinimas 2 4 3 2 3 2 3" xfId="8371"/>
    <cellStyle name="20% – paryškinimas 2 4 3 2 3 3" xfId="883"/>
    <cellStyle name="20% – paryškinimas 2 4 3 2 3 3 2" xfId="12910"/>
    <cellStyle name="20% – paryškinimas 2 4 3 2 3 4" xfId="8370"/>
    <cellStyle name="20% – paryškinimas 2 4 3 2 4" xfId="884"/>
    <cellStyle name="20% – paryškinimas 2 4 3 2 4 2" xfId="885"/>
    <cellStyle name="20% – paryškinimas 2 4 3 2 4 2 2" xfId="12911"/>
    <cellStyle name="20% – paryškinimas 2 4 3 2 4 3" xfId="8372"/>
    <cellStyle name="20% – paryškinimas 2 4 3 2 5" xfId="886"/>
    <cellStyle name="20% – paryškinimas 2 4 3 2 5 2" xfId="12912"/>
    <cellStyle name="20% – paryškinimas 2 4 3 2 6" xfId="8365"/>
    <cellStyle name="20% – paryškinimas 2 4 3 3" xfId="887"/>
    <cellStyle name="20% – paryškinimas 2 4 3 3 2" xfId="888"/>
    <cellStyle name="20% – paryškinimas 2 4 3 3 2 2" xfId="889"/>
    <cellStyle name="20% – paryškinimas 2 4 3 3 2 2 2" xfId="890"/>
    <cellStyle name="20% – paryškinimas 2 4 3 3 2 2 2 2" xfId="12913"/>
    <cellStyle name="20% – paryškinimas 2 4 3 3 2 2 3" xfId="8375"/>
    <cellStyle name="20% – paryškinimas 2 4 3 3 2 3" xfId="891"/>
    <cellStyle name="20% – paryškinimas 2 4 3 3 2 3 2" xfId="12914"/>
    <cellStyle name="20% – paryškinimas 2 4 3 3 2 4" xfId="8374"/>
    <cellStyle name="20% – paryškinimas 2 4 3 3 3" xfId="892"/>
    <cellStyle name="20% – paryškinimas 2 4 3 3 3 2" xfId="893"/>
    <cellStyle name="20% – paryškinimas 2 4 3 3 3 2 2" xfId="12915"/>
    <cellStyle name="20% – paryškinimas 2 4 3 3 3 3" xfId="8376"/>
    <cellStyle name="20% – paryškinimas 2 4 3 3 4" xfId="894"/>
    <cellStyle name="20% – paryškinimas 2 4 3 3 4 2" xfId="12916"/>
    <cellStyle name="20% – paryškinimas 2 4 3 3 5" xfId="8373"/>
    <cellStyle name="20% – paryškinimas 2 4 3 4" xfId="895"/>
    <cellStyle name="20% – paryškinimas 2 4 3 4 2" xfId="896"/>
    <cellStyle name="20% – paryškinimas 2 4 3 4 2 2" xfId="897"/>
    <cellStyle name="20% – paryškinimas 2 4 3 4 2 2 2" xfId="12917"/>
    <cellStyle name="20% – paryškinimas 2 4 3 4 2 3" xfId="8378"/>
    <cellStyle name="20% – paryškinimas 2 4 3 4 3" xfId="898"/>
    <cellStyle name="20% – paryškinimas 2 4 3 4 3 2" xfId="12918"/>
    <cellStyle name="20% – paryškinimas 2 4 3 4 4" xfId="8377"/>
    <cellStyle name="20% – paryškinimas 2 4 3 5" xfId="899"/>
    <cellStyle name="20% – paryškinimas 2 4 3 5 2" xfId="900"/>
    <cellStyle name="20% – paryškinimas 2 4 3 5 2 2" xfId="12919"/>
    <cellStyle name="20% – paryškinimas 2 4 3 5 3" xfId="8379"/>
    <cellStyle name="20% – paryškinimas 2 4 3 6" xfId="901"/>
    <cellStyle name="20% – paryškinimas 2 4 3 6 2" xfId="12920"/>
    <cellStyle name="20% – paryškinimas 2 4 3 7" xfId="8364"/>
    <cellStyle name="20% – paryškinimas 2 4 4" xfId="902"/>
    <cellStyle name="20% – paryškinimas 2 4 4 2" xfId="903"/>
    <cellStyle name="20% – paryškinimas 2 4 4 2 2" xfId="904"/>
    <cellStyle name="20% – paryškinimas 2 4 4 2 2 2" xfId="905"/>
    <cellStyle name="20% – paryškinimas 2 4 4 2 2 2 2" xfId="906"/>
    <cellStyle name="20% – paryškinimas 2 4 4 2 2 2 2 2" xfId="12921"/>
    <cellStyle name="20% – paryškinimas 2 4 4 2 2 2 3" xfId="8383"/>
    <cellStyle name="20% – paryškinimas 2 4 4 2 2 3" xfId="907"/>
    <cellStyle name="20% – paryškinimas 2 4 4 2 2 3 2" xfId="12922"/>
    <cellStyle name="20% – paryškinimas 2 4 4 2 2 4" xfId="8382"/>
    <cellStyle name="20% – paryškinimas 2 4 4 2 3" xfId="908"/>
    <cellStyle name="20% – paryškinimas 2 4 4 2 3 2" xfId="909"/>
    <cellStyle name="20% – paryškinimas 2 4 4 2 3 2 2" xfId="12923"/>
    <cellStyle name="20% – paryškinimas 2 4 4 2 3 3" xfId="8384"/>
    <cellStyle name="20% – paryškinimas 2 4 4 2 4" xfId="910"/>
    <cellStyle name="20% – paryškinimas 2 4 4 2 4 2" xfId="12924"/>
    <cellStyle name="20% – paryškinimas 2 4 4 2 5" xfId="8381"/>
    <cellStyle name="20% – paryškinimas 2 4 4 3" xfId="911"/>
    <cellStyle name="20% – paryškinimas 2 4 4 3 2" xfId="912"/>
    <cellStyle name="20% – paryškinimas 2 4 4 3 2 2" xfId="913"/>
    <cellStyle name="20% – paryškinimas 2 4 4 3 2 2 2" xfId="12925"/>
    <cellStyle name="20% – paryškinimas 2 4 4 3 2 3" xfId="8386"/>
    <cellStyle name="20% – paryškinimas 2 4 4 3 3" xfId="914"/>
    <cellStyle name="20% – paryškinimas 2 4 4 3 3 2" xfId="12926"/>
    <cellStyle name="20% – paryškinimas 2 4 4 3 4" xfId="8385"/>
    <cellStyle name="20% – paryškinimas 2 4 4 4" xfId="915"/>
    <cellStyle name="20% – paryškinimas 2 4 4 4 2" xfId="916"/>
    <cellStyle name="20% – paryškinimas 2 4 4 4 2 2" xfId="12927"/>
    <cellStyle name="20% – paryškinimas 2 4 4 4 3" xfId="8387"/>
    <cellStyle name="20% – paryškinimas 2 4 4 5" xfId="917"/>
    <cellStyle name="20% – paryškinimas 2 4 4 5 2" xfId="12928"/>
    <cellStyle name="20% – paryškinimas 2 4 4 6" xfId="8380"/>
    <cellStyle name="20% – paryškinimas 2 4 5" xfId="918"/>
    <cellStyle name="20% – paryškinimas 2 4 5 2" xfId="919"/>
    <cellStyle name="20% – paryškinimas 2 4 5 2 2" xfId="920"/>
    <cellStyle name="20% – paryškinimas 2 4 5 2 2 2" xfId="921"/>
    <cellStyle name="20% – paryškinimas 2 4 5 2 2 2 2" xfId="12929"/>
    <cellStyle name="20% – paryškinimas 2 4 5 2 2 3" xfId="8390"/>
    <cellStyle name="20% – paryškinimas 2 4 5 2 3" xfId="922"/>
    <cellStyle name="20% – paryškinimas 2 4 5 2 3 2" xfId="12930"/>
    <cellStyle name="20% – paryškinimas 2 4 5 2 4" xfId="8389"/>
    <cellStyle name="20% – paryškinimas 2 4 5 3" xfId="923"/>
    <cellStyle name="20% – paryškinimas 2 4 5 3 2" xfId="924"/>
    <cellStyle name="20% – paryškinimas 2 4 5 3 2 2" xfId="12931"/>
    <cellStyle name="20% – paryškinimas 2 4 5 3 3" xfId="8391"/>
    <cellStyle name="20% – paryškinimas 2 4 5 4" xfId="925"/>
    <cellStyle name="20% – paryškinimas 2 4 5 4 2" xfId="12932"/>
    <cellStyle name="20% – paryškinimas 2 4 5 5" xfId="8388"/>
    <cellStyle name="20% – paryškinimas 2 4 6" xfId="926"/>
    <cellStyle name="20% – paryškinimas 2 4 6 2" xfId="927"/>
    <cellStyle name="20% – paryškinimas 2 4 6 2 2" xfId="928"/>
    <cellStyle name="20% – paryškinimas 2 4 6 2 2 2" xfId="12933"/>
    <cellStyle name="20% – paryškinimas 2 4 6 2 3" xfId="8393"/>
    <cellStyle name="20% – paryškinimas 2 4 6 3" xfId="929"/>
    <cellStyle name="20% – paryškinimas 2 4 6 3 2" xfId="12934"/>
    <cellStyle name="20% – paryškinimas 2 4 6 4" xfId="8392"/>
    <cellStyle name="20% – paryškinimas 2 4 7" xfId="930"/>
    <cellStyle name="20% – paryškinimas 2 4 7 2" xfId="931"/>
    <cellStyle name="20% – paryškinimas 2 4 7 2 2" xfId="12935"/>
    <cellStyle name="20% – paryškinimas 2 4 7 3" xfId="8394"/>
    <cellStyle name="20% – paryškinimas 2 4 8" xfId="932"/>
    <cellStyle name="20% – paryškinimas 2 4 8 2" xfId="12936"/>
    <cellStyle name="20% – paryškinimas 2 4 9" xfId="8331"/>
    <cellStyle name="20% – paryškinimas 2 5" xfId="933"/>
    <cellStyle name="20% – paryškinimas 2 5 2" xfId="934"/>
    <cellStyle name="20% – paryškinimas 2 5 2 2" xfId="935"/>
    <cellStyle name="20% – paryškinimas 2 5 2 2 2" xfId="936"/>
    <cellStyle name="20% – paryškinimas 2 5 2 2 2 2" xfId="937"/>
    <cellStyle name="20% – paryškinimas 2 5 2 2 2 2 2" xfId="938"/>
    <cellStyle name="20% – paryškinimas 2 5 2 2 2 2 2 2" xfId="939"/>
    <cellStyle name="20% – paryškinimas 2 5 2 2 2 2 2 2 2" xfId="12937"/>
    <cellStyle name="20% – paryškinimas 2 5 2 2 2 2 2 3" xfId="8400"/>
    <cellStyle name="20% – paryškinimas 2 5 2 2 2 2 3" xfId="940"/>
    <cellStyle name="20% – paryškinimas 2 5 2 2 2 2 3 2" xfId="12938"/>
    <cellStyle name="20% – paryškinimas 2 5 2 2 2 2 4" xfId="8399"/>
    <cellStyle name="20% – paryškinimas 2 5 2 2 2 3" xfId="941"/>
    <cellStyle name="20% – paryškinimas 2 5 2 2 2 3 2" xfId="942"/>
    <cellStyle name="20% – paryškinimas 2 5 2 2 2 3 2 2" xfId="12939"/>
    <cellStyle name="20% – paryškinimas 2 5 2 2 2 3 3" xfId="8401"/>
    <cellStyle name="20% – paryškinimas 2 5 2 2 2 4" xfId="943"/>
    <cellStyle name="20% – paryškinimas 2 5 2 2 2 4 2" xfId="12940"/>
    <cellStyle name="20% – paryškinimas 2 5 2 2 2 5" xfId="8398"/>
    <cellStyle name="20% – paryškinimas 2 5 2 2 3" xfId="944"/>
    <cellStyle name="20% – paryškinimas 2 5 2 2 3 2" xfId="945"/>
    <cellStyle name="20% – paryškinimas 2 5 2 2 3 2 2" xfId="946"/>
    <cellStyle name="20% – paryškinimas 2 5 2 2 3 2 2 2" xfId="12941"/>
    <cellStyle name="20% – paryškinimas 2 5 2 2 3 2 3" xfId="8403"/>
    <cellStyle name="20% – paryškinimas 2 5 2 2 3 3" xfId="947"/>
    <cellStyle name="20% – paryškinimas 2 5 2 2 3 3 2" xfId="12942"/>
    <cellStyle name="20% – paryškinimas 2 5 2 2 3 4" xfId="8402"/>
    <cellStyle name="20% – paryškinimas 2 5 2 2 4" xfId="948"/>
    <cellStyle name="20% – paryškinimas 2 5 2 2 4 2" xfId="949"/>
    <cellStyle name="20% – paryškinimas 2 5 2 2 4 2 2" xfId="12943"/>
    <cellStyle name="20% – paryškinimas 2 5 2 2 4 3" xfId="8404"/>
    <cellStyle name="20% – paryškinimas 2 5 2 2 5" xfId="950"/>
    <cellStyle name="20% – paryškinimas 2 5 2 2 5 2" xfId="12944"/>
    <cellStyle name="20% – paryškinimas 2 5 2 2 6" xfId="8397"/>
    <cellStyle name="20% – paryškinimas 2 5 2 3" xfId="951"/>
    <cellStyle name="20% – paryškinimas 2 5 2 3 2" xfId="952"/>
    <cellStyle name="20% – paryškinimas 2 5 2 3 2 2" xfId="953"/>
    <cellStyle name="20% – paryškinimas 2 5 2 3 2 2 2" xfId="954"/>
    <cellStyle name="20% – paryškinimas 2 5 2 3 2 2 2 2" xfId="12945"/>
    <cellStyle name="20% – paryškinimas 2 5 2 3 2 2 3" xfId="8407"/>
    <cellStyle name="20% – paryškinimas 2 5 2 3 2 3" xfId="955"/>
    <cellStyle name="20% – paryškinimas 2 5 2 3 2 3 2" xfId="12946"/>
    <cellStyle name="20% – paryškinimas 2 5 2 3 2 4" xfId="8406"/>
    <cellStyle name="20% – paryškinimas 2 5 2 3 3" xfId="956"/>
    <cellStyle name="20% – paryškinimas 2 5 2 3 3 2" xfId="957"/>
    <cellStyle name="20% – paryškinimas 2 5 2 3 3 2 2" xfId="12947"/>
    <cellStyle name="20% – paryškinimas 2 5 2 3 3 3" xfId="8408"/>
    <cellStyle name="20% – paryškinimas 2 5 2 3 4" xfId="958"/>
    <cellStyle name="20% – paryškinimas 2 5 2 3 4 2" xfId="12948"/>
    <cellStyle name="20% – paryškinimas 2 5 2 3 5" xfId="8405"/>
    <cellStyle name="20% – paryškinimas 2 5 2 4" xfId="959"/>
    <cellStyle name="20% – paryškinimas 2 5 2 4 2" xfId="960"/>
    <cellStyle name="20% – paryškinimas 2 5 2 4 2 2" xfId="961"/>
    <cellStyle name="20% – paryškinimas 2 5 2 4 2 2 2" xfId="12949"/>
    <cellStyle name="20% – paryškinimas 2 5 2 4 2 3" xfId="8410"/>
    <cellStyle name="20% – paryškinimas 2 5 2 4 3" xfId="962"/>
    <cellStyle name="20% – paryškinimas 2 5 2 4 3 2" xfId="12950"/>
    <cellStyle name="20% – paryškinimas 2 5 2 4 4" xfId="8409"/>
    <cellStyle name="20% – paryškinimas 2 5 2 5" xfId="963"/>
    <cellStyle name="20% – paryškinimas 2 5 2 5 2" xfId="964"/>
    <cellStyle name="20% – paryškinimas 2 5 2 5 2 2" xfId="12951"/>
    <cellStyle name="20% – paryškinimas 2 5 2 5 3" xfId="8411"/>
    <cellStyle name="20% – paryškinimas 2 5 2 6" xfId="965"/>
    <cellStyle name="20% – paryškinimas 2 5 2 6 2" xfId="12952"/>
    <cellStyle name="20% – paryškinimas 2 5 2 7" xfId="8396"/>
    <cellStyle name="20% – paryškinimas 2 5 3" xfId="966"/>
    <cellStyle name="20% – paryškinimas 2 5 3 2" xfId="967"/>
    <cellStyle name="20% – paryškinimas 2 5 3 2 2" xfId="968"/>
    <cellStyle name="20% – paryškinimas 2 5 3 2 2 2" xfId="969"/>
    <cellStyle name="20% – paryškinimas 2 5 3 2 2 2 2" xfId="970"/>
    <cellStyle name="20% – paryškinimas 2 5 3 2 2 2 2 2" xfId="12953"/>
    <cellStyle name="20% – paryškinimas 2 5 3 2 2 2 3" xfId="8415"/>
    <cellStyle name="20% – paryškinimas 2 5 3 2 2 3" xfId="971"/>
    <cellStyle name="20% – paryškinimas 2 5 3 2 2 3 2" xfId="12954"/>
    <cellStyle name="20% – paryškinimas 2 5 3 2 2 4" xfId="8414"/>
    <cellStyle name="20% – paryškinimas 2 5 3 2 3" xfId="972"/>
    <cellStyle name="20% – paryškinimas 2 5 3 2 3 2" xfId="973"/>
    <cellStyle name="20% – paryškinimas 2 5 3 2 3 2 2" xfId="12955"/>
    <cellStyle name="20% – paryškinimas 2 5 3 2 3 3" xfId="8416"/>
    <cellStyle name="20% – paryškinimas 2 5 3 2 4" xfId="974"/>
    <cellStyle name="20% – paryškinimas 2 5 3 2 4 2" xfId="12956"/>
    <cellStyle name="20% – paryškinimas 2 5 3 2 5" xfId="8413"/>
    <cellStyle name="20% – paryškinimas 2 5 3 3" xfId="975"/>
    <cellStyle name="20% – paryškinimas 2 5 3 3 2" xfId="976"/>
    <cellStyle name="20% – paryškinimas 2 5 3 3 2 2" xfId="977"/>
    <cellStyle name="20% – paryškinimas 2 5 3 3 2 2 2" xfId="12957"/>
    <cellStyle name="20% – paryškinimas 2 5 3 3 2 3" xfId="8418"/>
    <cellStyle name="20% – paryškinimas 2 5 3 3 3" xfId="978"/>
    <cellStyle name="20% – paryškinimas 2 5 3 3 3 2" xfId="12958"/>
    <cellStyle name="20% – paryškinimas 2 5 3 3 4" xfId="8417"/>
    <cellStyle name="20% – paryškinimas 2 5 3 4" xfId="979"/>
    <cellStyle name="20% – paryškinimas 2 5 3 4 2" xfId="980"/>
    <cellStyle name="20% – paryškinimas 2 5 3 4 2 2" xfId="12959"/>
    <cellStyle name="20% – paryškinimas 2 5 3 4 3" xfId="8419"/>
    <cellStyle name="20% – paryškinimas 2 5 3 5" xfId="981"/>
    <cellStyle name="20% – paryškinimas 2 5 3 5 2" xfId="12960"/>
    <cellStyle name="20% – paryškinimas 2 5 3 6" xfId="8412"/>
    <cellStyle name="20% – paryškinimas 2 5 4" xfId="982"/>
    <cellStyle name="20% – paryškinimas 2 5 4 2" xfId="983"/>
    <cellStyle name="20% – paryškinimas 2 5 4 2 2" xfId="984"/>
    <cellStyle name="20% – paryškinimas 2 5 4 2 2 2" xfId="985"/>
    <cellStyle name="20% – paryškinimas 2 5 4 2 2 2 2" xfId="12961"/>
    <cellStyle name="20% – paryškinimas 2 5 4 2 2 3" xfId="8422"/>
    <cellStyle name="20% – paryškinimas 2 5 4 2 3" xfId="986"/>
    <cellStyle name="20% – paryškinimas 2 5 4 2 3 2" xfId="12962"/>
    <cellStyle name="20% – paryškinimas 2 5 4 2 4" xfId="8421"/>
    <cellStyle name="20% – paryškinimas 2 5 4 3" xfId="987"/>
    <cellStyle name="20% – paryškinimas 2 5 4 3 2" xfId="988"/>
    <cellStyle name="20% – paryškinimas 2 5 4 3 2 2" xfId="12963"/>
    <cellStyle name="20% – paryškinimas 2 5 4 3 3" xfId="8423"/>
    <cellStyle name="20% – paryškinimas 2 5 4 4" xfId="989"/>
    <cellStyle name="20% – paryškinimas 2 5 4 4 2" xfId="12964"/>
    <cellStyle name="20% – paryškinimas 2 5 4 5" xfId="8420"/>
    <cellStyle name="20% – paryškinimas 2 5 5" xfId="990"/>
    <cellStyle name="20% – paryškinimas 2 5 5 2" xfId="991"/>
    <cellStyle name="20% – paryškinimas 2 5 5 2 2" xfId="992"/>
    <cellStyle name="20% – paryškinimas 2 5 5 2 2 2" xfId="12965"/>
    <cellStyle name="20% – paryškinimas 2 5 5 2 3" xfId="8425"/>
    <cellStyle name="20% – paryškinimas 2 5 5 3" xfId="993"/>
    <cellStyle name="20% – paryškinimas 2 5 5 3 2" xfId="12966"/>
    <cellStyle name="20% – paryškinimas 2 5 5 4" xfId="8424"/>
    <cellStyle name="20% – paryškinimas 2 5 6" xfId="994"/>
    <cellStyle name="20% – paryškinimas 2 5 6 2" xfId="995"/>
    <cellStyle name="20% – paryškinimas 2 5 6 2 2" xfId="12967"/>
    <cellStyle name="20% – paryškinimas 2 5 6 3" xfId="8426"/>
    <cellStyle name="20% – paryškinimas 2 5 7" xfId="996"/>
    <cellStyle name="20% – paryškinimas 2 5 7 2" xfId="12968"/>
    <cellStyle name="20% – paryškinimas 2 5 8" xfId="8395"/>
    <cellStyle name="20% – paryškinimas 2 6" xfId="997"/>
    <cellStyle name="20% – paryškinimas 2 6 2" xfId="998"/>
    <cellStyle name="20% – paryškinimas 2 6 2 2" xfId="999"/>
    <cellStyle name="20% – paryškinimas 2 6 2 2 2" xfId="1000"/>
    <cellStyle name="20% – paryškinimas 2 6 2 2 2 2" xfId="1001"/>
    <cellStyle name="20% – paryškinimas 2 6 2 2 2 2 2" xfId="1002"/>
    <cellStyle name="20% – paryškinimas 2 6 2 2 2 2 2 2" xfId="12969"/>
    <cellStyle name="20% – paryškinimas 2 6 2 2 2 2 3" xfId="8431"/>
    <cellStyle name="20% – paryškinimas 2 6 2 2 2 3" xfId="1003"/>
    <cellStyle name="20% – paryškinimas 2 6 2 2 2 3 2" xfId="12970"/>
    <cellStyle name="20% – paryškinimas 2 6 2 2 2 4" xfId="8430"/>
    <cellStyle name="20% – paryškinimas 2 6 2 2 3" xfId="1004"/>
    <cellStyle name="20% – paryškinimas 2 6 2 2 3 2" xfId="1005"/>
    <cellStyle name="20% – paryškinimas 2 6 2 2 3 2 2" xfId="12971"/>
    <cellStyle name="20% – paryškinimas 2 6 2 2 3 3" xfId="8432"/>
    <cellStyle name="20% – paryškinimas 2 6 2 2 4" xfId="1006"/>
    <cellStyle name="20% – paryškinimas 2 6 2 2 4 2" xfId="12972"/>
    <cellStyle name="20% – paryškinimas 2 6 2 2 5" xfId="8429"/>
    <cellStyle name="20% – paryškinimas 2 6 2 3" xfId="1007"/>
    <cellStyle name="20% – paryškinimas 2 6 2 3 2" xfId="1008"/>
    <cellStyle name="20% – paryškinimas 2 6 2 3 2 2" xfId="1009"/>
    <cellStyle name="20% – paryškinimas 2 6 2 3 2 2 2" xfId="12973"/>
    <cellStyle name="20% – paryškinimas 2 6 2 3 2 3" xfId="8434"/>
    <cellStyle name="20% – paryškinimas 2 6 2 3 3" xfId="1010"/>
    <cellStyle name="20% – paryškinimas 2 6 2 3 3 2" xfId="12974"/>
    <cellStyle name="20% – paryškinimas 2 6 2 3 4" xfId="8433"/>
    <cellStyle name="20% – paryškinimas 2 6 2 4" xfId="1011"/>
    <cellStyle name="20% – paryškinimas 2 6 2 4 2" xfId="1012"/>
    <cellStyle name="20% – paryškinimas 2 6 2 4 2 2" xfId="12975"/>
    <cellStyle name="20% – paryškinimas 2 6 2 4 3" xfId="8435"/>
    <cellStyle name="20% – paryškinimas 2 6 2 5" xfId="1013"/>
    <cellStyle name="20% – paryškinimas 2 6 2 5 2" xfId="12976"/>
    <cellStyle name="20% – paryškinimas 2 6 2 6" xfId="8428"/>
    <cellStyle name="20% – paryškinimas 2 6 3" xfId="1014"/>
    <cellStyle name="20% – paryškinimas 2 6 3 2" xfId="1015"/>
    <cellStyle name="20% – paryškinimas 2 6 3 2 2" xfId="1016"/>
    <cellStyle name="20% – paryškinimas 2 6 3 2 2 2" xfId="1017"/>
    <cellStyle name="20% – paryškinimas 2 6 3 2 2 2 2" xfId="12977"/>
    <cellStyle name="20% – paryškinimas 2 6 3 2 2 3" xfId="8438"/>
    <cellStyle name="20% – paryškinimas 2 6 3 2 3" xfId="1018"/>
    <cellStyle name="20% – paryškinimas 2 6 3 2 3 2" xfId="12978"/>
    <cellStyle name="20% – paryškinimas 2 6 3 2 4" xfId="8437"/>
    <cellStyle name="20% – paryškinimas 2 6 3 3" xfId="1019"/>
    <cellStyle name="20% – paryškinimas 2 6 3 3 2" xfId="1020"/>
    <cellStyle name="20% – paryškinimas 2 6 3 3 2 2" xfId="12979"/>
    <cellStyle name="20% – paryškinimas 2 6 3 3 3" xfId="8439"/>
    <cellStyle name="20% – paryškinimas 2 6 3 4" xfId="1021"/>
    <cellStyle name="20% – paryškinimas 2 6 3 4 2" xfId="12980"/>
    <cellStyle name="20% – paryškinimas 2 6 3 5" xfId="8436"/>
    <cellStyle name="20% – paryškinimas 2 6 4" xfId="1022"/>
    <cellStyle name="20% – paryškinimas 2 6 4 2" xfId="1023"/>
    <cellStyle name="20% – paryškinimas 2 6 4 2 2" xfId="1024"/>
    <cellStyle name="20% – paryškinimas 2 6 4 2 2 2" xfId="12981"/>
    <cellStyle name="20% – paryškinimas 2 6 4 2 3" xfId="8441"/>
    <cellStyle name="20% – paryškinimas 2 6 4 3" xfId="1025"/>
    <cellStyle name="20% – paryškinimas 2 6 4 3 2" xfId="12982"/>
    <cellStyle name="20% – paryškinimas 2 6 4 4" xfId="8440"/>
    <cellStyle name="20% – paryškinimas 2 6 5" xfId="1026"/>
    <cellStyle name="20% – paryškinimas 2 6 5 2" xfId="1027"/>
    <cellStyle name="20% – paryškinimas 2 6 5 2 2" xfId="12983"/>
    <cellStyle name="20% – paryškinimas 2 6 5 3" xfId="8442"/>
    <cellStyle name="20% – paryškinimas 2 6 6" xfId="1028"/>
    <cellStyle name="20% – paryškinimas 2 6 6 2" xfId="12984"/>
    <cellStyle name="20% – paryškinimas 2 6 7" xfId="8427"/>
    <cellStyle name="20% – paryškinimas 3 2" xfId="1029"/>
    <cellStyle name="20% – paryškinimas 3 2 10" xfId="8443"/>
    <cellStyle name="20% – paryškinimas 3 2 2" xfId="1030"/>
    <cellStyle name="20% – paryškinimas 3 2 2 10" xfId="8444"/>
    <cellStyle name="20% – paryškinimas 3 2 2 2" xfId="1031"/>
    <cellStyle name="20% – paryškinimas 3 2 2 2 2" xfId="1032"/>
    <cellStyle name="20% – paryškinimas 3 2 2 2 2 2" xfId="1033"/>
    <cellStyle name="20% – paryškinimas 3 2 2 2 2 2 2" xfId="1034"/>
    <cellStyle name="20% – paryškinimas 3 2 2 2 2 2 2 2" xfId="1035"/>
    <cellStyle name="20% – paryškinimas 3 2 2 2 2 2 2 2 2" xfId="1036"/>
    <cellStyle name="20% – paryškinimas 3 2 2 2 2 2 2 2 2 2" xfId="12985"/>
    <cellStyle name="20% – paryškinimas 3 2 2 2 2 2 2 2 3" xfId="8449"/>
    <cellStyle name="20% – paryškinimas 3 2 2 2 2 2 2 3" xfId="1037"/>
    <cellStyle name="20% – paryškinimas 3 2 2 2 2 2 2 3 2" xfId="12986"/>
    <cellStyle name="20% – paryškinimas 3 2 2 2 2 2 2 4" xfId="8448"/>
    <cellStyle name="20% – paryškinimas 3 2 2 2 2 2 3" xfId="1038"/>
    <cellStyle name="20% – paryškinimas 3 2 2 2 2 2 3 2" xfId="1039"/>
    <cellStyle name="20% – paryškinimas 3 2 2 2 2 2 3 2 2" xfId="12987"/>
    <cellStyle name="20% – paryškinimas 3 2 2 2 2 2 3 3" xfId="8450"/>
    <cellStyle name="20% – paryškinimas 3 2 2 2 2 2 4" xfId="1040"/>
    <cellStyle name="20% – paryškinimas 3 2 2 2 2 2 4 2" xfId="12988"/>
    <cellStyle name="20% – paryškinimas 3 2 2 2 2 2 5" xfId="8447"/>
    <cellStyle name="20% – paryškinimas 3 2 2 2 2 3" xfId="1041"/>
    <cellStyle name="20% – paryškinimas 3 2 2 2 2 3 2" xfId="1042"/>
    <cellStyle name="20% – paryškinimas 3 2 2 2 2 3 2 2" xfId="1043"/>
    <cellStyle name="20% – paryškinimas 3 2 2 2 2 3 2 2 2" xfId="12989"/>
    <cellStyle name="20% – paryškinimas 3 2 2 2 2 3 2 3" xfId="8452"/>
    <cellStyle name="20% – paryškinimas 3 2 2 2 2 3 3" xfId="1044"/>
    <cellStyle name="20% – paryškinimas 3 2 2 2 2 3 3 2" xfId="12990"/>
    <cellStyle name="20% – paryškinimas 3 2 2 2 2 3 4" xfId="8451"/>
    <cellStyle name="20% – paryškinimas 3 2 2 2 2 4" xfId="1045"/>
    <cellStyle name="20% – paryškinimas 3 2 2 2 2 4 2" xfId="1046"/>
    <cellStyle name="20% – paryškinimas 3 2 2 2 2 4 2 2" xfId="12991"/>
    <cellStyle name="20% – paryškinimas 3 2 2 2 2 4 3" xfId="8453"/>
    <cellStyle name="20% – paryškinimas 3 2 2 2 2 5" xfId="1047"/>
    <cellStyle name="20% – paryškinimas 3 2 2 2 2 5 2" xfId="12992"/>
    <cellStyle name="20% – paryškinimas 3 2 2 2 2 6" xfId="8446"/>
    <cellStyle name="20% – paryškinimas 3 2 2 2 3" xfId="1048"/>
    <cellStyle name="20% – paryškinimas 3 2 2 2 3 2" xfId="1049"/>
    <cellStyle name="20% – paryškinimas 3 2 2 2 3 2 2" xfId="1050"/>
    <cellStyle name="20% – paryškinimas 3 2 2 2 3 2 2 2" xfId="1051"/>
    <cellStyle name="20% – paryškinimas 3 2 2 2 3 2 2 2 2" xfId="12993"/>
    <cellStyle name="20% – paryškinimas 3 2 2 2 3 2 2 3" xfId="8456"/>
    <cellStyle name="20% – paryškinimas 3 2 2 2 3 2 3" xfId="1052"/>
    <cellStyle name="20% – paryškinimas 3 2 2 2 3 2 3 2" xfId="12994"/>
    <cellStyle name="20% – paryškinimas 3 2 2 2 3 2 4" xfId="8455"/>
    <cellStyle name="20% – paryškinimas 3 2 2 2 3 3" xfId="1053"/>
    <cellStyle name="20% – paryškinimas 3 2 2 2 3 3 2" xfId="1054"/>
    <cellStyle name="20% – paryškinimas 3 2 2 2 3 3 2 2" xfId="12995"/>
    <cellStyle name="20% – paryškinimas 3 2 2 2 3 3 3" xfId="8457"/>
    <cellStyle name="20% – paryškinimas 3 2 2 2 3 4" xfId="1055"/>
    <cellStyle name="20% – paryškinimas 3 2 2 2 3 4 2" xfId="12996"/>
    <cellStyle name="20% – paryškinimas 3 2 2 2 3 5" xfId="8454"/>
    <cellStyle name="20% – paryškinimas 3 2 2 2 4" xfId="1056"/>
    <cellStyle name="20% – paryškinimas 3 2 2 2 4 2" xfId="1057"/>
    <cellStyle name="20% – paryškinimas 3 2 2 2 4 2 2" xfId="1058"/>
    <cellStyle name="20% – paryškinimas 3 2 2 2 4 2 2 2" xfId="12997"/>
    <cellStyle name="20% – paryškinimas 3 2 2 2 4 2 3" xfId="8459"/>
    <cellStyle name="20% – paryškinimas 3 2 2 2 4 3" xfId="1059"/>
    <cellStyle name="20% – paryškinimas 3 2 2 2 4 3 2" xfId="12998"/>
    <cellStyle name="20% – paryškinimas 3 2 2 2 4 4" xfId="8458"/>
    <cellStyle name="20% – paryškinimas 3 2 2 2 5" xfId="1060"/>
    <cellStyle name="20% – paryškinimas 3 2 2 2 5 2" xfId="1061"/>
    <cellStyle name="20% – paryškinimas 3 2 2 2 5 2 2" xfId="12999"/>
    <cellStyle name="20% – paryškinimas 3 2 2 2 5 3" xfId="8460"/>
    <cellStyle name="20% – paryškinimas 3 2 2 2 6" xfId="1062"/>
    <cellStyle name="20% – paryškinimas 3 2 2 2 6 2" xfId="13000"/>
    <cellStyle name="20% – paryškinimas 3 2 2 2 7" xfId="8445"/>
    <cellStyle name="20% – paryškinimas 3 2 2 3" xfId="1063"/>
    <cellStyle name="20% – paryškinimas 3 2 2 3 2" xfId="1064"/>
    <cellStyle name="20% – paryškinimas 3 2 2 3 2 2" xfId="1065"/>
    <cellStyle name="20% – paryškinimas 3 2 2 3 2 2 2" xfId="1066"/>
    <cellStyle name="20% – paryškinimas 3 2 2 3 2 2 2 2" xfId="1067"/>
    <cellStyle name="20% – paryškinimas 3 2 2 3 2 2 2 2 2" xfId="13001"/>
    <cellStyle name="20% – paryškinimas 3 2 2 3 2 2 2 3" xfId="8464"/>
    <cellStyle name="20% – paryškinimas 3 2 2 3 2 2 3" xfId="1068"/>
    <cellStyle name="20% – paryškinimas 3 2 2 3 2 2 3 2" xfId="13002"/>
    <cellStyle name="20% – paryškinimas 3 2 2 3 2 2 4" xfId="8463"/>
    <cellStyle name="20% – paryškinimas 3 2 2 3 2 3" xfId="1069"/>
    <cellStyle name="20% – paryškinimas 3 2 2 3 2 3 2" xfId="1070"/>
    <cellStyle name="20% – paryškinimas 3 2 2 3 2 3 2 2" xfId="13003"/>
    <cellStyle name="20% – paryškinimas 3 2 2 3 2 3 3" xfId="8465"/>
    <cellStyle name="20% – paryškinimas 3 2 2 3 2 4" xfId="1071"/>
    <cellStyle name="20% – paryškinimas 3 2 2 3 2 4 2" xfId="13004"/>
    <cellStyle name="20% – paryškinimas 3 2 2 3 2 5" xfId="8462"/>
    <cellStyle name="20% – paryškinimas 3 2 2 3 3" xfId="1072"/>
    <cellStyle name="20% – paryškinimas 3 2 2 3 3 2" xfId="1073"/>
    <cellStyle name="20% – paryškinimas 3 2 2 3 3 2 2" xfId="1074"/>
    <cellStyle name="20% – paryškinimas 3 2 2 3 3 2 2 2" xfId="13005"/>
    <cellStyle name="20% – paryškinimas 3 2 2 3 3 2 3" xfId="8467"/>
    <cellStyle name="20% – paryškinimas 3 2 2 3 3 3" xfId="1075"/>
    <cellStyle name="20% – paryškinimas 3 2 2 3 3 3 2" xfId="13006"/>
    <cellStyle name="20% – paryškinimas 3 2 2 3 3 4" xfId="8466"/>
    <cellStyle name="20% – paryškinimas 3 2 2 3 4" xfId="1076"/>
    <cellStyle name="20% – paryškinimas 3 2 2 3 4 2" xfId="1077"/>
    <cellStyle name="20% – paryškinimas 3 2 2 3 4 2 2" xfId="13007"/>
    <cellStyle name="20% – paryškinimas 3 2 2 3 4 3" xfId="8468"/>
    <cellStyle name="20% – paryškinimas 3 2 2 3 5" xfId="1078"/>
    <cellStyle name="20% – paryškinimas 3 2 2 3 5 2" xfId="13008"/>
    <cellStyle name="20% – paryškinimas 3 2 2 3 6" xfId="8461"/>
    <cellStyle name="20% – paryškinimas 3 2 2 4" xfId="1079"/>
    <cellStyle name="20% – paryškinimas 3 2 2 4 2" xfId="1080"/>
    <cellStyle name="20% – paryškinimas 3 2 2 4 2 2" xfId="1081"/>
    <cellStyle name="20% – paryškinimas 3 2 2 4 2 2 2" xfId="1082"/>
    <cellStyle name="20% – paryškinimas 3 2 2 4 2 2 2 2" xfId="13009"/>
    <cellStyle name="20% – paryškinimas 3 2 2 4 2 2 3" xfId="8471"/>
    <cellStyle name="20% – paryškinimas 3 2 2 4 2 3" xfId="1083"/>
    <cellStyle name="20% – paryškinimas 3 2 2 4 2 3 2" xfId="13010"/>
    <cellStyle name="20% – paryškinimas 3 2 2 4 2 4" xfId="8470"/>
    <cellStyle name="20% – paryškinimas 3 2 2 4 3" xfId="1084"/>
    <cellStyle name="20% – paryškinimas 3 2 2 4 3 2" xfId="1085"/>
    <cellStyle name="20% – paryškinimas 3 2 2 4 3 2 2" xfId="13011"/>
    <cellStyle name="20% – paryškinimas 3 2 2 4 3 3" xfId="8472"/>
    <cellStyle name="20% – paryškinimas 3 2 2 4 4" xfId="1086"/>
    <cellStyle name="20% – paryškinimas 3 2 2 4 4 2" xfId="13012"/>
    <cellStyle name="20% – paryškinimas 3 2 2 4 5" xfId="8469"/>
    <cellStyle name="20% – paryškinimas 3 2 2 5" xfId="1087"/>
    <cellStyle name="20% – paryškinimas 3 2 2 5 2" xfId="1088"/>
    <cellStyle name="20% – paryškinimas 3 2 2 5 2 2" xfId="1089"/>
    <cellStyle name="20% – paryškinimas 3 2 2 5 2 2 2" xfId="13013"/>
    <cellStyle name="20% – paryškinimas 3 2 2 5 2 3" xfId="8474"/>
    <cellStyle name="20% – paryškinimas 3 2 2 5 3" xfId="1090"/>
    <cellStyle name="20% – paryškinimas 3 2 2 5 3 2" xfId="13014"/>
    <cellStyle name="20% – paryškinimas 3 2 2 5 4" xfId="8473"/>
    <cellStyle name="20% – paryškinimas 3 2 2 6" xfId="1091"/>
    <cellStyle name="20% – paryškinimas 3 2 2 6 2" xfId="8475"/>
    <cellStyle name="20% – paryškinimas 3 2 2 7" xfId="1092"/>
    <cellStyle name="20% – paryškinimas 3 2 2 7 2" xfId="1093"/>
    <cellStyle name="20% – paryškinimas 3 2 2 7 2 2" xfId="13015"/>
    <cellStyle name="20% – paryškinimas 3 2 2 7 3" xfId="8476"/>
    <cellStyle name="20% – paryškinimas 3 2 2 8" xfId="1094"/>
    <cellStyle name="20% – paryškinimas 3 2 2 8 2" xfId="1095"/>
    <cellStyle name="20% – paryškinimas 3 2 2 8 2 2" xfId="13016"/>
    <cellStyle name="20% – paryškinimas 3 2 2 8 3" xfId="8477"/>
    <cellStyle name="20% – paryškinimas 3 2 2 9" xfId="1096"/>
    <cellStyle name="20% – paryškinimas 3 2 2 9 2" xfId="1097"/>
    <cellStyle name="20% – paryškinimas 3 2 2 9 2 2" xfId="13017"/>
    <cellStyle name="20% – paryškinimas 3 2 2 9 3" xfId="12282"/>
    <cellStyle name="20% – paryškinimas 3 2 3" xfId="1098"/>
    <cellStyle name="20% – paryškinimas 3 2 3 2" xfId="1099"/>
    <cellStyle name="20% – paryškinimas 3 2 3 2 2" xfId="1100"/>
    <cellStyle name="20% – paryškinimas 3 2 3 2 2 2" xfId="1101"/>
    <cellStyle name="20% – paryškinimas 3 2 3 2 2 2 2" xfId="1102"/>
    <cellStyle name="20% – paryškinimas 3 2 3 2 2 2 2 2" xfId="1103"/>
    <cellStyle name="20% – paryškinimas 3 2 3 2 2 2 2 2 2" xfId="13018"/>
    <cellStyle name="20% – paryškinimas 3 2 3 2 2 2 2 3" xfId="8482"/>
    <cellStyle name="20% – paryškinimas 3 2 3 2 2 2 3" xfId="1104"/>
    <cellStyle name="20% – paryškinimas 3 2 3 2 2 2 3 2" xfId="13019"/>
    <cellStyle name="20% – paryškinimas 3 2 3 2 2 2 4" xfId="8481"/>
    <cellStyle name="20% – paryškinimas 3 2 3 2 2 3" xfId="1105"/>
    <cellStyle name="20% – paryškinimas 3 2 3 2 2 3 2" xfId="1106"/>
    <cellStyle name="20% – paryškinimas 3 2 3 2 2 3 2 2" xfId="13020"/>
    <cellStyle name="20% – paryškinimas 3 2 3 2 2 3 3" xfId="8483"/>
    <cellStyle name="20% – paryškinimas 3 2 3 2 2 4" xfId="1107"/>
    <cellStyle name="20% – paryškinimas 3 2 3 2 2 4 2" xfId="13021"/>
    <cellStyle name="20% – paryškinimas 3 2 3 2 2 5" xfId="8480"/>
    <cellStyle name="20% – paryškinimas 3 2 3 2 3" xfId="1108"/>
    <cellStyle name="20% – paryškinimas 3 2 3 2 3 2" xfId="1109"/>
    <cellStyle name="20% – paryškinimas 3 2 3 2 3 2 2" xfId="1110"/>
    <cellStyle name="20% – paryškinimas 3 2 3 2 3 2 2 2" xfId="13022"/>
    <cellStyle name="20% – paryškinimas 3 2 3 2 3 2 3" xfId="8485"/>
    <cellStyle name="20% – paryškinimas 3 2 3 2 3 3" xfId="1111"/>
    <cellStyle name="20% – paryškinimas 3 2 3 2 3 3 2" xfId="13023"/>
    <cellStyle name="20% – paryškinimas 3 2 3 2 3 4" xfId="8484"/>
    <cellStyle name="20% – paryškinimas 3 2 3 2 4" xfId="1112"/>
    <cellStyle name="20% – paryškinimas 3 2 3 2 4 2" xfId="1113"/>
    <cellStyle name="20% – paryškinimas 3 2 3 2 4 2 2" xfId="13024"/>
    <cellStyle name="20% – paryškinimas 3 2 3 2 4 3" xfId="8486"/>
    <cellStyle name="20% – paryškinimas 3 2 3 2 5" xfId="1114"/>
    <cellStyle name="20% – paryškinimas 3 2 3 2 5 2" xfId="13025"/>
    <cellStyle name="20% – paryškinimas 3 2 3 2 6" xfId="8479"/>
    <cellStyle name="20% – paryškinimas 3 2 3 3" xfId="1115"/>
    <cellStyle name="20% – paryškinimas 3 2 3 3 2" xfId="1116"/>
    <cellStyle name="20% – paryškinimas 3 2 3 3 2 2" xfId="1117"/>
    <cellStyle name="20% – paryškinimas 3 2 3 3 2 2 2" xfId="1118"/>
    <cellStyle name="20% – paryškinimas 3 2 3 3 2 2 2 2" xfId="13026"/>
    <cellStyle name="20% – paryškinimas 3 2 3 3 2 2 3" xfId="8489"/>
    <cellStyle name="20% – paryškinimas 3 2 3 3 2 3" xfId="1119"/>
    <cellStyle name="20% – paryškinimas 3 2 3 3 2 3 2" xfId="13027"/>
    <cellStyle name="20% – paryškinimas 3 2 3 3 2 4" xfId="8488"/>
    <cellStyle name="20% – paryškinimas 3 2 3 3 3" xfId="1120"/>
    <cellStyle name="20% – paryškinimas 3 2 3 3 3 2" xfId="1121"/>
    <cellStyle name="20% – paryškinimas 3 2 3 3 3 2 2" xfId="13028"/>
    <cellStyle name="20% – paryškinimas 3 2 3 3 3 3" xfId="8490"/>
    <cellStyle name="20% – paryškinimas 3 2 3 3 4" xfId="1122"/>
    <cellStyle name="20% – paryškinimas 3 2 3 3 4 2" xfId="13029"/>
    <cellStyle name="20% – paryškinimas 3 2 3 3 5" xfId="8487"/>
    <cellStyle name="20% – paryškinimas 3 2 3 4" xfId="1123"/>
    <cellStyle name="20% – paryškinimas 3 2 3 4 2" xfId="1124"/>
    <cellStyle name="20% – paryškinimas 3 2 3 4 2 2" xfId="1125"/>
    <cellStyle name="20% – paryškinimas 3 2 3 4 2 2 2" xfId="13030"/>
    <cellStyle name="20% – paryškinimas 3 2 3 4 2 3" xfId="8492"/>
    <cellStyle name="20% – paryškinimas 3 2 3 4 3" xfId="1126"/>
    <cellStyle name="20% – paryškinimas 3 2 3 4 3 2" xfId="13031"/>
    <cellStyle name="20% – paryškinimas 3 2 3 4 4" xfId="8491"/>
    <cellStyle name="20% – paryškinimas 3 2 3 5" xfId="1127"/>
    <cellStyle name="20% – paryškinimas 3 2 3 5 2" xfId="1128"/>
    <cellStyle name="20% – paryškinimas 3 2 3 5 2 2" xfId="13032"/>
    <cellStyle name="20% – paryškinimas 3 2 3 5 3" xfId="8493"/>
    <cellStyle name="20% – paryškinimas 3 2 3 6" xfId="1129"/>
    <cellStyle name="20% – paryškinimas 3 2 3 6 2" xfId="13033"/>
    <cellStyle name="20% – paryškinimas 3 2 3 7" xfId="8478"/>
    <cellStyle name="20% – paryškinimas 3 2 4" xfId="1130"/>
    <cellStyle name="20% – paryškinimas 3 2 4 2" xfId="1131"/>
    <cellStyle name="20% – paryškinimas 3 2 4 2 2" xfId="1132"/>
    <cellStyle name="20% – paryškinimas 3 2 4 2 2 2" xfId="1133"/>
    <cellStyle name="20% – paryškinimas 3 2 4 2 2 2 2" xfId="1134"/>
    <cellStyle name="20% – paryškinimas 3 2 4 2 2 2 2 2" xfId="13034"/>
    <cellStyle name="20% – paryškinimas 3 2 4 2 2 2 3" xfId="8497"/>
    <cellStyle name="20% – paryškinimas 3 2 4 2 2 3" xfId="1135"/>
    <cellStyle name="20% – paryškinimas 3 2 4 2 2 3 2" xfId="13035"/>
    <cellStyle name="20% – paryškinimas 3 2 4 2 2 4" xfId="8496"/>
    <cellStyle name="20% – paryškinimas 3 2 4 2 3" xfId="1136"/>
    <cellStyle name="20% – paryškinimas 3 2 4 2 3 2" xfId="1137"/>
    <cellStyle name="20% – paryškinimas 3 2 4 2 3 2 2" xfId="13036"/>
    <cellStyle name="20% – paryškinimas 3 2 4 2 3 3" xfId="8498"/>
    <cellStyle name="20% – paryškinimas 3 2 4 2 4" xfId="1138"/>
    <cellStyle name="20% – paryškinimas 3 2 4 2 4 2" xfId="13037"/>
    <cellStyle name="20% – paryškinimas 3 2 4 2 5" xfId="8495"/>
    <cellStyle name="20% – paryškinimas 3 2 4 3" xfId="1139"/>
    <cellStyle name="20% – paryškinimas 3 2 4 3 2" xfId="1140"/>
    <cellStyle name="20% – paryškinimas 3 2 4 3 2 2" xfId="1141"/>
    <cellStyle name="20% – paryškinimas 3 2 4 3 2 2 2" xfId="13038"/>
    <cellStyle name="20% – paryškinimas 3 2 4 3 2 3" xfId="8500"/>
    <cellStyle name="20% – paryškinimas 3 2 4 3 3" xfId="1142"/>
    <cellStyle name="20% – paryškinimas 3 2 4 3 3 2" xfId="13039"/>
    <cellStyle name="20% – paryškinimas 3 2 4 3 4" xfId="8499"/>
    <cellStyle name="20% – paryškinimas 3 2 4 4" xfId="1143"/>
    <cellStyle name="20% – paryškinimas 3 2 4 4 2" xfId="1144"/>
    <cellStyle name="20% – paryškinimas 3 2 4 4 2 2" xfId="13040"/>
    <cellStyle name="20% – paryškinimas 3 2 4 4 3" xfId="8501"/>
    <cellStyle name="20% – paryškinimas 3 2 4 5" xfId="1145"/>
    <cellStyle name="20% – paryškinimas 3 2 4 5 2" xfId="13041"/>
    <cellStyle name="20% – paryškinimas 3 2 4 6" xfId="8494"/>
    <cellStyle name="20% – paryškinimas 3 2 5" xfId="1146"/>
    <cellStyle name="20% – paryškinimas 3 2 5 2" xfId="1147"/>
    <cellStyle name="20% – paryškinimas 3 2 5 2 2" xfId="1148"/>
    <cellStyle name="20% – paryškinimas 3 2 5 2 2 2" xfId="1149"/>
    <cellStyle name="20% – paryškinimas 3 2 5 2 2 2 2" xfId="1150"/>
    <cellStyle name="20% – paryškinimas 3 2 5 2 2 2 2 2" xfId="13042"/>
    <cellStyle name="20% – paryškinimas 3 2 5 2 2 2 3" xfId="8505"/>
    <cellStyle name="20% – paryškinimas 3 2 5 2 2 3" xfId="1151"/>
    <cellStyle name="20% – paryškinimas 3 2 5 2 2 3 2" xfId="13043"/>
    <cellStyle name="20% – paryškinimas 3 2 5 2 2 4" xfId="8504"/>
    <cellStyle name="20% – paryškinimas 3 2 5 2 3" xfId="1152"/>
    <cellStyle name="20% – paryškinimas 3 2 5 2 3 2" xfId="1153"/>
    <cellStyle name="20% – paryškinimas 3 2 5 2 3 2 2" xfId="13044"/>
    <cellStyle name="20% – paryškinimas 3 2 5 2 3 3" xfId="8506"/>
    <cellStyle name="20% – paryškinimas 3 2 5 2 4" xfId="1154"/>
    <cellStyle name="20% – paryškinimas 3 2 5 2 4 2" xfId="13045"/>
    <cellStyle name="20% – paryškinimas 3 2 5 2 5" xfId="8503"/>
    <cellStyle name="20% – paryškinimas 3 2 5 3" xfId="1155"/>
    <cellStyle name="20% – paryškinimas 3 2 5 3 2" xfId="1156"/>
    <cellStyle name="20% – paryškinimas 3 2 5 3 2 2" xfId="1157"/>
    <cellStyle name="20% – paryškinimas 3 2 5 3 2 2 2" xfId="13046"/>
    <cellStyle name="20% – paryškinimas 3 2 5 3 2 3" xfId="8508"/>
    <cellStyle name="20% – paryškinimas 3 2 5 3 3" xfId="1158"/>
    <cellStyle name="20% – paryškinimas 3 2 5 3 3 2" xfId="13047"/>
    <cellStyle name="20% – paryškinimas 3 2 5 3 4" xfId="8507"/>
    <cellStyle name="20% – paryškinimas 3 2 5 4" xfId="1159"/>
    <cellStyle name="20% – paryškinimas 3 2 5 4 2" xfId="1160"/>
    <cellStyle name="20% – paryškinimas 3 2 5 4 2 2" xfId="13048"/>
    <cellStyle name="20% – paryškinimas 3 2 5 4 3" xfId="8509"/>
    <cellStyle name="20% – paryškinimas 3 2 5 5" xfId="1161"/>
    <cellStyle name="20% – paryškinimas 3 2 5 5 2" xfId="13049"/>
    <cellStyle name="20% – paryškinimas 3 2 5 6" xfId="8502"/>
    <cellStyle name="20% – paryškinimas 3 2 6" xfId="1162"/>
    <cellStyle name="20% – paryškinimas 3 2 6 2" xfId="8510"/>
    <cellStyle name="20% – paryškinimas 3 2 7" xfId="1163"/>
    <cellStyle name="20% – paryškinimas 3 2 7 2" xfId="8511"/>
    <cellStyle name="20% – paryškinimas 3 2 8" xfId="1164"/>
    <cellStyle name="20% – paryškinimas 3 2 8 2" xfId="1165"/>
    <cellStyle name="20% – paryškinimas 3 2 8 2 2" xfId="12433"/>
    <cellStyle name="20% – paryškinimas 3 2 8 3" xfId="12273"/>
    <cellStyle name="20% – paryškinimas 3 2 9" xfId="1166"/>
    <cellStyle name="20% – paryškinimas 3 2 9 2" xfId="12402"/>
    <cellStyle name="20% – paryškinimas 3 3" xfId="1167"/>
    <cellStyle name="20% – paryškinimas 3 3 2" xfId="1168"/>
    <cellStyle name="20% – paryškinimas 3 3 2 2" xfId="1169"/>
    <cellStyle name="20% – paryškinimas 3 3 2 2 2" xfId="1170"/>
    <cellStyle name="20% – paryškinimas 3 3 2 2 2 2" xfId="1171"/>
    <cellStyle name="20% – paryškinimas 3 3 2 2 2 2 2" xfId="1172"/>
    <cellStyle name="20% – paryškinimas 3 3 2 2 2 2 2 2" xfId="1173"/>
    <cellStyle name="20% – paryškinimas 3 3 2 2 2 2 2 2 2" xfId="1174"/>
    <cellStyle name="20% – paryškinimas 3 3 2 2 2 2 2 2 2 2" xfId="13050"/>
    <cellStyle name="20% – paryškinimas 3 3 2 2 2 2 2 2 3" xfId="8518"/>
    <cellStyle name="20% – paryškinimas 3 3 2 2 2 2 2 3" xfId="1175"/>
    <cellStyle name="20% – paryškinimas 3 3 2 2 2 2 2 3 2" xfId="13051"/>
    <cellStyle name="20% – paryškinimas 3 3 2 2 2 2 2 4" xfId="8517"/>
    <cellStyle name="20% – paryškinimas 3 3 2 2 2 2 3" xfId="1176"/>
    <cellStyle name="20% – paryškinimas 3 3 2 2 2 2 3 2" xfId="1177"/>
    <cellStyle name="20% – paryškinimas 3 3 2 2 2 2 3 2 2" xfId="13052"/>
    <cellStyle name="20% – paryškinimas 3 3 2 2 2 2 3 3" xfId="8519"/>
    <cellStyle name="20% – paryškinimas 3 3 2 2 2 2 4" xfId="1178"/>
    <cellStyle name="20% – paryškinimas 3 3 2 2 2 2 4 2" xfId="13053"/>
    <cellStyle name="20% – paryškinimas 3 3 2 2 2 2 5" xfId="8516"/>
    <cellStyle name="20% – paryškinimas 3 3 2 2 2 3" xfId="1179"/>
    <cellStyle name="20% – paryškinimas 3 3 2 2 2 3 2" xfId="1180"/>
    <cellStyle name="20% – paryškinimas 3 3 2 2 2 3 2 2" xfId="1181"/>
    <cellStyle name="20% – paryškinimas 3 3 2 2 2 3 2 2 2" xfId="13054"/>
    <cellStyle name="20% – paryškinimas 3 3 2 2 2 3 2 3" xfId="8521"/>
    <cellStyle name="20% – paryškinimas 3 3 2 2 2 3 3" xfId="1182"/>
    <cellStyle name="20% – paryškinimas 3 3 2 2 2 3 3 2" xfId="13055"/>
    <cellStyle name="20% – paryškinimas 3 3 2 2 2 3 4" xfId="8520"/>
    <cellStyle name="20% – paryškinimas 3 3 2 2 2 4" xfId="1183"/>
    <cellStyle name="20% – paryškinimas 3 3 2 2 2 4 2" xfId="1184"/>
    <cellStyle name="20% – paryškinimas 3 3 2 2 2 4 2 2" xfId="13056"/>
    <cellStyle name="20% – paryškinimas 3 3 2 2 2 4 3" xfId="8522"/>
    <cellStyle name="20% – paryškinimas 3 3 2 2 2 5" xfId="1185"/>
    <cellStyle name="20% – paryškinimas 3 3 2 2 2 5 2" xfId="13057"/>
    <cellStyle name="20% – paryškinimas 3 3 2 2 2 6" xfId="8515"/>
    <cellStyle name="20% – paryškinimas 3 3 2 2 3" xfId="1186"/>
    <cellStyle name="20% – paryškinimas 3 3 2 2 3 2" xfId="1187"/>
    <cellStyle name="20% – paryškinimas 3 3 2 2 3 2 2" xfId="1188"/>
    <cellStyle name="20% – paryškinimas 3 3 2 2 3 2 2 2" xfId="1189"/>
    <cellStyle name="20% – paryškinimas 3 3 2 2 3 2 2 2 2" xfId="13058"/>
    <cellStyle name="20% – paryškinimas 3 3 2 2 3 2 2 3" xfId="8525"/>
    <cellStyle name="20% – paryškinimas 3 3 2 2 3 2 3" xfId="1190"/>
    <cellStyle name="20% – paryškinimas 3 3 2 2 3 2 3 2" xfId="13059"/>
    <cellStyle name="20% – paryškinimas 3 3 2 2 3 2 4" xfId="8524"/>
    <cellStyle name="20% – paryškinimas 3 3 2 2 3 3" xfId="1191"/>
    <cellStyle name="20% – paryškinimas 3 3 2 2 3 3 2" xfId="1192"/>
    <cellStyle name="20% – paryškinimas 3 3 2 2 3 3 2 2" xfId="13060"/>
    <cellStyle name="20% – paryškinimas 3 3 2 2 3 3 3" xfId="8526"/>
    <cellStyle name="20% – paryškinimas 3 3 2 2 3 4" xfId="1193"/>
    <cellStyle name="20% – paryškinimas 3 3 2 2 3 4 2" xfId="13061"/>
    <cellStyle name="20% – paryškinimas 3 3 2 2 3 5" xfId="8523"/>
    <cellStyle name="20% – paryškinimas 3 3 2 2 4" xfId="1194"/>
    <cellStyle name="20% – paryškinimas 3 3 2 2 4 2" xfId="1195"/>
    <cellStyle name="20% – paryškinimas 3 3 2 2 4 2 2" xfId="1196"/>
    <cellStyle name="20% – paryškinimas 3 3 2 2 4 2 2 2" xfId="13062"/>
    <cellStyle name="20% – paryškinimas 3 3 2 2 4 2 3" xfId="8528"/>
    <cellStyle name="20% – paryškinimas 3 3 2 2 4 3" xfId="1197"/>
    <cellStyle name="20% – paryškinimas 3 3 2 2 4 3 2" xfId="13063"/>
    <cellStyle name="20% – paryškinimas 3 3 2 2 4 4" xfId="8527"/>
    <cellStyle name="20% – paryškinimas 3 3 2 2 5" xfId="1198"/>
    <cellStyle name="20% – paryškinimas 3 3 2 2 5 2" xfId="1199"/>
    <cellStyle name="20% – paryškinimas 3 3 2 2 5 2 2" xfId="13064"/>
    <cellStyle name="20% – paryškinimas 3 3 2 2 5 3" xfId="8529"/>
    <cellStyle name="20% – paryškinimas 3 3 2 2 6" xfId="1200"/>
    <cellStyle name="20% – paryškinimas 3 3 2 2 6 2" xfId="13065"/>
    <cellStyle name="20% – paryškinimas 3 3 2 2 7" xfId="8514"/>
    <cellStyle name="20% – paryškinimas 3 3 2 3" xfId="1201"/>
    <cellStyle name="20% – paryškinimas 3 3 2 3 2" xfId="1202"/>
    <cellStyle name="20% – paryškinimas 3 3 2 3 2 2" xfId="1203"/>
    <cellStyle name="20% – paryškinimas 3 3 2 3 2 2 2" xfId="1204"/>
    <cellStyle name="20% – paryškinimas 3 3 2 3 2 2 2 2" xfId="1205"/>
    <cellStyle name="20% – paryškinimas 3 3 2 3 2 2 2 2 2" xfId="13066"/>
    <cellStyle name="20% – paryškinimas 3 3 2 3 2 2 2 3" xfId="8533"/>
    <cellStyle name="20% – paryškinimas 3 3 2 3 2 2 3" xfId="1206"/>
    <cellStyle name="20% – paryškinimas 3 3 2 3 2 2 3 2" xfId="13067"/>
    <cellStyle name="20% – paryškinimas 3 3 2 3 2 2 4" xfId="8532"/>
    <cellStyle name="20% – paryškinimas 3 3 2 3 2 3" xfId="1207"/>
    <cellStyle name="20% – paryškinimas 3 3 2 3 2 3 2" xfId="1208"/>
    <cellStyle name="20% – paryškinimas 3 3 2 3 2 3 2 2" xfId="13068"/>
    <cellStyle name="20% – paryškinimas 3 3 2 3 2 3 3" xfId="8534"/>
    <cellStyle name="20% – paryškinimas 3 3 2 3 2 4" xfId="1209"/>
    <cellStyle name="20% – paryškinimas 3 3 2 3 2 4 2" xfId="13069"/>
    <cellStyle name="20% – paryškinimas 3 3 2 3 2 5" xfId="8531"/>
    <cellStyle name="20% – paryškinimas 3 3 2 3 3" xfId="1210"/>
    <cellStyle name="20% – paryškinimas 3 3 2 3 3 2" xfId="1211"/>
    <cellStyle name="20% – paryškinimas 3 3 2 3 3 2 2" xfId="1212"/>
    <cellStyle name="20% – paryškinimas 3 3 2 3 3 2 2 2" xfId="13070"/>
    <cellStyle name="20% – paryškinimas 3 3 2 3 3 2 3" xfId="8536"/>
    <cellStyle name="20% – paryškinimas 3 3 2 3 3 3" xfId="1213"/>
    <cellStyle name="20% – paryškinimas 3 3 2 3 3 3 2" xfId="13071"/>
    <cellStyle name="20% – paryškinimas 3 3 2 3 3 4" xfId="8535"/>
    <cellStyle name="20% – paryškinimas 3 3 2 3 4" xfId="1214"/>
    <cellStyle name="20% – paryškinimas 3 3 2 3 4 2" xfId="1215"/>
    <cellStyle name="20% – paryškinimas 3 3 2 3 4 2 2" xfId="13072"/>
    <cellStyle name="20% – paryškinimas 3 3 2 3 4 3" xfId="8537"/>
    <cellStyle name="20% – paryškinimas 3 3 2 3 5" xfId="1216"/>
    <cellStyle name="20% – paryškinimas 3 3 2 3 5 2" xfId="13073"/>
    <cellStyle name="20% – paryškinimas 3 3 2 3 6" xfId="8530"/>
    <cellStyle name="20% – paryškinimas 3 3 2 4" xfId="1217"/>
    <cellStyle name="20% – paryškinimas 3 3 2 4 2" xfId="1218"/>
    <cellStyle name="20% – paryškinimas 3 3 2 4 2 2" xfId="1219"/>
    <cellStyle name="20% – paryškinimas 3 3 2 4 2 2 2" xfId="1220"/>
    <cellStyle name="20% – paryškinimas 3 3 2 4 2 2 2 2" xfId="13074"/>
    <cellStyle name="20% – paryškinimas 3 3 2 4 2 2 3" xfId="8540"/>
    <cellStyle name="20% – paryškinimas 3 3 2 4 2 3" xfId="1221"/>
    <cellStyle name="20% – paryškinimas 3 3 2 4 2 3 2" xfId="13075"/>
    <cellStyle name="20% – paryškinimas 3 3 2 4 2 4" xfId="8539"/>
    <cellStyle name="20% – paryškinimas 3 3 2 4 3" xfId="1222"/>
    <cellStyle name="20% – paryškinimas 3 3 2 4 3 2" xfId="1223"/>
    <cellStyle name="20% – paryškinimas 3 3 2 4 3 2 2" xfId="13076"/>
    <cellStyle name="20% – paryškinimas 3 3 2 4 3 3" xfId="8541"/>
    <cellStyle name="20% – paryškinimas 3 3 2 4 4" xfId="1224"/>
    <cellStyle name="20% – paryškinimas 3 3 2 4 4 2" xfId="13077"/>
    <cellStyle name="20% – paryškinimas 3 3 2 4 5" xfId="8538"/>
    <cellStyle name="20% – paryškinimas 3 3 2 5" xfId="1225"/>
    <cellStyle name="20% – paryškinimas 3 3 2 5 2" xfId="1226"/>
    <cellStyle name="20% – paryškinimas 3 3 2 5 2 2" xfId="1227"/>
    <cellStyle name="20% – paryškinimas 3 3 2 5 2 2 2" xfId="13078"/>
    <cellStyle name="20% – paryškinimas 3 3 2 5 2 3" xfId="8543"/>
    <cellStyle name="20% – paryškinimas 3 3 2 5 3" xfId="1228"/>
    <cellStyle name="20% – paryškinimas 3 3 2 5 3 2" xfId="13079"/>
    <cellStyle name="20% – paryškinimas 3 3 2 5 4" xfId="8542"/>
    <cellStyle name="20% – paryškinimas 3 3 2 6" xfId="1229"/>
    <cellStyle name="20% – paryškinimas 3 3 2 6 2" xfId="1230"/>
    <cellStyle name="20% – paryškinimas 3 3 2 6 2 2" xfId="13080"/>
    <cellStyle name="20% – paryškinimas 3 3 2 6 3" xfId="8544"/>
    <cellStyle name="20% – paryškinimas 3 3 2 7" xfId="1231"/>
    <cellStyle name="20% – paryškinimas 3 3 2 7 2" xfId="13081"/>
    <cellStyle name="20% – paryškinimas 3 3 2 8" xfId="8513"/>
    <cellStyle name="20% – paryškinimas 3 3 3" xfId="1232"/>
    <cellStyle name="20% – paryškinimas 3 3 3 2" xfId="1233"/>
    <cellStyle name="20% – paryškinimas 3 3 3 2 2" xfId="1234"/>
    <cellStyle name="20% – paryškinimas 3 3 3 2 2 2" xfId="1235"/>
    <cellStyle name="20% – paryškinimas 3 3 3 2 2 2 2" xfId="1236"/>
    <cellStyle name="20% – paryškinimas 3 3 3 2 2 2 2 2" xfId="1237"/>
    <cellStyle name="20% – paryškinimas 3 3 3 2 2 2 2 2 2" xfId="13082"/>
    <cellStyle name="20% – paryškinimas 3 3 3 2 2 2 2 3" xfId="8549"/>
    <cellStyle name="20% – paryškinimas 3 3 3 2 2 2 3" xfId="1238"/>
    <cellStyle name="20% – paryškinimas 3 3 3 2 2 2 3 2" xfId="13083"/>
    <cellStyle name="20% – paryškinimas 3 3 3 2 2 2 4" xfId="8548"/>
    <cellStyle name="20% – paryškinimas 3 3 3 2 2 3" xfId="1239"/>
    <cellStyle name="20% – paryškinimas 3 3 3 2 2 3 2" xfId="1240"/>
    <cellStyle name="20% – paryškinimas 3 3 3 2 2 3 2 2" xfId="13084"/>
    <cellStyle name="20% – paryškinimas 3 3 3 2 2 3 3" xfId="8550"/>
    <cellStyle name="20% – paryškinimas 3 3 3 2 2 4" xfId="1241"/>
    <cellStyle name="20% – paryškinimas 3 3 3 2 2 4 2" xfId="13085"/>
    <cellStyle name="20% – paryškinimas 3 3 3 2 2 5" xfId="8547"/>
    <cellStyle name="20% – paryškinimas 3 3 3 2 3" xfId="1242"/>
    <cellStyle name="20% – paryškinimas 3 3 3 2 3 2" xfId="1243"/>
    <cellStyle name="20% – paryškinimas 3 3 3 2 3 2 2" xfId="1244"/>
    <cellStyle name="20% – paryškinimas 3 3 3 2 3 2 2 2" xfId="13086"/>
    <cellStyle name="20% – paryškinimas 3 3 3 2 3 2 3" xfId="8552"/>
    <cellStyle name="20% – paryškinimas 3 3 3 2 3 3" xfId="1245"/>
    <cellStyle name="20% – paryškinimas 3 3 3 2 3 3 2" xfId="13087"/>
    <cellStyle name="20% – paryškinimas 3 3 3 2 3 4" xfId="8551"/>
    <cellStyle name="20% – paryškinimas 3 3 3 2 4" xfId="1246"/>
    <cellStyle name="20% – paryškinimas 3 3 3 2 4 2" xfId="1247"/>
    <cellStyle name="20% – paryškinimas 3 3 3 2 4 2 2" xfId="13088"/>
    <cellStyle name="20% – paryškinimas 3 3 3 2 4 3" xfId="8553"/>
    <cellStyle name="20% – paryškinimas 3 3 3 2 5" xfId="1248"/>
    <cellStyle name="20% – paryškinimas 3 3 3 2 5 2" xfId="13089"/>
    <cellStyle name="20% – paryškinimas 3 3 3 2 6" xfId="8546"/>
    <cellStyle name="20% – paryškinimas 3 3 3 3" xfId="1249"/>
    <cellStyle name="20% – paryškinimas 3 3 3 3 2" xfId="1250"/>
    <cellStyle name="20% – paryškinimas 3 3 3 3 2 2" xfId="1251"/>
    <cellStyle name="20% – paryškinimas 3 3 3 3 2 2 2" xfId="1252"/>
    <cellStyle name="20% – paryškinimas 3 3 3 3 2 2 2 2" xfId="13090"/>
    <cellStyle name="20% – paryškinimas 3 3 3 3 2 2 3" xfId="8556"/>
    <cellStyle name="20% – paryškinimas 3 3 3 3 2 3" xfId="1253"/>
    <cellStyle name="20% – paryškinimas 3 3 3 3 2 3 2" xfId="13091"/>
    <cellStyle name="20% – paryškinimas 3 3 3 3 2 4" xfId="8555"/>
    <cellStyle name="20% – paryškinimas 3 3 3 3 3" xfId="1254"/>
    <cellStyle name="20% – paryškinimas 3 3 3 3 3 2" xfId="1255"/>
    <cellStyle name="20% – paryškinimas 3 3 3 3 3 2 2" xfId="13092"/>
    <cellStyle name="20% – paryškinimas 3 3 3 3 3 3" xfId="8557"/>
    <cellStyle name="20% – paryškinimas 3 3 3 3 4" xfId="1256"/>
    <cellStyle name="20% – paryškinimas 3 3 3 3 4 2" xfId="13093"/>
    <cellStyle name="20% – paryškinimas 3 3 3 3 5" xfId="8554"/>
    <cellStyle name="20% – paryškinimas 3 3 3 4" xfId="1257"/>
    <cellStyle name="20% – paryškinimas 3 3 3 4 2" xfId="1258"/>
    <cellStyle name="20% – paryškinimas 3 3 3 4 2 2" xfId="1259"/>
    <cellStyle name="20% – paryškinimas 3 3 3 4 2 2 2" xfId="13094"/>
    <cellStyle name="20% – paryškinimas 3 3 3 4 2 3" xfId="8559"/>
    <cellStyle name="20% – paryškinimas 3 3 3 4 3" xfId="1260"/>
    <cellStyle name="20% – paryškinimas 3 3 3 4 3 2" xfId="13095"/>
    <cellStyle name="20% – paryškinimas 3 3 3 4 4" xfId="8558"/>
    <cellStyle name="20% – paryškinimas 3 3 3 5" xfId="1261"/>
    <cellStyle name="20% – paryškinimas 3 3 3 5 2" xfId="1262"/>
    <cellStyle name="20% – paryškinimas 3 3 3 5 2 2" xfId="13096"/>
    <cellStyle name="20% – paryškinimas 3 3 3 5 3" xfId="8560"/>
    <cellStyle name="20% – paryškinimas 3 3 3 6" xfId="1263"/>
    <cellStyle name="20% – paryškinimas 3 3 3 6 2" xfId="13097"/>
    <cellStyle name="20% – paryškinimas 3 3 3 7" xfId="8545"/>
    <cellStyle name="20% – paryškinimas 3 3 4" xfId="1264"/>
    <cellStyle name="20% – paryškinimas 3 3 4 2" xfId="1265"/>
    <cellStyle name="20% – paryškinimas 3 3 4 2 2" xfId="1266"/>
    <cellStyle name="20% – paryškinimas 3 3 4 2 2 2" xfId="1267"/>
    <cellStyle name="20% – paryškinimas 3 3 4 2 2 2 2" xfId="1268"/>
    <cellStyle name="20% – paryškinimas 3 3 4 2 2 2 2 2" xfId="13098"/>
    <cellStyle name="20% – paryškinimas 3 3 4 2 2 2 3" xfId="8564"/>
    <cellStyle name="20% – paryškinimas 3 3 4 2 2 3" xfId="1269"/>
    <cellStyle name="20% – paryškinimas 3 3 4 2 2 3 2" xfId="13099"/>
    <cellStyle name="20% – paryškinimas 3 3 4 2 2 4" xfId="8563"/>
    <cellStyle name="20% – paryškinimas 3 3 4 2 3" xfId="1270"/>
    <cellStyle name="20% – paryškinimas 3 3 4 2 3 2" xfId="1271"/>
    <cellStyle name="20% – paryškinimas 3 3 4 2 3 2 2" xfId="13100"/>
    <cellStyle name="20% – paryškinimas 3 3 4 2 3 3" xfId="8565"/>
    <cellStyle name="20% – paryškinimas 3 3 4 2 4" xfId="1272"/>
    <cellStyle name="20% – paryškinimas 3 3 4 2 4 2" xfId="13101"/>
    <cellStyle name="20% – paryškinimas 3 3 4 2 5" xfId="8562"/>
    <cellStyle name="20% – paryškinimas 3 3 4 3" xfId="1273"/>
    <cellStyle name="20% – paryškinimas 3 3 4 3 2" xfId="1274"/>
    <cellStyle name="20% – paryškinimas 3 3 4 3 2 2" xfId="1275"/>
    <cellStyle name="20% – paryškinimas 3 3 4 3 2 2 2" xfId="13102"/>
    <cellStyle name="20% – paryškinimas 3 3 4 3 2 3" xfId="8567"/>
    <cellStyle name="20% – paryškinimas 3 3 4 3 3" xfId="1276"/>
    <cellStyle name="20% – paryškinimas 3 3 4 3 3 2" xfId="13103"/>
    <cellStyle name="20% – paryškinimas 3 3 4 3 4" xfId="8566"/>
    <cellStyle name="20% – paryškinimas 3 3 4 4" xfId="1277"/>
    <cellStyle name="20% – paryškinimas 3 3 4 4 2" xfId="1278"/>
    <cellStyle name="20% – paryškinimas 3 3 4 4 2 2" xfId="13104"/>
    <cellStyle name="20% – paryškinimas 3 3 4 4 3" xfId="8568"/>
    <cellStyle name="20% – paryškinimas 3 3 4 5" xfId="1279"/>
    <cellStyle name="20% – paryškinimas 3 3 4 5 2" xfId="13105"/>
    <cellStyle name="20% – paryškinimas 3 3 4 6" xfId="8561"/>
    <cellStyle name="20% – paryškinimas 3 3 5" xfId="1280"/>
    <cellStyle name="20% – paryškinimas 3 3 5 2" xfId="1281"/>
    <cellStyle name="20% – paryškinimas 3 3 5 2 2" xfId="1282"/>
    <cellStyle name="20% – paryškinimas 3 3 5 2 2 2" xfId="1283"/>
    <cellStyle name="20% – paryškinimas 3 3 5 2 2 2 2" xfId="13106"/>
    <cellStyle name="20% – paryškinimas 3 3 5 2 2 3" xfId="8571"/>
    <cellStyle name="20% – paryškinimas 3 3 5 2 3" xfId="1284"/>
    <cellStyle name="20% – paryškinimas 3 3 5 2 3 2" xfId="13107"/>
    <cellStyle name="20% – paryškinimas 3 3 5 2 4" xfId="8570"/>
    <cellStyle name="20% – paryškinimas 3 3 5 3" xfId="1285"/>
    <cellStyle name="20% – paryškinimas 3 3 5 3 2" xfId="1286"/>
    <cellStyle name="20% – paryškinimas 3 3 5 3 2 2" xfId="13108"/>
    <cellStyle name="20% – paryškinimas 3 3 5 3 3" xfId="8572"/>
    <cellStyle name="20% – paryškinimas 3 3 5 4" xfId="1287"/>
    <cellStyle name="20% – paryškinimas 3 3 5 4 2" xfId="13109"/>
    <cellStyle name="20% – paryškinimas 3 3 5 5" xfId="8569"/>
    <cellStyle name="20% – paryškinimas 3 3 6" xfId="1288"/>
    <cellStyle name="20% – paryškinimas 3 3 6 2" xfId="1289"/>
    <cellStyle name="20% – paryškinimas 3 3 6 2 2" xfId="1290"/>
    <cellStyle name="20% – paryškinimas 3 3 6 2 2 2" xfId="13110"/>
    <cellStyle name="20% – paryškinimas 3 3 6 2 3" xfId="8574"/>
    <cellStyle name="20% – paryškinimas 3 3 6 3" xfId="1291"/>
    <cellStyle name="20% – paryškinimas 3 3 6 3 2" xfId="13111"/>
    <cellStyle name="20% – paryškinimas 3 3 6 4" xfId="8573"/>
    <cellStyle name="20% – paryškinimas 3 3 7" xfId="1292"/>
    <cellStyle name="20% – paryškinimas 3 3 7 2" xfId="1293"/>
    <cellStyle name="20% – paryškinimas 3 3 7 2 2" xfId="13112"/>
    <cellStyle name="20% – paryškinimas 3 3 7 3" xfId="8575"/>
    <cellStyle name="20% – paryškinimas 3 3 8" xfId="1294"/>
    <cellStyle name="20% – paryškinimas 3 3 8 2" xfId="13113"/>
    <cellStyle name="20% – paryškinimas 3 3 9" xfId="8512"/>
    <cellStyle name="20% – paryškinimas 3 4" xfId="1295"/>
    <cellStyle name="20% – paryškinimas 3 4 2" xfId="1296"/>
    <cellStyle name="20% – paryškinimas 3 4 2 2" xfId="1297"/>
    <cellStyle name="20% – paryškinimas 3 4 2 2 2" xfId="1298"/>
    <cellStyle name="20% – paryškinimas 3 4 2 2 2 2" xfId="1299"/>
    <cellStyle name="20% – paryškinimas 3 4 2 2 2 2 2" xfId="1300"/>
    <cellStyle name="20% – paryškinimas 3 4 2 2 2 2 2 2" xfId="1301"/>
    <cellStyle name="20% – paryškinimas 3 4 2 2 2 2 2 2 2" xfId="1302"/>
    <cellStyle name="20% – paryškinimas 3 4 2 2 2 2 2 2 2 2" xfId="13114"/>
    <cellStyle name="20% – paryškinimas 3 4 2 2 2 2 2 2 3" xfId="8582"/>
    <cellStyle name="20% – paryškinimas 3 4 2 2 2 2 2 3" xfId="1303"/>
    <cellStyle name="20% – paryškinimas 3 4 2 2 2 2 2 3 2" xfId="13115"/>
    <cellStyle name="20% – paryškinimas 3 4 2 2 2 2 2 4" xfId="8581"/>
    <cellStyle name="20% – paryškinimas 3 4 2 2 2 2 3" xfId="1304"/>
    <cellStyle name="20% – paryškinimas 3 4 2 2 2 2 3 2" xfId="1305"/>
    <cellStyle name="20% – paryškinimas 3 4 2 2 2 2 3 2 2" xfId="13116"/>
    <cellStyle name="20% – paryškinimas 3 4 2 2 2 2 3 3" xfId="8583"/>
    <cellStyle name="20% – paryškinimas 3 4 2 2 2 2 4" xfId="1306"/>
    <cellStyle name="20% – paryškinimas 3 4 2 2 2 2 4 2" xfId="13117"/>
    <cellStyle name="20% – paryškinimas 3 4 2 2 2 2 5" xfId="8580"/>
    <cellStyle name="20% – paryškinimas 3 4 2 2 2 3" xfId="1307"/>
    <cellStyle name="20% – paryškinimas 3 4 2 2 2 3 2" xfId="1308"/>
    <cellStyle name="20% – paryškinimas 3 4 2 2 2 3 2 2" xfId="1309"/>
    <cellStyle name="20% – paryškinimas 3 4 2 2 2 3 2 2 2" xfId="13118"/>
    <cellStyle name="20% – paryškinimas 3 4 2 2 2 3 2 3" xfId="8585"/>
    <cellStyle name="20% – paryškinimas 3 4 2 2 2 3 3" xfId="1310"/>
    <cellStyle name="20% – paryškinimas 3 4 2 2 2 3 3 2" xfId="13119"/>
    <cellStyle name="20% – paryškinimas 3 4 2 2 2 3 4" xfId="8584"/>
    <cellStyle name="20% – paryškinimas 3 4 2 2 2 4" xfId="1311"/>
    <cellStyle name="20% – paryškinimas 3 4 2 2 2 4 2" xfId="1312"/>
    <cellStyle name="20% – paryškinimas 3 4 2 2 2 4 2 2" xfId="13120"/>
    <cellStyle name="20% – paryškinimas 3 4 2 2 2 4 3" xfId="8586"/>
    <cellStyle name="20% – paryškinimas 3 4 2 2 2 5" xfId="1313"/>
    <cellStyle name="20% – paryškinimas 3 4 2 2 2 5 2" xfId="13121"/>
    <cellStyle name="20% – paryškinimas 3 4 2 2 2 6" xfId="8579"/>
    <cellStyle name="20% – paryškinimas 3 4 2 2 3" xfId="1314"/>
    <cellStyle name="20% – paryškinimas 3 4 2 2 3 2" xfId="1315"/>
    <cellStyle name="20% – paryškinimas 3 4 2 2 3 2 2" xfId="1316"/>
    <cellStyle name="20% – paryškinimas 3 4 2 2 3 2 2 2" xfId="1317"/>
    <cellStyle name="20% – paryškinimas 3 4 2 2 3 2 2 2 2" xfId="13122"/>
    <cellStyle name="20% – paryškinimas 3 4 2 2 3 2 2 3" xfId="8589"/>
    <cellStyle name="20% – paryškinimas 3 4 2 2 3 2 3" xfId="1318"/>
    <cellStyle name="20% – paryškinimas 3 4 2 2 3 2 3 2" xfId="13123"/>
    <cellStyle name="20% – paryškinimas 3 4 2 2 3 2 4" xfId="8588"/>
    <cellStyle name="20% – paryškinimas 3 4 2 2 3 3" xfId="1319"/>
    <cellStyle name="20% – paryškinimas 3 4 2 2 3 3 2" xfId="1320"/>
    <cellStyle name="20% – paryškinimas 3 4 2 2 3 3 2 2" xfId="13124"/>
    <cellStyle name="20% – paryškinimas 3 4 2 2 3 3 3" xfId="8590"/>
    <cellStyle name="20% – paryškinimas 3 4 2 2 3 4" xfId="1321"/>
    <cellStyle name="20% – paryškinimas 3 4 2 2 3 4 2" xfId="13125"/>
    <cellStyle name="20% – paryškinimas 3 4 2 2 3 5" xfId="8587"/>
    <cellStyle name="20% – paryškinimas 3 4 2 2 4" xfId="1322"/>
    <cellStyle name="20% – paryškinimas 3 4 2 2 4 2" xfId="1323"/>
    <cellStyle name="20% – paryškinimas 3 4 2 2 4 2 2" xfId="1324"/>
    <cellStyle name="20% – paryškinimas 3 4 2 2 4 2 2 2" xfId="13126"/>
    <cellStyle name="20% – paryškinimas 3 4 2 2 4 2 3" xfId="8592"/>
    <cellStyle name="20% – paryškinimas 3 4 2 2 4 3" xfId="1325"/>
    <cellStyle name="20% – paryškinimas 3 4 2 2 4 3 2" xfId="13127"/>
    <cellStyle name="20% – paryškinimas 3 4 2 2 4 4" xfId="8591"/>
    <cellStyle name="20% – paryškinimas 3 4 2 2 5" xfId="1326"/>
    <cellStyle name="20% – paryškinimas 3 4 2 2 5 2" xfId="1327"/>
    <cellStyle name="20% – paryškinimas 3 4 2 2 5 2 2" xfId="13128"/>
    <cellStyle name="20% – paryškinimas 3 4 2 2 5 3" xfId="8593"/>
    <cellStyle name="20% – paryškinimas 3 4 2 2 6" xfId="1328"/>
    <cellStyle name="20% – paryškinimas 3 4 2 2 6 2" xfId="13129"/>
    <cellStyle name="20% – paryškinimas 3 4 2 2 7" xfId="8578"/>
    <cellStyle name="20% – paryškinimas 3 4 2 3" xfId="1329"/>
    <cellStyle name="20% – paryškinimas 3 4 2 3 2" xfId="1330"/>
    <cellStyle name="20% – paryškinimas 3 4 2 3 2 2" xfId="1331"/>
    <cellStyle name="20% – paryškinimas 3 4 2 3 2 2 2" xfId="1332"/>
    <cellStyle name="20% – paryškinimas 3 4 2 3 2 2 2 2" xfId="1333"/>
    <cellStyle name="20% – paryškinimas 3 4 2 3 2 2 2 2 2" xfId="13130"/>
    <cellStyle name="20% – paryškinimas 3 4 2 3 2 2 2 3" xfId="8597"/>
    <cellStyle name="20% – paryškinimas 3 4 2 3 2 2 3" xfId="1334"/>
    <cellStyle name="20% – paryškinimas 3 4 2 3 2 2 3 2" xfId="13131"/>
    <cellStyle name="20% – paryškinimas 3 4 2 3 2 2 4" xfId="8596"/>
    <cellStyle name="20% – paryškinimas 3 4 2 3 2 3" xfId="1335"/>
    <cellStyle name="20% – paryškinimas 3 4 2 3 2 3 2" xfId="1336"/>
    <cellStyle name="20% – paryškinimas 3 4 2 3 2 3 2 2" xfId="13132"/>
    <cellStyle name="20% – paryškinimas 3 4 2 3 2 3 3" xfId="8598"/>
    <cellStyle name="20% – paryškinimas 3 4 2 3 2 4" xfId="1337"/>
    <cellStyle name="20% – paryškinimas 3 4 2 3 2 4 2" xfId="13133"/>
    <cellStyle name="20% – paryškinimas 3 4 2 3 2 5" xfId="8595"/>
    <cellStyle name="20% – paryškinimas 3 4 2 3 3" xfId="1338"/>
    <cellStyle name="20% – paryškinimas 3 4 2 3 3 2" xfId="1339"/>
    <cellStyle name="20% – paryškinimas 3 4 2 3 3 2 2" xfId="1340"/>
    <cellStyle name="20% – paryškinimas 3 4 2 3 3 2 2 2" xfId="13134"/>
    <cellStyle name="20% – paryškinimas 3 4 2 3 3 2 3" xfId="8600"/>
    <cellStyle name="20% – paryškinimas 3 4 2 3 3 3" xfId="1341"/>
    <cellStyle name="20% – paryškinimas 3 4 2 3 3 3 2" xfId="13135"/>
    <cellStyle name="20% – paryškinimas 3 4 2 3 3 4" xfId="8599"/>
    <cellStyle name="20% – paryškinimas 3 4 2 3 4" xfId="1342"/>
    <cellStyle name="20% – paryškinimas 3 4 2 3 4 2" xfId="1343"/>
    <cellStyle name="20% – paryškinimas 3 4 2 3 4 2 2" xfId="13136"/>
    <cellStyle name="20% – paryškinimas 3 4 2 3 4 3" xfId="8601"/>
    <cellStyle name="20% – paryškinimas 3 4 2 3 5" xfId="1344"/>
    <cellStyle name="20% – paryškinimas 3 4 2 3 5 2" xfId="13137"/>
    <cellStyle name="20% – paryškinimas 3 4 2 3 6" xfId="8594"/>
    <cellStyle name="20% – paryškinimas 3 4 2 4" xfId="1345"/>
    <cellStyle name="20% – paryškinimas 3 4 2 4 2" xfId="1346"/>
    <cellStyle name="20% – paryškinimas 3 4 2 4 2 2" xfId="1347"/>
    <cellStyle name="20% – paryškinimas 3 4 2 4 2 2 2" xfId="1348"/>
    <cellStyle name="20% – paryškinimas 3 4 2 4 2 2 2 2" xfId="13138"/>
    <cellStyle name="20% – paryškinimas 3 4 2 4 2 2 3" xfId="8604"/>
    <cellStyle name="20% – paryškinimas 3 4 2 4 2 3" xfId="1349"/>
    <cellStyle name="20% – paryškinimas 3 4 2 4 2 3 2" xfId="13139"/>
    <cellStyle name="20% – paryškinimas 3 4 2 4 2 4" xfId="8603"/>
    <cellStyle name="20% – paryškinimas 3 4 2 4 3" xfId="1350"/>
    <cellStyle name="20% – paryškinimas 3 4 2 4 3 2" xfId="1351"/>
    <cellStyle name="20% – paryškinimas 3 4 2 4 3 2 2" xfId="13140"/>
    <cellStyle name="20% – paryškinimas 3 4 2 4 3 3" xfId="8605"/>
    <cellStyle name="20% – paryškinimas 3 4 2 4 4" xfId="1352"/>
    <cellStyle name="20% – paryškinimas 3 4 2 4 4 2" xfId="13141"/>
    <cellStyle name="20% – paryškinimas 3 4 2 4 5" xfId="8602"/>
    <cellStyle name="20% – paryškinimas 3 4 2 5" xfId="1353"/>
    <cellStyle name="20% – paryškinimas 3 4 2 5 2" xfId="1354"/>
    <cellStyle name="20% – paryškinimas 3 4 2 5 2 2" xfId="1355"/>
    <cellStyle name="20% – paryškinimas 3 4 2 5 2 2 2" xfId="13142"/>
    <cellStyle name="20% – paryškinimas 3 4 2 5 2 3" xfId="8607"/>
    <cellStyle name="20% – paryškinimas 3 4 2 5 3" xfId="1356"/>
    <cellStyle name="20% – paryškinimas 3 4 2 5 3 2" xfId="13143"/>
    <cellStyle name="20% – paryškinimas 3 4 2 5 4" xfId="8606"/>
    <cellStyle name="20% – paryškinimas 3 4 2 6" xfId="1357"/>
    <cellStyle name="20% – paryškinimas 3 4 2 6 2" xfId="1358"/>
    <cellStyle name="20% – paryškinimas 3 4 2 6 2 2" xfId="13144"/>
    <cellStyle name="20% – paryškinimas 3 4 2 6 3" xfId="8608"/>
    <cellStyle name="20% – paryškinimas 3 4 2 7" xfId="1359"/>
    <cellStyle name="20% – paryškinimas 3 4 2 7 2" xfId="13145"/>
    <cellStyle name="20% – paryškinimas 3 4 2 8" xfId="8577"/>
    <cellStyle name="20% – paryškinimas 3 4 3" xfId="1360"/>
    <cellStyle name="20% – paryškinimas 3 4 3 2" xfId="1361"/>
    <cellStyle name="20% – paryškinimas 3 4 3 2 2" xfId="1362"/>
    <cellStyle name="20% – paryškinimas 3 4 3 2 2 2" xfId="1363"/>
    <cellStyle name="20% – paryškinimas 3 4 3 2 2 2 2" xfId="1364"/>
    <cellStyle name="20% – paryškinimas 3 4 3 2 2 2 2 2" xfId="1365"/>
    <cellStyle name="20% – paryškinimas 3 4 3 2 2 2 2 2 2" xfId="13146"/>
    <cellStyle name="20% – paryškinimas 3 4 3 2 2 2 2 3" xfId="8613"/>
    <cellStyle name="20% – paryškinimas 3 4 3 2 2 2 3" xfId="1366"/>
    <cellStyle name="20% – paryškinimas 3 4 3 2 2 2 3 2" xfId="13147"/>
    <cellStyle name="20% – paryškinimas 3 4 3 2 2 2 4" xfId="8612"/>
    <cellStyle name="20% – paryškinimas 3 4 3 2 2 3" xfId="1367"/>
    <cellStyle name="20% – paryškinimas 3 4 3 2 2 3 2" xfId="1368"/>
    <cellStyle name="20% – paryškinimas 3 4 3 2 2 3 2 2" xfId="13148"/>
    <cellStyle name="20% – paryškinimas 3 4 3 2 2 3 3" xfId="8614"/>
    <cellStyle name="20% – paryškinimas 3 4 3 2 2 4" xfId="1369"/>
    <cellStyle name="20% – paryškinimas 3 4 3 2 2 4 2" xfId="13149"/>
    <cellStyle name="20% – paryškinimas 3 4 3 2 2 5" xfId="8611"/>
    <cellStyle name="20% – paryškinimas 3 4 3 2 3" xfId="1370"/>
    <cellStyle name="20% – paryškinimas 3 4 3 2 3 2" xfId="1371"/>
    <cellStyle name="20% – paryškinimas 3 4 3 2 3 2 2" xfId="1372"/>
    <cellStyle name="20% – paryškinimas 3 4 3 2 3 2 2 2" xfId="13150"/>
    <cellStyle name="20% – paryškinimas 3 4 3 2 3 2 3" xfId="8616"/>
    <cellStyle name="20% – paryškinimas 3 4 3 2 3 3" xfId="1373"/>
    <cellStyle name="20% – paryškinimas 3 4 3 2 3 3 2" xfId="13151"/>
    <cellStyle name="20% – paryškinimas 3 4 3 2 3 4" xfId="8615"/>
    <cellStyle name="20% – paryškinimas 3 4 3 2 4" xfId="1374"/>
    <cellStyle name="20% – paryškinimas 3 4 3 2 4 2" xfId="1375"/>
    <cellStyle name="20% – paryškinimas 3 4 3 2 4 2 2" xfId="13152"/>
    <cellStyle name="20% – paryškinimas 3 4 3 2 4 3" xfId="8617"/>
    <cellStyle name="20% – paryškinimas 3 4 3 2 5" xfId="1376"/>
    <cellStyle name="20% – paryškinimas 3 4 3 2 5 2" xfId="13153"/>
    <cellStyle name="20% – paryškinimas 3 4 3 2 6" xfId="8610"/>
    <cellStyle name="20% – paryškinimas 3 4 3 3" xfId="1377"/>
    <cellStyle name="20% – paryškinimas 3 4 3 3 2" xfId="1378"/>
    <cellStyle name="20% – paryškinimas 3 4 3 3 2 2" xfId="1379"/>
    <cellStyle name="20% – paryškinimas 3 4 3 3 2 2 2" xfId="1380"/>
    <cellStyle name="20% – paryškinimas 3 4 3 3 2 2 2 2" xfId="13154"/>
    <cellStyle name="20% – paryškinimas 3 4 3 3 2 2 3" xfId="8620"/>
    <cellStyle name="20% – paryškinimas 3 4 3 3 2 3" xfId="1381"/>
    <cellStyle name="20% – paryškinimas 3 4 3 3 2 3 2" xfId="13155"/>
    <cellStyle name="20% – paryškinimas 3 4 3 3 2 4" xfId="8619"/>
    <cellStyle name="20% – paryškinimas 3 4 3 3 3" xfId="1382"/>
    <cellStyle name="20% – paryškinimas 3 4 3 3 3 2" xfId="1383"/>
    <cellStyle name="20% – paryškinimas 3 4 3 3 3 2 2" xfId="13156"/>
    <cellStyle name="20% – paryškinimas 3 4 3 3 3 3" xfId="8621"/>
    <cellStyle name="20% – paryškinimas 3 4 3 3 4" xfId="1384"/>
    <cellStyle name="20% – paryškinimas 3 4 3 3 4 2" xfId="13157"/>
    <cellStyle name="20% – paryškinimas 3 4 3 3 5" xfId="8618"/>
    <cellStyle name="20% – paryškinimas 3 4 3 4" xfId="1385"/>
    <cellStyle name="20% – paryškinimas 3 4 3 4 2" xfId="1386"/>
    <cellStyle name="20% – paryškinimas 3 4 3 4 2 2" xfId="1387"/>
    <cellStyle name="20% – paryškinimas 3 4 3 4 2 2 2" xfId="13158"/>
    <cellStyle name="20% – paryškinimas 3 4 3 4 2 3" xfId="8623"/>
    <cellStyle name="20% – paryškinimas 3 4 3 4 3" xfId="1388"/>
    <cellStyle name="20% – paryškinimas 3 4 3 4 3 2" xfId="13159"/>
    <cellStyle name="20% – paryškinimas 3 4 3 4 4" xfId="8622"/>
    <cellStyle name="20% – paryškinimas 3 4 3 5" xfId="1389"/>
    <cellStyle name="20% – paryškinimas 3 4 3 5 2" xfId="1390"/>
    <cellStyle name="20% – paryškinimas 3 4 3 5 2 2" xfId="13160"/>
    <cellStyle name="20% – paryškinimas 3 4 3 5 3" xfId="8624"/>
    <cellStyle name="20% – paryškinimas 3 4 3 6" xfId="1391"/>
    <cellStyle name="20% – paryškinimas 3 4 3 6 2" xfId="13161"/>
    <cellStyle name="20% – paryškinimas 3 4 3 7" xfId="8609"/>
    <cellStyle name="20% – paryškinimas 3 4 4" xfId="1392"/>
    <cellStyle name="20% – paryškinimas 3 4 4 2" xfId="1393"/>
    <cellStyle name="20% – paryškinimas 3 4 4 2 2" xfId="1394"/>
    <cellStyle name="20% – paryškinimas 3 4 4 2 2 2" xfId="1395"/>
    <cellStyle name="20% – paryškinimas 3 4 4 2 2 2 2" xfId="1396"/>
    <cellStyle name="20% – paryškinimas 3 4 4 2 2 2 2 2" xfId="13162"/>
    <cellStyle name="20% – paryškinimas 3 4 4 2 2 2 3" xfId="8628"/>
    <cellStyle name="20% – paryškinimas 3 4 4 2 2 3" xfId="1397"/>
    <cellStyle name="20% – paryškinimas 3 4 4 2 2 3 2" xfId="13163"/>
    <cellStyle name="20% – paryškinimas 3 4 4 2 2 4" xfId="8627"/>
    <cellStyle name="20% – paryškinimas 3 4 4 2 3" xfId="1398"/>
    <cellStyle name="20% – paryškinimas 3 4 4 2 3 2" xfId="1399"/>
    <cellStyle name="20% – paryškinimas 3 4 4 2 3 2 2" xfId="13164"/>
    <cellStyle name="20% – paryškinimas 3 4 4 2 3 3" xfId="8629"/>
    <cellStyle name="20% – paryškinimas 3 4 4 2 4" xfId="1400"/>
    <cellStyle name="20% – paryškinimas 3 4 4 2 4 2" xfId="13165"/>
    <cellStyle name="20% – paryškinimas 3 4 4 2 5" xfId="8626"/>
    <cellStyle name="20% – paryškinimas 3 4 4 3" xfId="1401"/>
    <cellStyle name="20% – paryškinimas 3 4 4 3 2" xfId="1402"/>
    <cellStyle name="20% – paryškinimas 3 4 4 3 2 2" xfId="1403"/>
    <cellStyle name="20% – paryškinimas 3 4 4 3 2 2 2" xfId="13166"/>
    <cellStyle name="20% – paryškinimas 3 4 4 3 2 3" xfId="8631"/>
    <cellStyle name="20% – paryškinimas 3 4 4 3 3" xfId="1404"/>
    <cellStyle name="20% – paryškinimas 3 4 4 3 3 2" xfId="13167"/>
    <cellStyle name="20% – paryškinimas 3 4 4 3 4" xfId="8630"/>
    <cellStyle name="20% – paryškinimas 3 4 4 4" xfId="1405"/>
    <cellStyle name="20% – paryškinimas 3 4 4 4 2" xfId="1406"/>
    <cellStyle name="20% – paryškinimas 3 4 4 4 2 2" xfId="13168"/>
    <cellStyle name="20% – paryškinimas 3 4 4 4 3" xfId="8632"/>
    <cellStyle name="20% – paryškinimas 3 4 4 5" xfId="1407"/>
    <cellStyle name="20% – paryškinimas 3 4 4 5 2" xfId="13169"/>
    <cellStyle name="20% – paryškinimas 3 4 4 6" xfId="8625"/>
    <cellStyle name="20% – paryškinimas 3 4 5" xfId="1408"/>
    <cellStyle name="20% – paryškinimas 3 4 5 2" xfId="1409"/>
    <cellStyle name="20% – paryškinimas 3 4 5 2 2" xfId="1410"/>
    <cellStyle name="20% – paryškinimas 3 4 5 2 2 2" xfId="1411"/>
    <cellStyle name="20% – paryškinimas 3 4 5 2 2 2 2" xfId="13170"/>
    <cellStyle name="20% – paryškinimas 3 4 5 2 2 3" xfId="8635"/>
    <cellStyle name="20% – paryškinimas 3 4 5 2 3" xfId="1412"/>
    <cellStyle name="20% – paryškinimas 3 4 5 2 3 2" xfId="13171"/>
    <cellStyle name="20% – paryškinimas 3 4 5 2 4" xfId="8634"/>
    <cellStyle name="20% – paryškinimas 3 4 5 3" xfId="1413"/>
    <cellStyle name="20% – paryškinimas 3 4 5 3 2" xfId="1414"/>
    <cellStyle name="20% – paryškinimas 3 4 5 3 2 2" xfId="13172"/>
    <cellStyle name="20% – paryškinimas 3 4 5 3 3" xfId="8636"/>
    <cellStyle name="20% – paryškinimas 3 4 5 4" xfId="1415"/>
    <cellStyle name="20% – paryškinimas 3 4 5 4 2" xfId="13173"/>
    <cellStyle name="20% – paryškinimas 3 4 5 5" xfId="8633"/>
    <cellStyle name="20% – paryškinimas 3 4 6" xfId="1416"/>
    <cellStyle name="20% – paryškinimas 3 4 6 2" xfId="1417"/>
    <cellStyle name="20% – paryškinimas 3 4 6 2 2" xfId="1418"/>
    <cellStyle name="20% – paryškinimas 3 4 6 2 2 2" xfId="13174"/>
    <cellStyle name="20% – paryškinimas 3 4 6 2 3" xfId="8638"/>
    <cellStyle name="20% – paryškinimas 3 4 6 3" xfId="1419"/>
    <cellStyle name="20% – paryškinimas 3 4 6 3 2" xfId="13175"/>
    <cellStyle name="20% – paryškinimas 3 4 6 4" xfId="8637"/>
    <cellStyle name="20% – paryškinimas 3 4 7" xfId="1420"/>
    <cellStyle name="20% – paryškinimas 3 4 7 2" xfId="1421"/>
    <cellStyle name="20% – paryškinimas 3 4 7 2 2" xfId="13176"/>
    <cellStyle name="20% – paryškinimas 3 4 7 3" xfId="8639"/>
    <cellStyle name="20% – paryškinimas 3 4 8" xfId="1422"/>
    <cellStyle name="20% – paryškinimas 3 4 8 2" xfId="13177"/>
    <cellStyle name="20% – paryškinimas 3 4 9" xfId="8576"/>
    <cellStyle name="20% – paryškinimas 3 5" xfId="1423"/>
    <cellStyle name="20% – paryškinimas 3 5 2" xfId="1424"/>
    <cellStyle name="20% – paryškinimas 3 5 2 2" xfId="1425"/>
    <cellStyle name="20% – paryškinimas 3 5 2 2 2" xfId="1426"/>
    <cellStyle name="20% – paryškinimas 3 5 2 2 2 2" xfId="1427"/>
    <cellStyle name="20% – paryškinimas 3 5 2 2 2 2 2" xfId="1428"/>
    <cellStyle name="20% – paryškinimas 3 5 2 2 2 2 2 2" xfId="1429"/>
    <cellStyle name="20% – paryškinimas 3 5 2 2 2 2 2 2 2" xfId="13178"/>
    <cellStyle name="20% – paryškinimas 3 5 2 2 2 2 2 3" xfId="8645"/>
    <cellStyle name="20% – paryškinimas 3 5 2 2 2 2 3" xfId="1430"/>
    <cellStyle name="20% – paryškinimas 3 5 2 2 2 2 3 2" xfId="13179"/>
    <cellStyle name="20% – paryškinimas 3 5 2 2 2 2 4" xfId="8644"/>
    <cellStyle name="20% – paryškinimas 3 5 2 2 2 3" xfId="1431"/>
    <cellStyle name="20% – paryškinimas 3 5 2 2 2 3 2" xfId="1432"/>
    <cellStyle name="20% – paryškinimas 3 5 2 2 2 3 2 2" xfId="13180"/>
    <cellStyle name="20% – paryškinimas 3 5 2 2 2 3 3" xfId="8646"/>
    <cellStyle name="20% – paryškinimas 3 5 2 2 2 4" xfId="1433"/>
    <cellStyle name="20% – paryškinimas 3 5 2 2 2 4 2" xfId="13181"/>
    <cellStyle name="20% – paryškinimas 3 5 2 2 2 5" xfId="8643"/>
    <cellStyle name="20% – paryškinimas 3 5 2 2 3" xfId="1434"/>
    <cellStyle name="20% – paryškinimas 3 5 2 2 3 2" xfId="1435"/>
    <cellStyle name="20% – paryškinimas 3 5 2 2 3 2 2" xfId="1436"/>
    <cellStyle name="20% – paryškinimas 3 5 2 2 3 2 2 2" xfId="13182"/>
    <cellStyle name="20% – paryškinimas 3 5 2 2 3 2 3" xfId="8648"/>
    <cellStyle name="20% – paryškinimas 3 5 2 2 3 3" xfId="1437"/>
    <cellStyle name="20% – paryškinimas 3 5 2 2 3 3 2" xfId="13183"/>
    <cellStyle name="20% – paryškinimas 3 5 2 2 3 4" xfId="8647"/>
    <cellStyle name="20% – paryškinimas 3 5 2 2 4" xfId="1438"/>
    <cellStyle name="20% – paryškinimas 3 5 2 2 4 2" xfId="1439"/>
    <cellStyle name="20% – paryškinimas 3 5 2 2 4 2 2" xfId="13184"/>
    <cellStyle name="20% – paryškinimas 3 5 2 2 4 3" xfId="8649"/>
    <cellStyle name="20% – paryškinimas 3 5 2 2 5" xfId="1440"/>
    <cellStyle name="20% – paryškinimas 3 5 2 2 5 2" xfId="13185"/>
    <cellStyle name="20% – paryškinimas 3 5 2 2 6" xfId="8642"/>
    <cellStyle name="20% – paryškinimas 3 5 2 3" xfId="1441"/>
    <cellStyle name="20% – paryškinimas 3 5 2 3 2" xfId="1442"/>
    <cellStyle name="20% – paryškinimas 3 5 2 3 2 2" xfId="1443"/>
    <cellStyle name="20% – paryškinimas 3 5 2 3 2 2 2" xfId="1444"/>
    <cellStyle name="20% – paryškinimas 3 5 2 3 2 2 2 2" xfId="13186"/>
    <cellStyle name="20% – paryškinimas 3 5 2 3 2 2 3" xfId="8652"/>
    <cellStyle name="20% – paryškinimas 3 5 2 3 2 3" xfId="1445"/>
    <cellStyle name="20% – paryškinimas 3 5 2 3 2 3 2" xfId="13187"/>
    <cellStyle name="20% – paryškinimas 3 5 2 3 2 4" xfId="8651"/>
    <cellStyle name="20% – paryškinimas 3 5 2 3 3" xfId="1446"/>
    <cellStyle name="20% – paryškinimas 3 5 2 3 3 2" xfId="1447"/>
    <cellStyle name="20% – paryškinimas 3 5 2 3 3 2 2" xfId="13188"/>
    <cellStyle name="20% – paryškinimas 3 5 2 3 3 3" xfId="8653"/>
    <cellStyle name="20% – paryškinimas 3 5 2 3 4" xfId="1448"/>
    <cellStyle name="20% – paryškinimas 3 5 2 3 4 2" xfId="13189"/>
    <cellStyle name="20% – paryškinimas 3 5 2 3 5" xfId="8650"/>
    <cellStyle name="20% – paryškinimas 3 5 2 4" xfId="1449"/>
    <cellStyle name="20% – paryškinimas 3 5 2 4 2" xfId="1450"/>
    <cellStyle name="20% – paryškinimas 3 5 2 4 2 2" xfId="1451"/>
    <cellStyle name="20% – paryškinimas 3 5 2 4 2 2 2" xfId="13190"/>
    <cellStyle name="20% – paryškinimas 3 5 2 4 2 3" xfId="8655"/>
    <cellStyle name="20% – paryškinimas 3 5 2 4 3" xfId="1452"/>
    <cellStyle name="20% – paryškinimas 3 5 2 4 3 2" xfId="13191"/>
    <cellStyle name="20% – paryškinimas 3 5 2 4 4" xfId="8654"/>
    <cellStyle name="20% – paryškinimas 3 5 2 5" xfId="1453"/>
    <cellStyle name="20% – paryškinimas 3 5 2 5 2" xfId="1454"/>
    <cellStyle name="20% – paryškinimas 3 5 2 5 2 2" xfId="13192"/>
    <cellStyle name="20% – paryškinimas 3 5 2 5 3" xfId="8656"/>
    <cellStyle name="20% – paryškinimas 3 5 2 6" xfId="1455"/>
    <cellStyle name="20% – paryškinimas 3 5 2 6 2" xfId="13193"/>
    <cellStyle name="20% – paryškinimas 3 5 2 7" xfId="8641"/>
    <cellStyle name="20% – paryškinimas 3 5 3" xfId="1456"/>
    <cellStyle name="20% – paryškinimas 3 5 3 2" xfId="1457"/>
    <cellStyle name="20% – paryškinimas 3 5 3 2 2" xfId="1458"/>
    <cellStyle name="20% – paryškinimas 3 5 3 2 2 2" xfId="1459"/>
    <cellStyle name="20% – paryškinimas 3 5 3 2 2 2 2" xfId="1460"/>
    <cellStyle name="20% – paryškinimas 3 5 3 2 2 2 2 2" xfId="13194"/>
    <cellStyle name="20% – paryškinimas 3 5 3 2 2 2 3" xfId="8660"/>
    <cellStyle name="20% – paryškinimas 3 5 3 2 2 3" xfId="1461"/>
    <cellStyle name="20% – paryškinimas 3 5 3 2 2 3 2" xfId="13195"/>
    <cellStyle name="20% – paryškinimas 3 5 3 2 2 4" xfId="8659"/>
    <cellStyle name="20% – paryškinimas 3 5 3 2 3" xfId="1462"/>
    <cellStyle name="20% – paryškinimas 3 5 3 2 3 2" xfId="1463"/>
    <cellStyle name="20% – paryškinimas 3 5 3 2 3 2 2" xfId="13196"/>
    <cellStyle name="20% – paryškinimas 3 5 3 2 3 3" xfId="8661"/>
    <cellStyle name="20% – paryškinimas 3 5 3 2 4" xfId="1464"/>
    <cellStyle name="20% – paryškinimas 3 5 3 2 4 2" xfId="13197"/>
    <cellStyle name="20% – paryškinimas 3 5 3 2 5" xfId="8658"/>
    <cellStyle name="20% – paryškinimas 3 5 3 3" xfId="1465"/>
    <cellStyle name="20% – paryškinimas 3 5 3 3 2" xfId="1466"/>
    <cellStyle name="20% – paryškinimas 3 5 3 3 2 2" xfId="1467"/>
    <cellStyle name="20% – paryškinimas 3 5 3 3 2 2 2" xfId="13198"/>
    <cellStyle name="20% – paryškinimas 3 5 3 3 2 3" xfId="8663"/>
    <cellStyle name="20% – paryškinimas 3 5 3 3 3" xfId="1468"/>
    <cellStyle name="20% – paryškinimas 3 5 3 3 3 2" xfId="13199"/>
    <cellStyle name="20% – paryškinimas 3 5 3 3 4" xfId="8662"/>
    <cellStyle name="20% – paryškinimas 3 5 3 4" xfId="1469"/>
    <cellStyle name="20% – paryškinimas 3 5 3 4 2" xfId="1470"/>
    <cellStyle name="20% – paryškinimas 3 5 3 4 2 2" xfId="13200"/>
    <cellStyle name="20% – paryškinimas 3 5 3 4 3" xfId="8664"/>
    <cellStyle name="20% – paryškinimas 3 5 3 5" xfId="1471"/>
    <cellStyle name="20% – paryškinimas 3 5 3 5 2" xfId="13201"/>
    <cellStyle name="20% – paryškinimas 3 5 3 6" xfId="8657"/>
    <cellStyle name="20% – paryškinimas 3 5 4" xfId="1472"/>
    <cellStyle name="20% – paryškinimas 3 5 4 2" xfId="1473"/>
    <cellStyle name="20% – paryškinimas 3 5 4 2 2" xfId="1474"/>
    <cellStyle name="20% – paryškinimas 3 5 4 2 2 2" xfId="1475"/>
    <cellStyle name="20% – paryškinimas 3 5 4 2 2 2 2" xfId="13202"/>
    <cellStyle name="20% – paryškinimas 3 5 4 2 2 3" xfId="8667"/>
    <cellStyle name="20% – paryškinimas 3 5 4 2 3" xfId="1476"/>
    <cellStyle name="20% – paryškinimas 3 5 4 2 3 2" xfId="13203"/>
    <cellStyle name="20% – paryškinimas 3 5 4 2 4" xfId="8666"/>
    <cellStyle name="20% – paryškinimas 3 5 4 3" xfId="1477"/>
    <cellStyle name="20% – paryškinimas 3 5 4 3 2" xfId="1478"/>
    <cellStyle name="20% – paryškinimas 3 5 4 3 2 2" xfId="13204"/>
    <cellStyle name="20% – paryškinimas 3 5 4 3 3" xfId="8668"/>
    <cellStyle name="20% – paryškinimas 3 5 4 4" xfId="1479"/>
    <cellStyle name="20% – paryškinimas 3 5 4 4 2" xfId="13205"/>
    <cellStyle name="20% – paryškinimas 3 5 4 5" xfId="8665"/>
    <cellStyle name="20% – paryškinimas 3 5 5" xfId="1480"/>
    <cellStyle name="20% – paryškinimas 3 5 5 2" xfId="1481"/>
    <cellStyle name="20% – paryškinimas 3 5 5 2 2" xfId="1482"/>
    <cellStyle name="20% – paryškinimas 3 5 5 2 2 2" xfId="13206"/>
    <cellStyle name="20% – paryškinimas 3 5 5 2 3" xfId="8670"/>
    <cellStyle name="20% – paryškinimas 3 5 5 3" xfId="1483"/>
    <cellStyle name="20% – paryškinimas 3 5 5 3 2" xfId="13207"/>
    <cellStyle name="20% – paryškinimas 3 5 5 4" xfId="8669"/>
    <cellStyle name="20% – paryškinimas 3 5 6" xfId="1484"/>
    <cellStyle name="20% – paryškinimas 3 5 6 2" xfId="1485"/>
    <cellStyle name="20% – paryškinimas 3 5 6 2 2" xfId="13208"/>
    <cellStyle name="20% – paryškinimas 3 5 6 3" xfId="8671"/>
    <cellStyle name="20% – paryškinimas 3 5 7" xfId="1486"/>
    <cellStyle name="20% – paryškinimas 3 5 7 2" xfId="13209"/>
    <cellStyle name="20% – paryškinimas 3 5 8" xfId="8640"/>
    <cellStyle name="20% – paryškinimas 3 6" xfId="1487"/>
    <cellStyle name="20% – paryškinimas 3 6 2" xfId="1488"/>
    <cellStyle name="20% – paryškinimas 3 6 2 2" xfId="1489"/>
    <cellStyle name="20% – paryškinimas 3 6 2 2 2" xfId="1490"/>
    <cellStyle name="20% – paryškinimas 3 6 2 2 2 2" xfId="1491"/>
    <cellStyle name="20% – paryškinimas 3 6 2 2 2 2 2" xfId="1492"/>
    <cellStyle name="20% – paryškinimas 3 6 2 2 2 2 2 2" xfId="13210"/>
    <cellStyle name="20% – paryškinimas 3 6 2 2 2 2 3" xfId="8676"/>
    <cellStyle name="20% – paryškinimas 3 6 2 2 2 3" xfId="1493"/>
    <cellStyle name="20% – paryškinimas 3 6 2 2 2 3 2" xfId="13211"/>
    <cellStyle name="20% – paryškinimas 3 6 2 2 2 4" xfId="8675"/>
    <cellStyle name="20% – paryškinimas 3 6 2 2 3" xfId="1494"/>
    <cellStyle name="20% – paryškinimas 3 6 2 2 3 2" xfId="1495"/>
    <cellStyle name="20% – paryškinimas 3 6 2 2 3 2 2" xfId="13212"/>
    <cellStyle name="20% – paryškinimas 3 6 2 2 3 3" xfId="8677"/>
    <cellStyle name="20% – paryškinimas 3 6 2 2 4" xfId="1496"/>
    <cellStyle name="20% – paryškinimas 3 6 2 2 4 2" xfId="13213"/>
    <cellStyle name="20% – paryškinimas 3 6 2 2 5" xfId="8674"/>
    <cellStyle name="20% – paryškinimas 3 6 2 3" xfId="1497"/>
    <cellStyle name="20% – paryškinimas 3 6 2 3 2" xfId="1498"/>
    <cellStyle name="20% – paryškinimas 3 6 2 3 2 2" xfId="1499"/>
    <cellStyle name="20% – paryškinimas 3 6 2 3 2 2 2" xfId="13214"/>
    <cellStyle name="20% – paryškinimas 3 6 2 3 2 3" xfId="8679"/>
    <cellStyle name="20% – paryškinimas 3 6 2 3 3" xfId="1500"/>
    <cellStyle name="20% – paryškinimas 3 6 2 3 3 2" xfId="13215"/>
    <cellStyle name="20% – paryškinimas 3 6 2 3 4" xfId="8678"/>
    <cellStyle name="20% – paryškinimas 3 6 2 4" xfId="1501"/>
    <cellStyle name="20% – paryškinimas 3 6 2 4 2" xfId="1502"/>
    <cellStyle name="20% – paryškinimas 3 6 2 4 2 2" xfId="13216"/>
    <cellStyle name="20% – paryškinimas 3 6 2 4 3" xfId="8680"/>
    <cellStyle name="20% – paryškinimas 3 6 2 5" xfId="1503"/>
    <cellStyle name="20% – paryškinimas 3 6 2 5 2" xfId="13217"/>
    <cellStyle name="20% – paryškinimas 3 6 2 6" xfId="8673"/>
    <cellStyle name="20% – paryškinimas 3 6 3" xfId="1504"/>
    <cellStyle name="20% – paryškinimas 3 6 3 2" xfId="1505"/>
    <cellStyle name="20% – paryškinimas 3 6 3 2 2" xfId="1506"/>
    <cellStyle name="20% – paryškinimas 3 6 3 2 2 2" xfId="1507"/>
    <cellStyle name="20% – paryškinimas 3 6 3 2 2 2 2" xfId="13218"/>
    <cellStyle name="20% – paryškinimas 3 6 3 2 2 3" xfId="8683"/>
    <cellStyle name="20% – paryškinimas 3 6 3 2 3" xfId="1508"/>
    <cellStyle name="20% – paryškinimas 3 6 3 2 3 2" xfId="13219"/>
    <cellStyle name="20% – paryškinimas 3 6 3 2 4" xfId="8682"/>
    <cellStyle name="20% – paryškinimas 3 6 3 3" xfId="1509"/>
    <cellStyle name="20% – paryškinimas 3 6 3 3 2" xfId="1510"/>
    <cellStyle name="20% – paryškinimas 3 6 3 3 2 2" xfId="13220"/>
    <cellStyle name="20% – paryškinimas 3 6 3 3 3" xfId="8684"/>
    <cellStyle name="20% – paryškinimas 3 6 3 4" xfId="1511"/>
    <cellStyle name="20% – paryškinimas 3 6 3 4 2" xfId="13221"/>
    <cellStyle name="20% – paryškinimas 3 6 3 5" xfId="8681"/>
    <cellStyle name="20% – paryškinimas 3 6 4" xfId="1512"/>
    <cellStyle name="20% – paryškinimas 3 6 4 2" xfId="1513"/>
    <cellStyle name="20% – paryškinimas 3 6 4 2 2" xfId="1514"/>
    <cellStyle name="20% – paryškinimas 3 6 4 2 2 2" xfId="13222"/>
    <cellStyle name="20% – paryškinimas 3 6 4 2 3" xfId="8686"/>
    <cellStyle name="20% – paryškinimas 3 6 4 3" xfId="1515"/>
    <cellStyle name="20% – paryškinimas 3 6 4 3 2" xfId="13223"/>
    <cellStyle name="20% – paryškinimas 3 6 4 4" xfId="8685"/>
    <cellStyle name="20% – paryškinimas 3 6 5" xfId="1516"/>
    <cellStyle name="20% – paryškinimas 3 6 5 2" xfId="1517"/>
    <cellStyle name="20% – paryškinimas 3 6 5 2 2" xfId="13224"/>
    <cellStyle name="20% – paryškinimas 3 6 5 3" xfId="8687"/>
    <cellStyle name="20% – paryškinimas 3 6 6" xfId="1518"/>
    <cellStyle name="20% – paryškinimas 3 6 6 2" xfId="13225"/>
    <cellStyle name="20% – paryškinimas 3 6 7" xfId="8672"/>
    <cellStyle name="20% – paryškinimas 4 2" xfId="1519"/>
    <cellStyle name="20% – paryškinimas 4 2 10" xfId="8688"/>
    <cellStyle name="20% – paryškinimas 4 2 2" xfId="1520"/>
    <cellStyle name="20% – paryškinimas 4 2 2 10" xfId="8689"/>
    <cellStyle name="20% – paryškinimas 4 2 2 2" xfId="1521"/>
    <cellStyle name="20% – paryškinimas 4 2 2 2 2" xfId="1522"/>
    <cellStyle name="20% – paryškinimas 4 2 2 2 2 2" xfId="1523"/>
    <cellStyle name="20% – paryškinimas 4 2 2 2 2 2 2" xfId="1524"/>
    <cellStyle name="20% – paryškinimas 4 2 2 2 2 2 2 2" xfId="1525"/>
    <cellStyle name="20% – paryškinimas 4 2 2 2 2 2 2 2 2" xfId="1526"/>
    <cellStyle name="20% – paryškinimas 4 2 2 2 2 2 2 2 2 2" xfId="13226"/>
    <cellStyle name="20% – paryškinimas 4 2 2 2 2 2 2 2 3" xfId="8694"/>
    <cellStyle name="20% – paryškinimas 4 2 2 2 2 2 2 3" xfId="1527"/>
    <cellStyle name="20% – paryškinimas 4 2 2 2 2 2 2 3 2" xfId="13227"/>
    <cellStyle name="20% – paryškinimas 4 2 2 2 2 2 2 4" xfId="8693"/>
    <cellStyle name="20% – paryškinimas 4 2 2 2 2 2 3" xfId="1528"/>
    <cellStyle name="20% – paryškinimas 4 2 2 2 2 2 3 2" xfId="1529"/>
    <cellStyle name="20% – paryškinimas 4 2 2 2 2 2 3 2 2" xfId="13228"/>
    <cellStyle name="20% – paryškinimas 4 2 2 2 2 2 3 3" xfId="8695"/>
    <cellStyle name="20% – paryškinimas 4 2 2 2 2 2 4" xfId="1530"/>
    <cellStyle name="20% – paryškinimas 4 2 2 2 2 2 4 2" xfId="13229"/>
    <cellStyle name="20% – paryškinimas 4 2 2 2 2 2 5" xfId="8692"/>
    <cellStyle name="20% – paryškinimas 4 2 2 2 2 3" xfId="1531"/>
    <cellStyle name="20% – paryškinimas 4 2 2 2 2 3 2" xfId="1532"/>
    <cellStyle name="20% – paryškinimas 4 2 2 2 2 3 2 2" xfId="1533"/>
    <cellStyle name="20% – paryškinimas 4 2 2 2 2 3 2 2 2" xfId="13230"/>
    <cellStyle name="20% – paryškinimas 4 2 2 2 2 3 2 3" xfId="8697"/>
    <cellStyle name="20% – paryškinimas 4 2 2 2 2 3 3" xfId="1534"/>
    <cellStyle name="20% – paryškinimas 4 2 2 2 2 3 3 2" xfId="13231"/>
    <cellStyle name="20% – paryškinimas 4 2 2 2 2 3 4" xfId="8696"/>
    <cellStyle name="20% – paryškinimas 4 2 2 2 2 4" xfId="1535"/>
    <cellStyle name="20% – paryškinimas 4 2 2 2 2 4 2" xfId="1536"/>
    <cellStyle name="20% – paryškinimas 4 2 2 2 2 4 2 2" xfId="13232"/>
    <cellStyle name="20% – paryškinimas 4 2 2 2 2 4 3" xfId="8698"/>
    <cellStyle name="20% – paryškinimas 4 2 2 2 2 5" xfId="1537"/>
    <cellStyle name="20% – paryškinimas 4 2 2 2 2 5 2" xfId="13233"/>
    <cellStyle name="20% – paryškinimas 4 2 2 2 2 6" xfId="8691"/>
    <cellStyle name="20% – paryškinimas 4 2 2 2 3" xfId="1538"/>
    <cellStyle name="20% – paryškinimas 4 2 2 2 3 2" xfId="1539"/>
    <cellStyle name="20% – paryškinimas 4 2 2 2 3 2 2" xfId="1540"/>
    <cellStyle name="20% – paryškinimas 4 2 2 2 3 2 2 2" xfId="1541"/>
    <cellStyle name="20% – paryškinimas 4 2 2 2 3 2 2 2 2" xfId="13234"/>
    <cellStyle name="20% – paryškinimas 4 2 2 2 3 2 2 3" xfId="8701"/>
    <cellStyle name="20% – paryškinimas 4 2 2 2 3 2 3" xfId="1542"/>
    <cellStyle name="20% – paryškinimas 4 2 2 2 3 2 3 2" xfId="13235"/>
    <cellStyle name="20% – paryškinimas 4 2 2 2 3 2 4" xfId="8700"/>
    <cellStyle name="20% – paryškinimas 4 2 2 2 3 3" xfId="1543"/>
    <cellStyle name="20% – paryškinimas 4 2 2 2 3 3 2" xfId="1544"/>
    <cellStyle name="20% – paryškinimas 4 2 2 2 3 3 2 2" xfId="13236"/>
    <cellStyle name="20% – paryškinimas 4 2 2 2 3 3 3" xfId="8702"/>
    <cellStyle name="20% – paryškinimas 4 2 2 2 3 4" xfId="1545"/>
    <cellStyle name="20% – paryškinimas 4 2 2 2 3 4 2" xfId="13237"/>
    <cellStyle name="20% – paryškinimas 4 2 2 2 3 5" xfId="8699"/>
    <cellStyle name="20% – paryškinimas 4 2 2 2 4" xfId="1546"/>
    <cellStyle name="20% – paryškinimas 4 2 2 2 4 2" xfId="1547"/>
    <cellStyle name="20% – paryškinimas 4 2 2 2 4 2 2" xfId="1548"/>
    <cellStyle name="20% – paryškinimas 4 2 2 2 4 2 2 2" xfId="13238"/>
    <cellStyle name="20% – paryškinimas 4 2 2 2 4 2 3" xfId="8704"/>
    <cellStyle name="20% – paryškinimas 4 2 2 2 4 3" xfId="1549"/>
    <cellStyle name="20% – paryškinimas 4 2 2 2 4 3 2" xfId="13239"/>
    <cellStyle name="20% – paryškinimas 4 2 2 2 4 4" xfId="8703"/>
    <cellStyle name="20% – paryškinimas 4 2 2 2 5" xfId="1550"/>
    <cellStyle name="20% – paryškinimas 4 2 2 2 5 2" xfId="1551"/>
    <cellStyle name="20% – paryškinimas 4 2 2 2 5 2 2" xfId="13240"/>
    <cellStyle name="20% – paryškinimas 4 2 2 2 5 3" xfId="8705"/>
    <cellStyle name="20% – paryškinimas 4 2 2 2 6" xfId="1552"/>
    <cellStyle name="20% – paryškinimas 4 2 2 2 6 2" xfId="13241"/>
    <cellStyle name="20% – paryškinimas 4 2 2 2 7" xfId="8690"/>
    <cellStyle name="20% – paryškinimas 4 2 2 3" xfId="1553"/>
    <cellStyle name="20% – paryškinimas 4 2 2 3 2" xfId="1554"/>
    <cellStyle name="20% – paryškinimas 4 2 2 3 2 2" xfId="1555"/>
    <cellStyle name="20% – paryškinimas 4 2 2 3 2 2 2" xfId="1556"/>
    <cellStyle name="20% – paryškinimas 4 2 2 3 2 2 2 2" xfId="1557"/>
    <cellStyle name="20% – paryškinimas 4 2 2 3 2 2 2 2 2" xfId="13242"/>
    <cellStyle name="20% – paryškinimas 4 2 2 3 2 2 2 3" xfId="8709"/>
    <cellStyle name="20% – paryškinimas 4 2 2 3 2 2 3" xfId="1558"/>
    <cellStyle name="20% – paryškinimas 4 2 2 3 2 2 3 2" xfId="13243"/>
    <cellStyle name="20% – paryškinimas 4 2 2 3 2 2 4" xfId="8708"/>
    <cellStyle name="20% – paryškinimas 4 2 2 3 2 3" xfId="1559"/>
    <cellStyle name="20% – paryškinimas 4 2 2 3 2 3 2" xfId="1560"/>
    <cellStyle name="20% – paryškinimas 4 2 2 3 2 3 2 2" xfId="13244"/>
    <cellStyle name="20% – paryškinimas 4 2 2 3 2 3 3" xfId="8710"/>
    <cellStyle name="20% – paryškinimas 4 2 2 3 2 4" xfId="1561"/>
    <cellStyle name="20% – paryškinimas 4 2 2 3 2 4 2" xfId="13245"/>
    <cellStyle name="20% – paryškinimas 4 2 2 3 2 5" xfId="8707"/>
    <cellStyle name="20% – paryškinimas 4 2 2 3 3" xfId="1562"/>
    <cellStyle name="20% – paryškinimas 4 2 2 3 3 2" xfId="1563"/>
    <cellStyle name="20% – paryškinimas 4 2 2 3 3 2 2" xfId="1564"/>
    <cellStyle name="20% – paryškinimas 4 2 2 3 3 2 2 2" xfId="13246"/>
    <cellStyle name="20% – paryškinimas 4 2 2 3 3 2 3" xfId="8712"/>
    <cellStyle name="20% – paryškinimas 4 2 2 3 3 3" xfId="1565"/>
    <cellStyle name="20% – paryškinimas 4 2 2 3 3 3 2" xfId="13247"/>
    <cellStyle name="20% – paryškinimas 4 2 2 3 3 4" xfId="8711"/>
    <cellStyle name="20% – paryškinimas 4 2 2 3 4" xfId="1566"/>
    <cellStyle name="20% – paryškinimas 4 2 2 3 4 2" xfId="1567"/>
    <cellStyle name="20% – paryškinimas 4 2 2 3 4 2 2" xfId="13248"/>
    <cellStyle name="20% – paryškinimas 4 2 2 3 4 3" xfId="8713"/>
    <cellStyle name="20% – paryškinimas 4 2 2 3 5" xfId="1568"/>
    <cellStyle name="20% – paryškinimas 4 2 2 3 5 2" xfId="13249"/>
    <cellStyle name="20% – paryškinimas 4 2 2 3 6" xfId="8706"/>
    <cellStyle name="20% – paryškinimas 4 2 2 4" xfId="1569"/>
    <cellStyle name="20% – paryškinimas 4 2 2 4 2" xfId="1570"/>
    <cellStyle name="20% – paryškinimas 4 2 2 4 2 2" xfId="1571"/>
    <cellStyle name="20% – paryškinimas 4 2 2 4 2 2 2" xfId="1572"/>
    <cellStyle name="20% – paryškinimas 4 2 2 4 2 2 2 2" xfId="13250"/>
    <cellStyle name="20% – paryškinimas 4 2 2 4 2 2 3" xfId="8716"/>
    <cellStyle name="20% – paryškinimas 4 2 2 4 2 3" xfId="1573"/>
    <cellStyle name="20% – paryškinimas 4 2 2 4 2 3 2" xfId="13251"/>
    <cellStyle name="20% – paryškinimas 4 2 2 4 2 4" xfId="8715"/>
    <cellStyle name="20% – paryškinimas 4 2 2 4 3" xfId="1574"/>
    <cellStyle name="20% – paryškinimas 4 2 2 4 3 2" xfId="1575"/>
    <cellStyle name="20% – paryškinimas 4 2 2 4 3 2 2" xfId="13252"/>
    <cellStyle name="20% – paryškinimas 4 2 2 4 3 3" xfId="8717"/>
    <cellStyle name="20% – paryškinimas 4 2 2 4 4" xfId="1576"/>
    <cellStyle name="20% – paryškinimas 4 2 2 4 4 2" xfId="13253"/>
    <cellStyle name="20% – paryškinimas 4 2 2 4 5" xfId="8714"/>
    <cellStyle name="20% – paryškinimas 4 2 2 5" xfId="1577"/>
    <cellStyle name="20% – paryškinimas 4 2 2 5 2" xfId="1578"/>
    <cellStyle name="20% – paryškinimas 4 2 2 5 2 2" xfId="1579"/>
    <cellStyle name="20% – paryškinimas 4 2 2 5 2 2 2" xfId="13254"/>
    <cellStyle name="20% – paryškinimas 4 2 2 5 2 3" xfId="8719"/>
    <cellStyle name="20% – paryškinimas 4 2 2 5 3" xfId="1580"/>
    <cellStyle name="20% – paryškinimas 4 2 2 5 3 2" xfId="13255"/>
    <cellStyle name="20% – paryškinimas 4 2 2 5 4" xfId="8718"/>
    <cellStyle name="20% – paryškinimas 4 2 2 6" xfId="1581"/>
    <cellStyle name="20% – paryškinimas 4 2 2 6 2" xfId="8720"/>
    <cellStyle name="20% – paryškinimas 4 2 2 7" xfId="1582"/>
    <cellStyle name="20% – paryškinimas 4 2 2 7 2" xfId="1583"/>
    <cellStyle name="20% – paryškinimas 4 2 2 7 2 2" xfId="13256"/>
    <cellStyle name="20% – paryškinimas 4 2 2 7 3" xfId="8721"/>
    <cellStyle name="20% – paryškinimas 4 2 2 8" xfId="1584"/>
    <cellStyle name="20% – paryškinimas 4 2 2 8 2" xfId="1585"/>
    <cellStyle name="20% – paryškinimas 4 2 2 8 2 2" xfId="13257"/>
    <cellStyle name="20% – paryškinimas 4 2 2 8 3" xfId="8722"/>
    <cellStyle name="20% – paryškinimas 4 2 2 9" xfId="1586"/>
    <cellStyle name="20% – paryškinimas 4 2 2 9 2" xfId="1587"/>
    <cellStyle name="20% – paryškinimas 4 2 2 9 2 2" xfId="13258"/>
    <cellStyle name="20% – paryškinimas 4 2 2 9 3" xfId="12285"/>
    <cellStyle name="20% – paryškinimas 4 2 3" xfId="1588"/>
    <cellStyle name="20% – paryškinimas 4 2 3 2" xfId="1589"/>
    <cellStyle name="20% – paryškinimas 4 2 3 2 2" xfId="1590"/>
    <cellStyle name="20% – paryškinimas 4 2 3 2 2 2" xfId="1591"/>
    <cellStyle name="20% – paryškinimas 4 2 3 2 2 2 2" xfId="1592"/>
    <cellStyle name="20% – paryškinimas 4 2 3 2 2 2 2 2" xfId="1593"/>
    <cellStyle name="20% – paryškinimas 4 2 3 2 2 2 2 2 2" xfId="13259"/>
    <cellStyle name="20% – paryškinimas 4 2 3 2 2 2 2 3" xfId="8727"/>
    <cellStyle name="20% – paryškinimas 4 2 3 2 2 2 3" xfId="1594"/>
    <cellStyle name="20% – paryškinimas 4 2 3 2 2 2 3 2" xfId="13260"/>
    <cellStyle name="20% – paryškinimas 4 2 3 2 2 2 4" xfId="8726"/>
    <cellStyle name="20% – paryškinimas 4 2 3 2 2 3" xfId="1595"/>
    <cellStyle name="20% – paryškinimas 4 2 3 2 2 3 2" xfId="1596"/>
    <cellStyle name="20% – paryškinimas 4 2 3 2 2 3 2 2" xfId="13261"/>
    <cellStyle name="20% – paryškinimas 4 2 3 2 2 3 3" xfId="8728"/>
    <cellStyle name="20% – paryškinimas 4 2 3 2 2 4" xfId="1597"/>
    <cellStyle name="20% – paryškinimas 4 2 3 2 2 4 2" xfId="13262"/>
    <cellStyle name="20% – paryškinimas 4 2 3 2 2 5" xfId="8725"/>
    <cellStyle name="20% – paryškinimas 4 2 3 2 3" xfId="1598"/>
    <cellStyle name="20% – paryškinimas 4 2 3 2 3 2" xfId="1599"/>
    <cellStyle name="20% – paryškinimas 4 2 3 2 3 2 2" xfId="1600"/>
    <cellStyle name="20% – paryškinimas 4 2 3 2 3 2 2 2" xfId="13263"/>
    <cellStyle name="20% – paryškinimas 4 2 3 2 3 2 3" xfId="8730"/>
    <cellStyle name="20% – paryškinimas 4 2 3 2 3 3" xfId="1601"/>
    <cellStyle name="20% – paryškinimas 4 2 3 2 3 3 2" xfId="13264"/>
    <cellStyle name="20% – paryškinimas 4 2 3 2 3 4" xfId="8729"/>
    <cellStyle name="20% – paryškinimas 4 2 3 2 4" xfId="1602"/>
    <cellStyle name="20% – paryškinimas 4 2 3 2 4 2" xfId="1603"/>
    <cellStyle name="20% – paryškinimas 4 2 3 2 4 2 2" xfId="13265"/>
    <cellStyle name="20% – paryškinimas 4 2 3 2 4 3" xfId="8731"/>
    <cellStyle name="20% – paryškinimas 4 2 3 2 5" xfId="1604"/>
    <cellStyle name="20% – paryškinimas 4 2 3 2 5 2" xfId="13266"/>
    <cellStyle name="20% – paryškinimas 4 2 3 2 6" xfId="8724"/>
    <cellStyle name="20% – paryškinimas 4 2 3 3" xfId="1605"/>
    <cellStyle name="20% – paryškinimas 4 2 3 3 2" xfId="1606"/>
    <cellStyle name="20% – paryškinimas 4 2 3 3 2 2" xfId="1607"/>
    <cellStyle name="20% – paryškinimas 4 2 3 3 2 2 2" xfId="1608"/>
    <cellStyle name="20% – paryškinimas 4 2 3 3 2 2 2 2" xfId="13267"/>
    <cellStyle name="20% – paryškinimas 4 2 3 3 2 2 3" xfId="8734"/>
    <cellStyle name="20% – paryškinimas 4 2 3 3 2 3" xfId="1609"/>
    <cellStyle name="20% – paryškinimas 4 2 3 3 2 3 2" xfId="13268"/>
    <cellStyle name="20% – paryškinimas 4 2 3 3 2 4" xfId="8733"/>
    <cellStyle name="20% – paryškinimas 4 2 3 3 3" xfId="1610"/>
    <cellStyle name="20% – paryškinimas 4 2 3 3 3 2" xfId="1611"/>
    <cellStyle name="20% – paryškinimas 4 2 3 3 3 2 2" xfId="13269"/>
    <cellStyle name="20% – paryškinimas 4 2 3 3 3 3" xfId="8735"/>
    <cellStyle name="20% – paryškinimas 4 2 3 3 4" xfId="1612"/>
    <cellStyle name="20% – paryškinimas 4 2 3 3 4 2" xfId="13270"/>
    <cellStyle name="20% – paryškinimas 4 2 3 3 5" xfId="8732"/>
    <cellStyle name="20% – paryškinimas 4 2 3 4" xfId="1613"/>
    <cellStyle name="20% – paryškinimas 4 2 3 4 2" xfId="1614"/>
    <cellStyle name="20% – paryškinimas 4 2 3 4 2 2" xfId="1615"/>
    <cellStyle name="20% – paryškinimas 4 2 3 4 2 2 2" xfId="13271"/>
    <cellStyle name="20% – paryškinimas 4 2 3 4 2 3" xfId="8737"/>
    <cellStyle name="20% – paryškinimas 4 2 3 4 3" xfId="1616"/>
    <cellStyle name="20% – paryškinimas 4 2 3 4 3 2" xfId="13272"/>
    <cellStyle name="20% – paryškinimas 4 2 3 4 4" xfId="8736"/>
    <cellStyle name="20% – paryškinimas 4 2 3 5" xfId="1617"/>
    <cellStyle name="20% – paryškinimas 4 2 3 5 2" xfId="1618"/>
    <cellStyle name="20% – paryškinimas 4 2 3 5 2 2" xfId="13273"/>
    <cellStyle name="20% – paryškinimas 4 2 3 5 3" xfId="8738"/>
    <cellStyle name="20% – paryškinimas 4 2 3 6" xfId="1619"/>
    <cellStyle name="20% – paryškinimas 4 2 3 6 2" xfId="13274"/>
    <cellStyle name="20% – paryškinimas 4 2 3 7" xfId="8723"/>
    <cellStyle name="20% – paryškinimas 4 2 4" xfId="1620"/>
    <cellStyle name="20% – paryškinimas 4 2 4 2" xfId="1621"/>
    <cellStyle name="20% – paryškinimas 4 2 4 2 2" xfId="1622"/>
    <cellStyle name="20% – paryškinimas 4 2 4 2 2 2" xfId="1623"/>
    <cellStyle name="20% – paryškinimas 4 2 4 2 2 2 2" xfId="1624"/>
    <cellStyle name="20% – paryškinimas 4 2 4 2 2 2 2 2" xfId="13275"/>
    <cellStyle name="20% – paryškinimas 4 2 4 2 2 2 3" xfId="8742"/>
    <cellStyle name="20% – paryškinimas 4 2 4 2 2 3" xfId="1625"/>
    <cellStyle name="20% – paryškinimas 4 2 4 2 2 3 2" xfId="13276"/>
    <cellStyle name="20% – paryškinimas 4 2 4 2 2 4" xfId="8741"/>
    <cellStyle name="20% – paryškinimas 4 2 4 2 3" xfId="1626"/>
    <cellStyle name="20% – paryškinimas 4 2 4 2 3 2" xfId="1627"/>
    <cellStyle name="20% – paryškinimas 4 2 4 2 3 2 2" xfId="13277"/>
    <cellStyle name="20% – paryškinimas 4 2 4 2 3 3" xfId="8743"/>
    <cellStyle name="20% – paryškinimas 4 2 4 2 4" xfId="1628"/>
    <cellStyle name="20% – paryškinimas 4 2 4 2 4 2" xfId="13278"/>
    <cellStyle name="20% – paryškinimas 4 2 4 2 5" xfId="8740"/>
    <cellStyle name="20% – paryškinimas 4 2 4 3" xfId="1629"/>
    <cellStyle name="20% – paryškinimas 4 2 4 3 2" xfId="1630"/>
    <cellStyle name="20% – paryškinimas 4 2 4 3 2 2" xfId="1631"/>
    <cellStyle name="20% – paryškinimas 4 2 4 3 2 2 2" xfId="13279"/>
    <cellStyle name="20% – paryškinimas 4 2 4 3 2 3" xfId="8745"/>
    <cellStyle name="20% – paryškinimas 4 2 4 3 3" xfId="1632"/>
    <cellStyle name="20% – paryškinimas 4 2 4 3 3 2" xfId="13280"/>
    <cellStyle name="20% – paryškinimas 4 2 4 3 4" xfId="8744"/>
    <cellStyle name="20% – paryškinimas 4 2 4 4" xfId="1633"/>
    <cellStyle name="20% – paryškinimas 4 2 4 4 2" xfId="1634"/>
    <cellStyle name="20% – paryškinimas 4 2 4 4 2 2" xfId="13281"/>
    <cellStyle name="20% – paryškinimas 4 2 4 4 3" xfId="8746"/>
    <cellStyle name="20% – paryškinimas 4 2 4 5" xfId="1635"/>
    <cellStyle name="20% – paryškinimas 4 2 4 5 2" xfId="13282"/>
    <cellStyle name="20% – paryškinimas 4 2 4 6" xfId="8739"/>
    <cellStyle name="20% – paryškinimas 4 2 5" xfId="1636"/>
    <cellStyle name="20% – paryškinimas 4 2 5 2" xfId="1637"/>
    <cellStyle name="20% – paryškinimas 4 2 5 2 2" xfId="1638"/>
    <cellStyle name="20% – paryškinimas 4 2 5 2 2 2" xfId="1639"/>
    <cellStyle name="20% – paryškinimas 4 2 5 2 2 2 2" xfId="1640"/>
    <cellStyle name="20% – paryškinimas 4 2 5 2 2 2 2 2" xfId="13283"/>
    <cellStyle name="20% – paryškinimas 4 2 5 2 2 2 3" xfId="8750"/>
    <cellStyle name="20% – paryškinimas 4 2 5 2 2 3" xfId="1641"/>
    <cellStyle name="20% – paryškinimas 4 2 5 2 2 3 2" xfId="13284"/>
    <cellStyle name="20% – paryškinimas 4 2 5 2 2 4" xfId="8749"/>
    <cellStyle name="20% – paryškinimas 4 2 5 2 3" xfId="1642"/>
    <cellStyle name="20% – paryškinimas 4 2 5 2 3 2" xfId="1643"/>
    <cellStyle name="20% – paryškinimas 4 2 5 2 3 2 2" xfId="13285"/>
    <cellStyle name="20% – paryškinimas 4 2 5 2 3 3" xfId="8751"/>
    <cellStyle name="20% – paryškinimas 4 2 5 2 4" xfId="1644"/>
    <cellStyle name="20% – paryškinimas 4 2 5 2 4 2" xfId="13286"/>
    <cellStyle name="20% – paryškinimas 4 2 5 2 5" xfId="8748"/>
    <cellStyle name="20% – paryškinimas 4 2 5 3" xfId="1645"/>
    <cellStyle name="20% – paryškinimas 4 2 5 3 2" xfId="1646"/>
    <cellStyle name="20% – paryškinimas 4 2 5 3 2 2" xfId="1647"/>
    <cellStyle name="20% – paryškinimas 4 2 5 3 2 2 2" xfId="13287"/>
    <cellStyle name="20% – paryškinimas 4 2 5 3 2 3" xfId="8753"/>
    <cellStyle name="20% – paryškinimas 4 2 5 3 3" xfId="1648"/>
    <cellStyle name="20% – paryškinimas 4 2 5 3 3 2" xfId="13288"/>
    <cellStyle name="20% – paryškinimas 4 2 5 3 4" xfId="8752"/>
    <cellStyle name="20% – paryškinimas 4 2 5 4" xfId="1649"/>
    <cellStyle name="20% – paryškinimas 4 2 5 4 2" xfId="1650"/>
    <cellStyle name="20% – paryškinimas 4 2 5 4 2 2" xfId="13289"/>
    <cellStyle name="20% – paryškinimas 4 2 5 4 3" xfId="8754"/>
    <cellStyle name="20% – paryškinimas 4 2 5 5" xfId="1651"/>
    <cellStyle name="20% – paryškinimas 4 2 5 5 2" xfId="13290"/>
    <cellStyle name="20% – paryškinimas 4 2 5 6" xfId="8747"/>
    <cellStyle name="20% – paryškinimas 4 2 6" xfId="1652"/>
    <cellStyle name="20% – paryškinimas 4 2 6 2" xfId="8755"/>
    <cellStyle name="20% – paryškinimas 4 2 7" xfId="1653"/>
    <cellStyle name="20% – paryškinimas 4 2 7 2" xfId="8756"/>
    <cellStyle name="20% – paryškinimas 4 2 8" xfId="1654"/>
    <cellStyle name="20% – paryškinimas 4 2 8 2" xfId="1655"/>
    <cellStyle name="20% – paryškinimas 4 2 8 2 2" xfId="12432"/>
    <cellStyle name="20% – paryškinimas 4 2 8 3" xfId="12281"/>
    <cellStyle name="20% – paryškinimas 4 2 9" xfId="1656"/>
    <cellStyle name="20% – paryškinimas 4 2 9 2" xfId="12403"/>
    <cellStyle name="20% – paryškinimas 4 3" xfId="1657"/>
    <cellStyle name="20% – paryškinimas 4 3 2" xfId="1658"/>
    <cellStyle name="20% – paryškinimas 4 3 2 2" xfId="1659"/>
    <cellStyle name="20% – paryškinimas 4 3 2 2 2" xfId="1660"/>
    <cellStyle name="20% – paryškinimas 4 3 2 2 2 2" xfId="1661"/>
    <cellStyle name="20% – paryškinimas 4 3 2 2 2 2 2" xfId="1662"/>
    <cellStyle name="20% – paryškinimas 4 3 2 2 2 2 2 2" xfId="1663"/>
    <cellStyle name="20% – paryškinimas 4 3 2 2 2 2 2 2 2" xfId="1664"/>
    <cellStyle name="20% – paryškinimas 4 3 2 2 2 2 2 2 2 2" xfId="13291"/>
    <cellStyle name="20% – paryškinimas 4 3 2 2 2 2 2 2 3" xfId="8763"/>
    <cellStyle name="20% – paryškinimas 4 3 2 2 2 2 2 3" xfId="1665"/>
    <cellStyle name="20% – paryškinimas 4 3 2 2 2 2 2 3 2" xfId="13292"/>
    <cellStyle name="20% – paryškinimas 4 3 2 2 2 2 2 4" xfId="8762"/>
    <cellStyle name="20% – paryškinimas 4 3 2 2 2 2 3" xfId="1666"/>
    <cellStyle name="20% – paryškinimas 4 3 2 2 2 2 3 2" xfId="1667"/>
    <cellStyle name="20% – paryškinimas 4 3 2 2 2 2 3 2 2" xfId="13293"/>
    <cellStyle name="20% – paryškinimas 4 3 2 2 2 2 3 3" xfId="8764"/>
    <cellStyle name="20% – paryškinimas 4 3 2 2 2 2 4" xfId="1668"/>
    <cellStyle name="20% – paryškinimas 4 3 2 2 2 2 4 2" xfId="13294"/>
    <cellStyle name="20% – paryškinimas 4 3 2 2 2 2 5" xfId="8761"/>
    <cellStyle name="20% – paryškinimas 4 3 2 2 2 3" xfId="1669"/>
    <cellStyle name="20% – paryškinimas 4 3 2 2 2 3 2" xfId="1670"/>
    <cellStyle name="20% – paryškinimas 4 3 2 2 2 3 2 2" xfId="1671"/>
    <cellStyle name="20% – paryškinimas 4 3 2 2 2 3 2 2 2" xfId="13295"/>
    <cellStyle name="20% – paryškinimas 4 3 2 2 2 3 2 3" xfId="8766"/>
    <cellStyle name="20% – paryškinimas 4 3 2 2 2 3 3" xfId="1672"/>
    <cellStyle name="20% – paryškinimas 4 3 2 2 2 3 3 2" xfId="13296"/>
    <cellStyle name="20% – paryškinimas 4 3 2 2 2 3 4" xfId="8765"/>
    <cellStyle name="20% – paryškinimas 4 3 2 2 2 4" xfId="1673"/>
    <cellStyle name="20% – paryškinimas 4 3 2 2 2 4 2" xfId="1674"/>
    <cellStyle name="20% – paryškinimas 4 3 2 2 2 4 2 2" xfId="13297"/>
    <cellStyle name="20% – paryškinimas 4 3 2 2 2 4 3" xfId="8767"/>
    <cellStyle name="20% – paryškinimas 4 3 2 2 2 5" xfId="1675"/>
    <cellStyle name="20% – paryškinimas 4 3 2 2 2 5 2" xfId="13298"/>
    <cellStyle name="20% – paryškinimas 4 3 2 2 2 6" xfId="8760"/>
    <cellStyle name="20% – paryškinimas 4 3 2 2 3" xfId="1676"/>
    <cellStyle name="20% – paryškinimas 4 3 2 2 3 2" xfId="1677"/>
    <cellStyle name="20% – paryškinimas 4 3 2 2 3 2 2" xfId="1678"/>
    <cellStyle name="20% – paryškinimas 4 3 2 2 3 2 2 2" xfId="1679"/>
    <cellStyle name="20% – paryškinimas 4 3 2 2 3 2 2 2 2" xfId="13299"/>
    <cellStyle name="20% – paryškinimas 4 3 2 2 3 2 2 3" xfId="8770"/>
    <cellStyle name="20% – paryškinimas 4 3 2 2 3 2 3" xfId="1680"/>
    <cellStyle name="20% – paryškinimas 4 3 2 2 3 2 3 2" xfId="13300"/>
    <cellStyle name="20% – paryškinimas 4 3 2 2 3 2 4" xfId="8769"/>
    <cellStyle name="20% – paryškinimas 4 3 2 2 3 3" xfId="1681"/>
    <cellStyle name="20% – paryškinimas 4 3 2 2 3 3 2" xfId="1682"/>
    <cellStyle name="20% – paryškinimas 4 3 2 2 3 3 2 2" xfId="13301"/>
    <cellStyle name="20% – paryškinimas 4 3 2 2 3 3 3" xfId="8771"/>
    <cellStyle name="20% – paryškinimas 4 3 2 2 3 4" xfId="1683"/>
    <cellStyle name="20% – paryškinimas 4 3 2 2 3 4 2" xfId="13302"/>
    <cellStyle name="20% – paryškinimas 4 3 2 2 3 5" xfId="8768"/>
    <cellStyle name="20% – paryškinimas 4 3 2 2 4" xfId="1684"/>
    <cellStyle name="20% – paryškinimas 4 3 2 2 4 2" xfId="1685"/>
    <cellStyle name="20% – paryškinimas 4 3 2 2 4 2 2" xfId="1686"/>
    <cellStyle name="20% – paryškinimas 4 3 2 2 4 2 2 2" xfId="13303"/>
    <cellStyle name="20% – paryškinimas 4 3 2 2 4 2 3" xfId="8773"/>
    <cellStyle name="20% – paryškinimas 4 3 2 2 4 3" xfId="1687"/>
    <cellStyle name="20% – paryškinimas 4 3 2 2 4 3 2" xfId="13304"/>
    <cellStyle name="20% – paryškinimas 4 3 2 2 4 4" xfId="8772"/>
    <cellStyle name="20% – paryškinimas 4 3 2 2 5" xfId="1688"/>
    <cellStyle name="20% – paryškinimas 4 3 2 2 5 2" xfId="1689"/>
    <cellStyle name="20% – paryškinimas 4 3 2 2 5 2 2" xfId="13305"/>
    <cellStyle name="20% – paryškinimas 4 3 2 2 5 3" xfId="8774"/>
    <cellStyle name="20% – paryškinimas 4 3 2 2 6" xfId="1690"/>
    <cellStyle name="20% – paryškinimas 4 3 2 2 6 2" xfId="13306"/>
    <cellStyle name="20% – paryškinimas 4 3 2 2 7" xfId="8759"/>
    <cellStyle name="20% – paryškinimas 4 3 2 3" xfId="1691"/>
    <cellStyle name="20% – paryškinimas 4 3 2 3 2" xfId="1692"/>
    <cellStyle name="20% – paryškinimas 4 3 2 3 2 2" xfId="1693"/>
    <cellStyle name="20% – paryškinimas 4 3 2 3 2 2 2" xfId="1694"/>
    <cellStyle name="20% – paryškinimas 4 3 2 3 2 2 2 2" xfId="1695"/>
    <cellStyle name="20% – paryškinimas 4 3 2 3 2 2 2 2 2" xfId="13307"/>
    <cellStyle name="20% – paryškinimas 4 3 2 3 2 2 2 3" xfId="8778"/>
    <cellStyle name="20% – paryškinimas 4 3 2 3 2 2 3" xfId="1696"/>
    <cellStyle name="20% – paryškinimas 4 3 2 3 2 2 3 2" xfId="13308"/>
    <cellStyle name="20% – paryškinimas 4 3 2 3 2 2 4" xfId="8777"/>
    <cellStyle name="20% – paryškinimas 4 3 2 3 2 3" xfId="1697"/>
    <cellStyle name="20% – paryškinimas 4 3 2 3 2 3 2" xfId="1698"/>
    <cellStyle name="20% – paryškinimas 4 3 2 3 2 3 2 2" xfId="13309"/>
    <cellStyle name="20% – paryškinimas 4 3 2 3 2 3 3" xfId="8779"/>
    <cellStyle name="20% – paryškinimas 4 3 2 3 2 4" xfId="1699"/>
    <cellStyle name="20% – paryškinimas 4 3 2 3 2 4 2" xfId="13310"/>
    <cellStyle name="20% – paryškinimas 4 3 2 3 2 5" xfId="8776"/>
    <cellStyle name="20% – paryškinimas 4 3 2 3 3" xfId="1700"/>
    <cellStyle name="20% – paryškinimas 4 3 2 3 3 2" xfId="1701"/>
    <cellStyle name="20% – paryškinimas 4 3 2 3 3 2 2" xfId="1702"/>
    <cellStyle name="20% – paryškinimas 4 3 2 3 3 2 2 2" xfId="13311"/>
    <cellStyle name="20% – paryškinimas 4 3 2 3 3 2 3" xfId="8781"/>
    <cellStyle name="20% – paryškinimas 4 3 2 3 3 3" xfId="1703"/>
    <cellStyle name="20% – paryškinimas 4 3 2 3 3 3 2" xfId="13312"/>
    <cellStyle name="20% – paryškinimas 4 3 2 3 3 4" xfId="8780"/>
    <cellStyle name="20% – paryškinimas 4 3 2 3 4" xfId="1704"/>
    <cellStyle name="20% – paryškinimas 4 3 2 3 4 2" xfId="1705"/>
    <cellStyle name="20% – paryškinimas 4 3 2 3 4 2 2" xfId="13313"/>
    <cellStyle name="20% – paryškinimas 4 3 2 3 4 3" xfId="8782"/>
    <cellStyle name="20% – paryškinimas 4 3 2 3 5" xfId="1706"/>
    <cellStyle name="20% – paryškinimas 4 3 2 3 5 2" xfId="13314"/>
    <cellStyle name="20% – paryškinimas 4 3 2 3 6" xfId="8775"/>
    <cellStyle name="20% – paryškinimas 4 3 2 4" xfId="1707"/>
    <cellStyle name="20% – paryškinimas 4 3 2 4 2" xfId="1708"/>
    <cellStyle name="20% – paryškinimas 4 3 2 4 2 2" xfId="1709"/>
    <cellStyle name="20% – paryškinimas 4 3 2 4 2 2 2" xfId="1710"/>
    <cellStyle name="20% – paryškinimas 4 3 2 4 2 2 2 2" xfId="13315"/>
    <cellStyle name="20% – paryškinimas 4 3 2 4 2 2 3" xfId="8785"/>
    <cellStyle name="20% – paryškinimas 4 3 2 4 2 3" xfId="1711"/>
    <cellStyle name="20% – paryškinimas 4 3 2 4 2 3 2" xfId="13316"/>
    <cellStyle name="20% – paryškinimas 4 3 2 4 2 4" xfId="8784"/>
    <cellStyle name="20% – paryškinimas 4 3 2 4 3" xfId="1712"/>
    <cellStyle name="20% – paryškinimas 4 3 2 4 3 2" xfId="1713"/>
    <cellStyle name="20% – paryškinimas 4 3 2 4 3 2 2" xfId="13317"/>
    <cellStyle name="20% – paryškinimas 4 3 2 4 3 3" xfId="8786"/>
    <cellStyle name="20% – paryškinimas 4 3 2 4 4" xfId="1714"/>
    <cellStyle name="20% – paryškinimas 4 3 2 4 4 2" xfId="13318"/>
    <cellStyle name="20% – paryškinimas 4 3 2 4 5" xfId="8783"/>
    <cellStyle name="20% – paryškinimas 4 3 2 5" xfId="1715"/>
    <cellStyle name="20% – paryškinimas 4 3 2 5 2" xfId="1716"/>
    <cellStyle name="20% – paryškinimas 4 3 2 5 2 2" xfId="1717"/>
    <cellStyle name="20% – paryškinimas 4 3 2 5 2 2 2" xfId="13319"/>
    <cellStyle name="20% – paryškinimas 4 3 2 5 2 3" xfId="8788"/>
    <cellStyle name="20% – paryškinimas 4 3 2 5 3" xfId="1718"/>
    <cellStyle name="20% – paryškinimas 4 3 2 5 3 2" xfId="13320"/>
    <cellStyle name="20% – paryškinimas 4 3 2 5 4" xfId="8787"/>
    <cellStyle name="20% – paryškinimas 4 3 2 6" xfId="1719"/>
    <cellStyle name="20% – paryškinimas 4 3 2 6 2" xfId="1720"/>
    <cellStyle name="20% – paryškinimas 4 3 2 6 2 2" xfId="13321"/>
    <cellStyle name="20% – paryškinimas 4 3 2 6 3" xfId="8789"/>
    <cellStyle name="20% – paryškinimas 4 3 2 7" xfId="1721"/>
    <cellStyle name="20% – paryškinimas 4 3 2 7 2" xfId="13322"/>
    <cellStyle name="20% – paryškinimas 4 3 2 8" xfId="8758"/>
    <cellStyle name="20% – paryškinimas 4 3 3" xfId="1722"/>
    <cellStyle name="20% – paryškinimas 4 3 3 2" xfId="1723"/>
    <cellStyle name="20% – paryškinimas 4 3 3 2 2" xfId="1724"/>
    <cellStyle name="20% – paryškinimas 4 3 3 2 2 2" xfId="1725"/>
    <cellStyle name="20% – paryškinimas 4 3 3 2 2 2 2" xfId="1726"/>
    <cellStyle name="20% – paryškinimas 4 3 3 2 2 2 2 2" xfId="1727"/>
    <cellStyle name="20% – paryškinimas 4 3 3 2 2 2 2 2 2" xfId="13323"/>
    <cellStyle name="20% – paryškinimas 4 3 3 2 2 2 2 3" xfId="8794"/>
    <cellStyle name="20% – paryškinimas 4 3 3 2 2 2 3" xfId="1728"/>
    <cellStyle name="20% – paryškinimas 4 3 3 2 2 2 3 2" xfId="13324"/>
    <cellStyle name="20% – paryškinimas 4 3 3 2 2 2 4" xfId="8793"/>
    <cellStyle name="20% – paryškinimas 4 3 3 2 2 3" xfId="1729"/>
    <cellStyle name="20% – paryškinimas 4 3 3 2 2 3 2" xfId="1730"/>
    <cellStyle name="20% – paryškinimas 4 3 3 2 2 3 2 2" xfId="13325"/>
    <cellStyle name="20% – paryškinimas 4 3 3 2 2 3 3" xfId="8795"/>
    <cellStyle name="20% – paryškinimas 4 3 3 2 2 4" xfId="1731"/>
    <cellStyle name="20% – paryškinimas 4 3 3 2 2 4 2" xfId="13326"/>
    <cellStyle name="20% – paryškinimas 4 3 3 2 2 5" xfId="8792"/>
    <cellStyle name="20% – paryškinimas 4 3 3 2 3" xfId="1732"/>
    <cellStyle name="20% – paryškinimas 4 3 3 2 3 2" xfId="1733"/>
    <cellStyle name="20% – paryškinimas 4 3 3 2 3 2 2" xfId="1734"/>
    <cellStyle name="20% – paryškinimas 4 3 3 2 3 2 2 2" xfId="13327"/>
    <cellStyle name="20% – paryškinimas 4 3 3 2 3 2 3" xfId="8797"/>
    <cellStyle name="20% – paryškinimas 4 3 3 2 3 3" xfId="1735"/>
    <cellStyle name="20% – paryškinimas 4 3 3 2 3 3 2" xfId="13328"/>
    <cellStyle name="20% – paryškinimas 4 3 3 2 3 4" xfId="8796"/>
    <cellStyle name="20% – paryškinimas 4 3 3 2 4" xfId="1736"/>
    <cellStyle name="20% – paryškinimas 4 3 3 2 4 2" xfId="1737"/>
    <cellStyle name="20% – paryškinimas 4 3 3 2 4 2 2" xfId="13329"/>
    <cellStyle name="20% – paryškinimas 4 3 3 2 4 3" xfId="8798"/>
    <cellStyle name="20% – paryškinimas 4 3 3 2 5" xfId="1738"/>
    <cellStyle name="20% – paryškinimas 4 3 3 2 5 2" xfId="13330"/>
    <cellStyle name="20% – paryškinimas 4 3 3 2 6" xfId="8791"/>
    <cellStyle name="20% – paryškinimas 4 3 3 3" xfId="1739"/>
    <cellStyle name="20% – paryškinimas 4 3 3 3 2" xfId="1740"/>
    <cellStyle name="20% – paryškinimas 4 3 3 3 2 2" xfId="1741"/>
    <cellStyle name="20% – paryškinimas 4 3 3 3 2 2 2" xfId="1742"/>
    <cellStyle name="20% – paryškinimas 4 3 3 3 2 2 2 2" xfId="13331"/>
    <cellStyle name="20% – paryškinimas 4 3 3 3 2 2 3" xfId="8801"/>
    <cellStyle name="20% – paryškinimas 4 3 3 3 2 3" xfId="1743"/>
    <cellStyle name="20% – paryškinimas 4 3 3 3 2 3 2" xfId="13332"/>
    <cellStyle name="20% – paryškinimas 4 3 3 3 2 4" xfId="8800"/>
    <cellStyle name="20% – paryškinimas 4 3 3 3 3" xfId="1744"/>
    <cellStyle name="20% – paryškinimas 4 3 3 3 3 2" xfId="1745"/>
    <cellStyle name="20% – paryškinimas 4 3 3 3 3 2 2" xfId="13333"/>
    <cellStyle name="20% – paryškinimas 4 3 3 3 3 3" xfId="8802"/>
    <cellStyle name="20% – paryškinimas 4 3 3 3 4" xfId="1746"/>
    <cellStyle name="20% – paryškinimas 4 3 3 3 4 2" xfId="13334"/>
    <cellStyle name="20% – paryškinimas 4 3 3 3 5" xfId="8799"/>
    <cellStyle name="20% – paryškinimas 4 3 3 4" xfId="1747"/>
    <cellStyle name="20% – paryškinimas 4 3 3 4 2" xfId="1748"/>
    <cellStyle name="20% – paryškinimas 4 3 3 4 2 2" xfId="1749"/>
    <cellStyle name="20% – paryškinimas 4 3 3 4 2 2 2" xfId="13335"/>
    <cellStyle name="20% – paryškinimas 4 3 3 4 2 3" xfId="8804"/>
    <cellStyle name="20% – paryškinimas 4 3 3 4 3" xfId="1750"/>
    <cellStyle name="20% – paryškinimas 4 3 3 4 3 2" xfId="13336"/>
    <cellStyle name="20% – paryškinimas 4 3 3 4 4" xfId="8803"/>
    <cellStyle name="20% – paryškinimas 4 3 3 5" xfId="1751"/>
    <cellStyle name="20% – paryškinimas 4 3 3 5 2" xfId="1752"/>
    <cellStyle name="20% – paryškinimas 4 3 3 5 2 2" xfId="13337"/>
    <cellStyle name="20% – paryškinimas 4 3 3 5 3" xfId="8805"/>
    <cellStyle name="20% – paryškinimas 4 3 3 6" xfId="1753"/>
    <cellStyle name="20% – paryškinimas 4 3 3 6 2" xfId="13338"/>
    <cellStyle name="20% – paryškinimas 4 3 3 7" xfId="8790"/>
    <cellStyle name="20% – paryškinimas 4 3 4" xfId="1754"/>
    <cellStyle name="20% – paryškinimas 4 3 4 2" xfId="1755"/>
    <cellStyle name="20% – paryškinimas 4 3 4 2 2" xfId="1756"/>
    <cellStyle name="20% – paryškinimas 4 3 4 2 2 2" xfId="1757"/>
    <cellStyle name="20% – paryškinimas 4 3 4 2 2 2 2" xfId="1758"/>
    <cellStyle name="20% – paryškinimas 4 3 4 2 2 2 2 2" xfId="13339"/>
    <cellStyle name="20% – paryškinimas 4 3 4 2 2 2 3" xfId="8809"/>
    <cellStyle name="20% – paryškinimas 4 3 4 2 2 3" xfId="1759"/>
    <cellStyle name="20% – paryškinimas 4 3 4 2 2 3 2" xfId="13340"/>
    <cellStyle name="20% – paryškinimas 4 3 4 2 2 4" xfId="8808"/>
    <cellStyle name="20% – paryškinimas 4 3 4 2 3" xfId="1760"/>
    <cellStyle name="20% – paryškinimas 4 3 4 2 3 2" xfId="1761"/>
    <cellStyle name="20% – paryškinimas 4 3 4 2 3 2 2" xfId="13341"/>
    <cellStyle name="20% – paryškinimas 4 3 4 2 3 3" xfId="8810"/>
    <cellStyle name="20% – paryškinimas 4 3 4 2 4" xfId="1762"/>
    <cellStyle name="20% – paryškinimas 4 3 4 2 4 2" xfId="13342"/>
    <cellStyle name="20% – paryškinimas 4 3 4 2 5" xfId="8807"/>
    <cellStyle name="20% – paryškinimas 4 3 4 3" xfId="1763"/>
    <cellStyle name="20% – paryškinimas 4 3 4 3 2" xfId="1764"/>
    <cellStyle name="20% – paryškinimas 4 3 4 3 2 2" xfId="1765"/>
    <cellStyle name="20% – paryškinimas 4 3 4 3 2 2 2" xfId="13343"/>
    <cellStyle name="20% – paryškinimas 4 3 4 3 2 3" xfId="8812"/>
    <cellStyle name="20% – paryškinimas 4 3 4 3 3" xfId="1766"/>
    <cellStyle name="20% – paryškinimas 4 3 4 3 3 2" xfId="13344"/>
    <cellStyle name="20% – paryškinimas 4 3 4 3 4" xfId="8811"/>
    <cellStyle name="20% – paryškinimas 4 3 4 4" xfId="1767"/>
    <cellStyle name="20% – paryškinimas 4 3 4 4 2" xfId="1768"/>
    <cellStyle name="20% – paryškinimas 4 3 4 4 2 2" xfId="13345"/>
    <cellStyle name="20% – paryškinimas 4 3 4 4 3" xfId="8813"/>
    <cellStyle name="20% – paryškinimas 4 3 4 5" xfId="1769"/>
    <cellStyle name="20% – paryškinimas 4 3 4 5 2" xfId="13346"/>
    <cellStyle name="20% – paryškinimas 4 3 4 6" xfId="8806"/>
    <cellStyle name="20% – paryškinimas 4 3 5" xfId="1770"/>
    <cellStyle name="20% – paryškinimas 4 3 5 2" xfId="1771"/>
    <cellStyle name="20% – paryškinimas 4 3 5 2 2" xfId="1772"/>
    <cellStyle name="20% – paryškinimas 4 3 5 2 2 2" xfId="1773"/>
    <cellStyle name="20% – paryškinimas 4 3 5 2 2 2 2" xfId="13347"/>
    <cellStyle name="20% – paryškinimas 4 3 5 2 2 3" xfId="8816"/>
    <cellStyle name="20% – paryškinimas 4 3 5 2 3" xfId="1774"/>
    <cellStyle name="20% – paryškinimas 4 3 5 2 3 2" xfId="13348"/>
    <cellStyle name="20% – paryškinimas 4 3 5 2 4" xfId="8815"/>
    <cellStyle name="20% – paryškinimas 4 3 5 3" xfId="1775"/>
    <cellStyle name="20% – paryškinimas 4 3 5 3 2" xfId="1776"/>
    <cellStyle name="20% – paryškinimas 4 3 5 3 2 2" xfId="13349"/>
    <cellStyle name="20% – paryškinimas 4 3 5 3 3" xfId="8817"/>
    <cellStyle name="20% – paryškinimas 4 3 5 4" xfId="1777"/>
    <cellStyle name="20% – paryškinimas 4 3 5 4 2" xfId="13350"/>
    <cellStyle name="20% – paryškinimas 4 3 5 5" xfId="8814"/>
    <cellStyle name="20% – paryškinimas 4 3 6" xfId="1778"/>
    <cellStyle name="20% – paryškinimas 4 3 6 2" xfId="1779"/>
    <cellStyle name="20% – paryškinimas 4 3 6 2 2" xfId="1780"/>
    <cellStyle name="20% – paryškinimas 4 3 6 2 2 2" xfId="13351"/>
    <cellStyle name="20% – paryškinimas 4 3 6 2 3" xfId="8819"/>
    <cellStyle name="20% – paryškinimas 4 3 6 3" xfId="1781"/>
    <cellStyle name="20% – paryškinimas 4 3 6 3 2" xfId="13352"/>
    <cellStyle name="20% – paryškinimas 4 3 6 4" xfId="8818"/>
    <cellStyle name="20% – paryškinimas 4 3 7" xfId="1782"/>
    <cellStyle name="20% – paryškinimas 4 3 7 2" xfId="1783"/>
    <cellStyle name="20% – paryškinimas 4 3 7 2 2" xfId="13353"/>
    <cellStyle name="20% – paryškinimas 4 3 7 3" xfId="8820"/>
    <cellStyle name="20% – paryškinimas 4 3 8" xfId="1784"/>
    <cellStyle name="20% – paryškinimas 4 3 8 2" xfId="13354"/>
    <cellStyle name="20% – paryškinimas 4 3 9" xfId="8757"/>
    <cellStyle name="20% – paryškinimas 4 4" xfId="1785"/>
    <cellStyle name="20% – paryškinimas 4 4 2" xfId="1786"/>
    <cellStyle name="20% – paryškinimas 4 4 2 2" xfId="1787"/>
    <cellStyle name="20% – paryškinimas 4 4 2 2 2" xfId="1788"/>
    <cellStyle name="20% – paryškinimas 4 4 2 2 2 2" xfId="1789"/>
    <cellStyle name="20% – paryškinimas 4 4 2 2 2 2 2" xfId="1790"/>
    <cellStyle name="20% – paryškinimas 4 4 2 2 2 2 2 2" xfId="1791"/>
    <cellStyle name="20% – paryškinimas 4 4 2 2 2 2 2 2 2" xfId="1792"/>
    <cellStyle name="20% – paryškinimas 4 4 2 2 2 2 2 2 2 2" xfId="13355"/>
    <cellStyle name="20% – paryškinimas 4 4 2 2 2 2 2 2 3" xfId="8827"/>
    <cellStyle name="20% – paryškinimas 4 4 2 2 2 2 2 3" xfId="1793"/>
    <cellStyle name="20% – paryškinimas 4 4 2 2 2 2 2 3 2" xfId="13356"/>
    <cellStyle name="20% – paryškinimas 4 4 2 2 2 2 2 4" xfId="8826"/>
    <cellStyle name="20% – paryškinimas 4 4 2 2 2 2 3" xfId="1794"/>
    <cellStyle name="20% – paryškinimas 4 4 2 2 2 2 3 2" xfId="1795"/>
    <cellStyle name="20% – paryškinimas 4 4 2 2 2 2 3 2 2" xfId="13357"/>
    <cellStyle name="20% – paryškinimas 4 4 2 2 2 2 3 3" xfId="8828"/>
    <cellStyle name="20% – paryškinimas 4 4 2 2 2 2 4" xfId="1796"/>
    <cellStyle name="20% – paryškinimas 4 4 2 2 2 2 4 2" xfId="13358"/>
    <cellStyle name="20% – paryškinimas 4 4 2 2 2 2 5" xfId="8825"/>
    <cellStyle name="20% – paryškinimas 4 4 2 2 2 3" xfId="1797"/>
    <cellStyle name="20% – paryškinimas 4 4 2 2 2 3 2" xfId="1798"/>
    <cellStyle name="20% – paryškinimas 4 4 2 2 2 3 2 2" xfId="1799"/>
    <cellStyle name="20% – paryškinimas 4 4 2 2 2 3 2 2 2" xfId="13359"/>
    <cellStyle name="20% – paryškinimas 4 4 2 2 2 3 2 3" xfId="8830"/>
    <cellStyle name="20% – paryškinimas 4 4 2 2 2 3 3" xfId="1800"/>
    <cellStyle name="20% – paryškinimas 4 4 2 2 2 3 3 2" xfId="13360"/>
    <cellStyle name="20% – paryškinimas 4 4 2 2 2 3 4" xfId="8829"/>
    <cellStyle name="20% – paryškinimas 4 4 2 2 2 4" xfId="1801"/>
    <cellStyle name="20% – paryškinimas 4 4 2 2 2 4 2" xfId="1802"/>
    <cellStyle name="20% – paryškinimas 4 4 2 2 2 4 2 2" xfId="13361"/>
    <cellStyle name="20% – paryškinimas 4 4 2 2 2 4 3" xfId="8831"/>
    <cellStyle name="20% – paryškinimas 4 4 2 2 2 5" xfId="1803"/>
    <cellStyle name="20% – paryškinimas 4 4 2 2 2 5 2" xfId="13362"/>
    <cellStyle name="20% – paryškinimas 4 4 2 2 2 6" xfId="8824"/>
    <cellStyle name="20% – paryškinimas 4 4 2 2 3" xfId="1804"/>
    <cellStyle name="20% – paryškinimas 4 4 2 2 3 2" xfId="1805"/>
    <cellStyle name="20% – paryškinimas 4 4 2 2 3 2 2" xfId="1806"/>
    <cellStyle name="20% – paryškinimas 4 4 2 2 3 2 2 2" xfId="1807"/>
    <cellStyle name="20% – paryškinimas 4 4 2 2 3 2 2 2 2" xfId="13363"/>
    <cellStyle name="20% – paryškinimas 4 4 2 2 3 2 2 3" xfId="8834"/>
    <cellStyle name="20% – paryškinimas 4 4 2 2 3 2 3" xfId="1808"/>
    <cellStyle name="20% – paryškinimas 4 4 2 2 3 2 3 2" xfId="13364"/>
    <cellStyle name="20% – paryškinimas 4 4 2 2 3 2 4" xfId="8833"/>
    <cellStyle name="20% – paryškinimas 4 4 2 2 3 3" xfId="1809"/>
    <cellStyle name="20% – paryškinimas 4 4 2 2 3 3 2" xfId="1810"/>
    <cellStyle name="20% – paryškinimas 4 4 2 2 3 3 2 2" xfId="13365"/>
    <cellStyle name="20% – paryškinimas 4 4 2 2 3 3 3" xfId="8835"/>
    <cellStyle name="20% – paryškinimas 4 4 2 2 3 4" xfId="1811"/>
    <cellStyle name="20% – paryškinimas 4 4 2 2 3 4 2" xfId="13366"/>
    <cellStyle name="20% – paryškinimas 4 4 2 2 3 5" xfId="8832"/>
    <cellStyle name="20% – paryškinimas 4 4 2 2 4" xfId="1812"/>
    <cellStyle name="20% – paryškinimas 4 4 2 2 4 2" xfId="1813"/>
    <cellStyle name="20% – paryškinimas 4 4 2 2 4 2 2" xfId="1814"/>
    <cellStyle name="20% – paryškinimas 4 4 2 2 4 2 2 2" xfId="13367"/>
    <cellStyle name="20% – paryškinimas 4 4 2 2 4 2 3" xfId="8837"/>
    <cellStyle name="20% – paryškinimas 4 4 2 2 4 3" xfId="1815"/>
    <cellStyle name="20% – paryškinimas 4 4 2 2 4 3 2" xfId="13368"/>
    <cellStyle name="20% – paryškinimas 4 4 2 2 4 4" xfId="8836"/>
    <cellStyle name="20% – paryškinimas 4 4 2 2 5" xfId="1816"/>
    <cellStyle name="20% – paryškinimas 4 4 2 2 5 2" xfId="1817"/>
    <cellStyle name="20% – paryškinimas 4 4 2 2 5 2 2" xfId="13369"/>
    <cellStyle name="20% – paryškinimas 4 4 2 2 5 3" xfId="8838"/>
    <cellStyle name="20% – paryškinimas 4 4 2 2 6" xfId="1818"/>
    <cellStyle name="20% – paryškinimas 4 4 2 2 6 2" xfId="13370"/>
    <cellStyle name="20% – paryškinimas 4 4 2 2 7" xfId="8823"/>
    <cellStyle name="20% – paryškinimas 4 4 2 3" xfId="1819"/>
    <cellStyle name="20% – paryškinimas 4 4 2 3 2" xfId="1820"/>
    <cellStyle name="20% – paryškinimas 4 4 2 3 2 2" xfId="1821"/>
    <cellStyle name="20% – paryškinimas 4 4 2 3 2 2 2" xfId="1822"/>
    <cellStyle name="20% – paryškinimas 4 4 2 3 2 2 2 2" xfId="1823"/>
    <cellStyle name="20% – paryškinimas 4 4 2 3 2 2 2 2 2" xfId="13371"/>
    <cellStyle name="20% – paryškinimas 4 4 2 3 2 2 2 3" xfId="8842"/>
    <cellStyle name="20% – paryškinimas 4 4 2 3 2 2 3" xfId="1824"/>
    <cellStyle name="20% – paryškinimas 4 4 2 3 2 2 3 2" xfId="13372"/>
    <cellStyle name="20% – paryškinimas 4 4 2 3 2 2 4" xfId="8841"/>
    <cellStyle name="20% – paryškinimas 4 4 2 3 2 3" xfId="1825"/>
    <cellStyle name="20% – paryškinimas 4 4 2 3 2 3 2" xfId="1826"/>
    <cellStyle name="20% – paryškinimas 4 4 2 3 2 3 2 2" xfId="13373"/>
    <cellStyle name="20% – paryškinimas 4 4 2 3 2 3 3" xfId="8843"/>
    <cellStyle name="20% – paryškinimas 4 4 2 3 2 4" xfId="1827"/>
    <cellStyle name="20% – paryškinimas 4 4 2 3 2 4 2" xfId="13374"/>
    <cellStyle name="20% – paryškinimas 4 4 2 3 2 5" xfId="8840"/>
    <cellStyle name="20% – paryškinimas 4 4 2 3 3" xfId="1828"/>
    <cellStyle name="20% – paryškinimas 4 4 2 3 3 2" xfId="1829"/>
    <cellStyle name="20% – paryškinimas 4 4 2 3 3 2 2" xfId="1830"/>
    <cellStyle name="20% – paryškinimas 4 4 2 3 3 2 2 2" xfId="13375"/>
    <cellStyle name="20% – paryškinimas 4 4 2 3 3 2 3" xfId="8845"/>
    <cellStyle name="20% – paryškinimas 4 4 2 3 3 3" xfId="1831"/>
    <cellStyle name="20% – paryškinimas 4 4 2 3 3 3 2" xfId="13376"/>
    <cellStyle name="20% – paryškinimas 4 4 2 3 3 4" xfId="8844"/>
    <cellStyle name="20% – paryškinimas 4 4 2 3 4" xfId="1832"/>
    <cellStyle name="20% – paryškinimas 4 4 2 3 4 2" xfId="1833"/>
    <cellStyle name="20% – paryškinimas 4 4 2 3 4 2 2" xfId="13377"/>
    <cellStyle name="20% – paryškinimas 4 4 2 3 4 3" xfId="8846"/>
    <cellStyle name="20% – paryškinimas 4 4 2 3 5" xfId="1834"/>
    <cellStyle name="20% – paryškinimas 4 4 2 3 5 2" xfId="13378"/>
    <cellStyle name="20% – paryškinimas 4 4 2 3 6" xfId="8839"/>
    <cellStyle name="20% – paryškinimas 4 4 2 4" xfId="1835"/>
    <cellStyle name="20% – paryškinimas 4 4 2 4 2" xfId="1836"/>
    <cellStyle name="20% – paryškinimas 4 4 2 4 2 2" xfId="1837"/>
    <cellStyle name="20% – paryškinimas 4 4 2 4 2 2 2" xfId="1838"/>
    <cellStyle name="20% – paryškinimas 4 4 2 4 2 2 2 2" xfId="13379"/>
    <cellStyle name="20% – paryškinimas 4 4 2 4 2 2 3" xfId="8849"/>
    <cellStyle name="20% – paryškinimas 4 4 2 4 2 3" xfId="1839"/>
    <cellStyle name="20% – paryškinimas 4 4 2 4 2 3 2" xfId="13380"/>
    <cellStyle name="20% – paryškinimas 4 4 2 4 2 4" xfId="8848"/>
    <cellStyle name="20% – paryškinimas 4 4 2 4 3" xfId="1840"/>
    <cellStyle name="20% – paryškinimas 4 4 2 4 3 2" xfId="1841"/>
    <cellStyle name="20% – paryškinimas 4 4 2 4 3 2 2" xfId="13381"/>
    <cellStyle name="20% – paryškinimas 4 4 2 4 3 3" xfId="8850"/>
    <cellStyle name="20% – paryškinimas 4 4 2 4 4" xfId="1842"/>
    <cellStyle name="20% – paryškinimas 4 4 2 4 4 2" xfId="13382"/>
    <cellStyle name="20% – paryškinimas 4 4 2 4 5" xfId="8847"/>
    <cellStyle name="20% – paryškinimas 4 4 2 5" xfId="1843"/>
    <cellStyle name="20% – paryškinimas 4 4 2 5 2" xfId="1844"/>
    <cellStyle name="20% – paryškinimas 4 4 2 5 2 2" xfId="1845"/>
    <cellStyle name="20% – paryškinimas 4 4 2 5 2 2 2" xfId="13383"/>
    <cellStyle name="20% – paryškinimas 4 4 2 5 2 3" xfId="8852"/>
    <cellStyle name="20% – paryškinimas 4 4 2 5 3" xfId="1846"/>
    <cellStyle name="20% – paryškinimas 4 4 2 5 3 2" xfId="13384"/>
    <cellStyle name="20% – paryškinimas 4 4 2 5 4" xfId="8851"/>
    <cellStyle name="20% – paryškinimas 4 4 2 6" xfId="1847"/>
    <cellStyle name="20% – paryškinimas 4 4 2 6 2" xfId="1848"/>
    <cellStyle name="20% – paryškinimas 4 4 2 6 2 2" xfId="13385"/>
    <cellStyle name="20% – paryškinimas 4 4 2 6 3" xfId="8853"/>
    <cellStyle name="20% – paryškinimas 4 4 2 7" xfId="1849"/>
    <cellStyle name="20% – paryškinimas 4 4 2 7 2" xfId="13386"/>
    <cellStyle name="20% – paryškinimas 4 4 2 8" xfId="8822"/>
    <cellStyle name="20% – paryškinimas 4 4 3" xfId="1850"/>
    <cellStyle name="20% – paryškinimas 4 4 3 2" xfId="1851"/>
    <cellStyle name="20% – paryškinimas 4 4 3 2 2" xfId="1852"/>
    <cellStyle name="20% – paryškinimas 4 4 3 2 2 2" xfId="1853"/>
    <cellStyle name="20% – paryškinimas 4 4 3 2 2 2 2" xfId="1854"/>
    <cellStyle name="20% – paryškinimas 4 4 3 2 2 2 2 2" xfId="1855"/>
    <cellStyle name="20% – paryškinimas 4 4 3 2 2 2 2 2 2" xfId="13387"/>
    <cellStyle name="20% – paryškinimas 4 4 3 2 2 2 2 3" xfId="8858"/>
    <cellStyle name="20% – paryškinimas 4 4 3 2 2 2 3" xfId="1856"/>
    <cellStyle name="20% – paryškinimas 4 4 3 2 2 2 3 2" xfId="13388"/>
    <cellStyle name="20% – paryškinimas 4 4 3 2 2 2 4" xfId="8857"/>
    <cellStyle name="20% – paryškinimas 4 4 3 2 2 3" xfId="1857"/>
    <cellStyle name="20% – paryškinimas 4 4 3 2 2 3 2" xfId="1858"/>
    <cellStyle name="20% – paryškinimas 4 4 3 2 2 3 2 2" xfId="13389"/>
    <cellStyle name="20% – paryškinimas 4 4 3 2 2 3 3" xfId="8859"/>
    <cellStyle name="20% – paryškinimas 4 4 3 2 2 4" xfId="1859"/>
    <cellStyle name="20% – paryškinimas 4 4 3 2 2 4 2" xfId="13390"/>
    <cellStyle name="20% – paryškinimas 4 4 3 2 2 5" xfId="8856"/>
    <cellStyle name="20% – paryškinimas 4 4 3 2 3" xfId="1860"/>
    <cellStyle name="20% – paryškinimas 4 4 3 2 3 2" xfId="1861"/>
    <cellStyle name="20% – paryškinimas 4 4 3 2 3 2 2" xfId="1862"/>
    <cellStyle name="20% – paryškinimas 4 4 3 2 3 2 2 2" xfId="13391"/>
    <cellStyle name="20% – paryškinimas 4 4 3 2 3 2 3" xfId="8861"/>
    <cellStyle name="20% – paryškinimas 4 4 3 2 3 3" xfId="1863"/>
    <cellStyle name="20% – paryškinimas 4 4 3 2 3 3 2" xfId="13392"/>
    <cellStyle name="20% – paryškinimas 4 4 3 2 3 4" xfId="8860"/>
    <cellStyle name="20% – paryškinimas 4 4 3 2 4" xfId="1864"/>
    <cellStyle name="20% – paryškinimas 4 4 3 2 4 2" xfId="1865"/>
    <cellStyle name="20% – paryškinimas 4 4 3 2 4 2 2" xfId="13393"/>
    <cellStyle name="20% – paryškinimas 4 4 3 2 4 3" xfId="8862"/>
    <cellStyle name="20% – paryškinimas 4 4 3 2 5" xfId="1866"/>
    <cellStyle name="20% – paryškinimas 4 4 3 2 5 2" xfId="13394"/>
    <cellStyle name="20% – paryškinimas 4 4 3 2 6" xfId="8855"/>
    <cellStyle name="20% – paryškinimas 4 4 3 3" xfId="1867"/>
    <cellStyle name="20% – paryškinimas 4 4 3 3 2" xfId="1868"/>
    <cellStyle name="20% – paryškinimas 4 4 3 3 2 2" xfId="1869"/>
    <cellStyle name="20% – paryškinimas 4 4 3 3 2 2 2" xfId="1870"/>
    <cellStyle name="20% – paryškinimas 4 4 3 3 2 2 2 2" xfId="13395"/>
    <cellStyle name="20% – paryškinimas 4 4 3 3 2 2 3" xfId="8865"/>
    <cellStyle name="20% – paryškinimas 4 4 3 3 2 3" xfId="1871"/>
    <cellStyle name="20% – paryškinimas 4 4 3 3 2 3 2" xfId="13396"/>
    <cellStyle name="20% – paryškinimas 4 4 3 3 2 4" xfId="8864"/>
    <cellStyle name="20% – paryškinimas 4 4 3 3 3" xfId="1872"/>
    <cellStyle name="20% – paryškinimas 4 4 3 3 3 2" xfId="1873"/>
    <cellStyle name="20% – paryškinimas 4 4 3 3 3 2 2" xfId="13397"/>
    <cellStyle name="20% – paryškinimas 4 4 3 3 3 3" xfId="8866"/>
    <cellStyle name="20% – paryškinimas 4 4 3 3 4" xfId="1874"/>
    <cellStyle name="20% – paryškinimas 4 4 3 3 4 2" xfId="13398"/>
    <cellStyle name="20% – paryškinimas 4 4 3 3 5" xfId="8863"/>
    <cellStyle name="20% – paryškinimas 4 4 3 4" xfId="1875"/>
    <cellStyle name="20% – paryškinimas 4 4 3 4 2" xfId="1876"/>
    <cellStyle name="20% – paryškinimas 4 4 3 4 2 2" xfId="1877"/>
    <cellStyle name="20% – paryškinimas 4 4 3 4 2 2 2" xfId="13399"/>
    <cellStyle name="20% – paryškinimas 4 4 3 4 2 3" xfId="8868"/>
    <cellStyle name="20% – paryškinimas 4 4 3 4 3" xfId="1878"/>
    <cellStyle name="20% – paryškinimas 4 4 3 4 3 2" xfId="13400"/>
    <cellStyle name="20% – paryškinimas 4 4 3 4 4" xfId="8867"/>
    <cellStyle name="20% – paryškinimas 4 4 3 5" xfId="1879"/>
    <cellStyle name="20% – paryškinimas 4 4 3 5 2" xfId="1880"/>
    <cellStyle name="20% – paryškinimas 4 4 3 5 2 2" xfId="13401"/>
    <cellStyle name="20% – paryškinimas 4 4 3 5 3" xfId="8869"/>
    <cellStyle name="20% – paryškinimas 4 4 3 6" xfId="1881"/>
    <cellStyle name="20% – paryškinimas 4 4 3 6 2" xfId="13402"/>
    <cellStyle name="20% – paryškinimas 4 4 3 7" xfId="8854"/>
    <cellStyle name="20% – paryškinimas 4 4 4" xfId="1882"/>
    <cellStyle name="20% – paryškinimas 4 4 4 2" xfId="1883"/>
    <cellStyle name="20% – paryškinimas 4 4 4 2 2" xfId="1884"/>
    <cellStyle name="20% – paryškinimas 4 4 4 2 2 2" xfId="1885"/>
    <cellStyle name="20% – paryškinimas 4 4 4 2 2 2 2" xfId="1886"/>
    <cellStyle name="20% – paryškinimas 4 4 4 2 2 2 2 2" xfId="13403"/>
    <cellStyle name="20% – paryškinimas 4 4 4 2 2 2 3" xfId="8873"/>
    <cellStyle name="20% – paryškinimas 4 4 4 2 2 3" xfId="1887"/>
    <cellStyle name="20% – paryškinimas 4 4 4 2 2 3 2" xfId="13404"/>
    <cellStyle name="20% – paryškinimas 4 4 4 2 2 4" xfId="8872"/>
    <cellStyle name="20% – paryškinimas 4 4 4 2 3" xfId="1888"/>
    <cellStyle name="20% – paryškinimas 4 4 4 2 3 2" xfId="1889"/>
    <cellStyle name="20% – paryškinimas 4 4 4 2 3 2 2" xfId="13405"/>
    <cellStyle name="20% – paryškinimas 4 4 4 2 3 3" xfId="8874"/>
    <cellStyle name="20% – paryškinimas 4 4 4 2 4" xfId="1890"/>
    <cellStyle name="20% – paryškinimas 4 4 4 2 4 2" xfId="13406"/>
    <cellStyle name="20% – paryškinimas 4 4 4 2 5" xfId="8871"/>
    <cellStyle name="20% – paryškinimas 4 4 4 3" xfId="1891"/>
    <cellStyle name="20% – paryškinimas 4 4 4 3 2" xfId="1892"/>
    <cellStyle name="20% – paryškinimas 4 4 4 3 2 2" xfId="1893"/>
    <cellStyle name="20% – paryškinimas 4 4 4 3 2 2 2" xfId="13407"/>
    <cellStyle name="20% – paryškinimas 4 4 4 3 2 3" xfId="8876"/>
    <cellStyle name="20% – paryškinimas 4 4 4 3 3" xfId="1894"/>
    <cellStyle name="20% – paryškinimas 4 4 4 3 3 2" xfId="13408"/>
    <cellStyle name="20% – paryškinimas 4 4 4 3 4" xfId="8875"/>
    <cellStyle name="20% – paryškinimas 4 4 4 4" xfId="1895"/>
    <cellStyle name="20% – paryškinimas 4 4 4 4 2" xfId="1896"/>
    <cellStyle name="20% – paryškinimas 4 4 4 4 2 2" xfId="13409"/>
    <cellStyle name="20% – paryškinimas 4 4 4 4 3" xfId="8877"/>
    <cellStyle name="20% – paryškinimas 4 4 4 5" xfId="1897"/>
    <cellStyle name="20% – paryškinimas 4 4 4 5 2" xfId="13410"/>
    <cellStyle name="20% – paryškinimas 4 4 4 6" xfId="8870"/>
    <cellStyle name="20% – paryškinimas 4 4 5" xfId="1898"/>
    <cellStyle name="20% – paryškinimas 4 4 5 2" xfId="1899"/>
    <cellStyle name="20% – paryškinimas 4 4 5 2 2" xfId="1900"/>
    <cellStyle name="20% – paryškinimas 4 4 5 2 2 2" xfId="1901"/>
    <cellStyle name="20% – paryškinimas 4 4 5 2 2 2 2" xfId="13411"/>
    <cellStyle name="20% – paryškinimas 4 4 5 2 2 3" xfId="8880"/>
    <cellStyle name="20% – paryškinimas 4 4 5 2 3" xfId="1902"/>
    <cellStyle name="20% – paryškinimas 4 4 5 2 3 2" xfId="13412"/>
    <cellStyle name="20% – paryškinimas 4 4 5 2 4" xfId="8879"/>
    <cellStyle name="20% – paryškinimas 4 4 5 3" xfId="1903"/>
    <cellStyle name="20% – paryškinimas 4 4 5 3 2" xfId="1904"/>
    <cellStyle name="20% – paryškinimas 4 4 5 3 2 2" xfId="13413"/>
    <cellStyle name="20% – paryškinimas 4 4 5 3 3" xfId="8881"/>
    <cellStyle name="20% – paryškinimas 4 4 5 4" xfId="1905"/>
    <cellStyle name="20% – paryškinimas 4 4 5 4 2" xfId="13414"/>
    <cellStyle name="20% – paryškinimas 4 4 5 5" xfId="8878"/>
    <cellStyle name="20% – paryškinimas 4 4 6" xfId="1906"/>
    <cellStyle name="20% – paryškinimas 4 4 6 2" xfId="1907"/>
    <cellStyle name="20% – paryškinimas 4 4 6 2 2" xfId="1908"/>
    <cellStyle name="20% – paryškinimas 4 4 6 2 2 2" xfId="13415"/>
    <cellStyle name="20% – paryškinimas 4 4 6 2 3" xfId="8883"/>
    <cellStyle name="20% – paryškinimas 4 4 6 3" xfId="1909"/>
    <cellStyle name="20% – paryškinimas 4 4 6 3 2" xfId="13416"/>
    <cellStyle name="20% – paryškinimas 4 4 6 4" xfId="8882"/>
    <cellStyle name="20% – paryškinimas 4 4 7" xfId="1910"/>
    <cellStyle name="20% – paryškinimas 4 4 7 2" xfId="1911"/>
    <cellStyle name="20% – paryškinimas 4 4 7 2 2" xfId="13417"/>
    <cellStyle name="20% – paryškinimas 4 4 7 3" xfId="8884"/>
    <cellStyle name="20% – paryškinimas 4 4 8" xfId="1912"/>
    <cellStyle name="20% – paryškinimas 4 4 8 2" xfId="13418"/>
    <cellStyle name="20% – paryškinimas 4 4 9" xfId="8821"/>
    <cellStyle name="20% – paryškinimas 4 5" xfId="1913"/>
    <cellStyle name="20% – paryškinimas 4 5 2" xfId="1914"/>
    <cellStyle name="20% – paryškinimas 4 5 2 2" xfId="1915"/>
    <cellStyle name="20% – paryškinimas 4 5 2 2 2" xfId="1916"/>
    <cellStyle name="20% – paryškinimas 4 5 2 2 2 2" xfId="1917"/>
    <cellStyle name="20% – paryškinimas 4 5 2 2 2 2 2" xfId="1918"/>
    <cellStyle name="20% – paryškinimas 4 5 2 2 2 2 2 2" xfId="1919"/>
    <cellStyle name="20% – paryškinimas 4 5 2 2 2 2 2 2 2" xfId="13419"/>
    <cellStyle name="20% – paryškinimas 4 5 2 2 2 2 2 3" xfId="8890"/>
    <cellStyle name="20% – paryškinimas 4 5 2 2 2 2 3" xfId="1920"/>
    <cellStyle name="20% – paryškinimas 4 5 2 2 2 2 3 2" xfId="13420"/>
    <cellStyle name="20% – paryškinimas 4 5 2 2 2 2 4" xfId="8889"/>
    <cellStyle name="20% – paryškinimas 4 5 2 2 2 3" xfId="1921"/>
    <cellStyle name="20% – paryškinimas 4 5 2 2 2 3 2" xfId="1922"/>
    <cellStyle name="20% – paryškinimas 4 5 2 2 2 3 2 2" xfId="13421"/>
    <cellStyle name="20% – paryškinimas 4 5 2 2 2 3 3" xfId="8891"/>
    <cellStyle name="20% – paryškinimas 4 5 2 2 2 4" xfId="1923"/>
    <cellStyle name="20% – paryškinimas 4 5 2 2 2 4 2" xfId="13422"/>
    <cellStyle name="20% – paryškinimas 4 5 2 2 2 5" xfId="8888"/>
    <cellStyle name="20% – paryškinimas 4 5 2 2 3" xfId="1924"/>
    <cellStyle name="20% – paryškinimas 4 5 2 2 3 2" xfId="1925"/>
    <cellStyle name="20% – paryškinimas 4 5 2 2 3 2 2" xfId="1926"/>
    <cellStyle name="20% – paryškinimas 4 5 2 2 3 2 2 2" xfId="13423"/>
    <cellStyle name="20% – paryškinimas 4 5 2 2 3 2 3" xfId="8893"/>
    <cellStyle name="20% – paryškinimas 4 5 2 2 3 3" xfId="1927"/>
    <cellStyle name="20% – paryškinimas 4 5 2 2 3 3 2" xfId="13424"/>
    <cellStyle name="20% – paryškinimas 4 5 2 2 3 4" xfId="8892"/>
    <cellStyle name="20% – paryškinimas 4 5 2 2 4" xfId="1928"/>
    <cellStyle name="20% – paryškinimas 4 5 2 2 4 2" xfId="1929"/>
    <cellStyle name="20% – paryškinimas 4 5 2 2 4 2 2" xfId="13425"/>
    <cellStyle name="20% – paryškinimas 4 5 2 2 4 3" xfId="8894"/>
    <cellStyle name="20% – paryškinimas 4 5 2 2 5" xfId="1930"/>
    <cellStyle name="20% – paryškinimas 4 5 2 2 5 2" xfId="13426"/>
    <cellStyle name="20% – paryškinimas 4 5 2 2 6" xfId="8887"/>
    <cellStyle name="20% – paryškinimas 4 5 2 3" xfId="1931"/>
    <cellStyle name="20% – paryškinimas 4 5 2 3 2" xfId="1932"/>
    <cellStyle name="20% – paryškinimas 4 5 2 3 2 2" xfId="1933"/>
    <cellStyle name="20% – paryškinimas 4 5 2 3 2 2 2" xfId="1934"/>
    <cellStyle name="20% – paryškinimas 4 5 2 3 2 2 2 2" xfId="13427"/>
    <cellStyle name="20% – paryškinimas 4 5 2 3 2 2 3" xfId="8897"/>
    <cellStyle name="20% – paryškinimas 4 5 2 3 2 3" xfId="1935"/>
    <cellStyle name="20% – paryškinimas 4 5 2 3 2 3 2" xfId="13428"/>
    <cellStyle name="20% – paryškinimas 4 5 2 3 2 4" xfId="8896"/>
    <cellStyle name="20% – paryškinimas 4 5 2 3 3" xfId="1936"/>
    <cellStyle name="20% – paryškinimas 4 5 2 3 3 2" xfId="1937"/>
    <cellStyle name="20% – paryškinimas 4 5 2 3 3 2 2" xfId="13429"/>
    <cellStyle name="20% – paryškinimas 4 5 2 3 3 3" xfId="8898"/>
    <cellStyle name="20% – paryškinimas 4 5 2 3 4" xfId="1938"/>
    <cellStyle name="20% – paryškinimas 4 5 2 3 4 2" xfId="13430"/>
    <cellStyle name="20% – paryškinimas 4 5 2 3 5" xfId="8895"/>
    <cellStyle name="20% – paryškinimas 4 5 2 4" xfId="1939"/>
    <cellStyle name="20% – paryškinimas 4 5 2 4 2" xfId="1940"/>
    <cellStyle name="20% – paryškinimas 4 5 2 4 2 2" xfId="1941"/>
    <cellStyle name="20% – paryškinimas 4 5 2 4 2 2 2" xfId="13431"/>
    <cellStyle name="20% – paryškinimas 4 5 2 4 2 3" xfId="8900"/>
    <cellStyle name="20% – paryškinimas 4 5 2 4 3" xfId="1942"/>
    <cellStyle name="20% – paryškinimas 4 5 2 4 3 2" xfId="13432"/>
    <cellStyle name="20% – paryškinimas 4 5 2 4 4" xfId="8899"/>
    <cellStyle name="20% – paryškinimas 4 5 2 5" xfId="1943"/>
    <cellStyle name="20% – paryškinimas 4 5 2 5 2" xfId="1944"/>
    <cellStyle name="20% – paryškinimas 4 5 2 5 2 2" xfId="13433"/>
    <cellStyle name="20% – paryškinimas 4 5 2 5 3" xfId="8901"/>
    <cellStyle name="20% – paryškinimas 4 5 2 6" xfId="1945"/>
    <cellStyle name="20% – paryškinimas 4 5 2 6 2" xfId="13434"/>
    <cellStyle name="20% – paryškinimas 4 5 2 7" xfId="8886"/>
    <cellStyle name="20% – paryškinimas 4 5 3" xfId="1946"/>
    <cellStyle name="20% – paryškinimas 4 5 3 2" xfId="1947"/>
    <cellStyle name="20% – paryškinimas 4 5 3 2 2" xfId="1948"/>
    <cellStyle name="20% – paryškinimas 4 5 3 2 2 2" xfId="1949"/>
    <cellStyle name="20% – paryškinimas 4 5 3 2 2 2 2" xfId="1950"/>
    <cellStyle name="20% – paryškinimas 4 5 3 2 2 2 2 2" xfId="13435"/>
    <cellStyle name="20% – paryškinimas 4 5 3 2 2 2 3" xfId="8905"/>
    <cellStyle name="20% – paryškinimas 4 5 3 2 2 3" xfId="1951"/>
    <cellStyle name="20% – paryškinimas 4 5 3 2 2 3 2" xfId="13436"/>
    <cellStyle name="20% – paryškinimas 4 5 3 2 2 4" xfId="8904"/>
    <cellStyle name="20% – paryškinimas 4 5 3 2 3" xfId="1952"/>
    <cellStyle name="20% – paryškinimas 4 5 3 2 3 2" xfId="1953"/>
    <cellStyle name="20% – paryškinimas 4 5 3 2 3 2 2" xfId="13437"/>
    <cellStyle name="20% – paryškinimas 4 5 3 2 3 3" xfId="8906"/>
    <cellStyle name="20% – paryškinimas 4 5 3 2 4" xfId="1954"/>
    <cellStyle name="20% – paryškinimas 4 5 3 2 4 2" xfId="13438"/>
    <cellStyle name="20% – paryškinimas 4 5 3 2 5" xfId="8903"/>
    <cellStyle name="20% – paryškinimas 4 5 3 3" xfId="1955"/>
    <cellStyle name="20% – paryškinimas 4 5 3 3 2" xfId="1956"/>
    <cellStyle name="20% – paryškinimas 4 5 3 3 2 2" xfId="1957"/>
    <cellStyle name="20% – paryškinimas 4 5 3 3 2 2 2" xfId="13439"/>
    <cellStyle name="20% – paryškinimas 4 5 3 3 2 3" xfId="8908"/>
    <cellStyle name="20% – paryškinimas 4 5 3 3 3" xfId="1958"/>
    <cellStyle name="20% – paryškinimas 4 5 3 3 3 2" xfId="13440"/>
    <cellStyle name="20% – paryškinimas 4 5 3 3 4" xfId="8907"/>
    <cellStyle name="20% – paryškinimas 4 5 3 4" xfId="1959"/>
    <cellStyle name="20% – paryškinimas 4 5 3 4 2" xfId="1960"/>
    <cellStyle name="20% – paryškinimas 4 5 3 4 2 2" xfId="13441"/>
    <cellStyle name="20% – paryškinimas 4 5 3 4 3" xfId="8909"/>
    <cellStyle name="20% – paryškinimas 4 5 3 5" xfId="1961"/>
    <cellStyle name="20% – paryškinimas 4 5 3 5 2" xfId="13442"/>
    <cellStyle name="20% – paryškinimas 4 5 3 6" xfId="8902"/>
    <cellStyle name="20% – paryškinimas 4 5 4" xfId="1962"/>
    <cellStyle name="20% – paryškinimas 4 5 4 2" xfId="1963"/>
    <cellStyle name="20% – paryškinimas 4 5 4 2 2" xfId="1964"/>
    <cellStyle name="20% – paryškinimas 4 5 4 2 2 2" xfId="1965"/>
    <cellStyle name="20% – paryškinimas 4 5 4 2 2 2 2" xfId="13443"/>
    <cellStyle name="20% – paryškinimas 4 5 4 2 2 3" xfId="8912"/>
    <cellStyle name="20% – paryškinimas 4 5 4 2 3" xfId="1966"/>
    <cellStyle name="20% – paryškinimas 4 5 4 2 3 2" xfId="13444"/>
    <cellStyle name="20% – paryškinimas 4 5 4 2 4" xfId="8911"/>
    <cellStyle name="20% – paryškinimas 4 5 4 3" xfId="1967"/>
    <cellStyle name="20% – paryškinimas 4 5 4 3 2" xfId="1968"/>
    <cellStyle name="20% – paryškinimas 4 5 4 3 2 2" xfId="13445"/>
    <cellStyle name="20% – paryškinimas 4 5 4 3 3" xfId="8913"/>
    <cellStyle name="20% – paryškinimas 4 5 4 4" xfId="1969"/>
    <cellStyle name="20% – paryškinimas 4 5 4 4 2" xfId="13446"/>
    <cellStyle name="20% – paryškinimas 4 5 4 5" xfId="8910"/>
    <cellStyle name="20% – paryškinimas 4 5 5" xfId="1970"/>
    <cellStyle name="20% – paryškinimas 4 5 5 2" xfId="1971"/>
    <cellStyle name="20% – paryškinimas 4 5 5 2 2" xfId="1972"/>
    <cellStyle name="20% – paryškinimas 4 5 5 2 2 2" xfId="13447"/>
    <cellStyle name="20% – paryškinimas 4 5 5 2 3" xfId="8915"/>
    <cellStyle name="20% – paryškinimas 4 5 5 3" xfId="1973"/>
    <cellStyle name="20% – paryškinimas 4 5 5 3 2" xfId="13448"/>
    <cellStyle name="20% – paryškinimas 4 5 5 4" xfId="8914"/>
    <cellStyle name="20% – paryškinimas 4 5 6" xfId="1974"/>
    <cellStyle name="20% – paryškinimas 4 5 6 2" xfId="1975"/>
    <cellStyle name="20% – paryškinimas 4 5 6 2 2" xfId="13449"/>
    <cellStyle name="20% – paryškinimas 4 5 6 3" xfId="8916"/>
    <cellStyle name="20% – paryškinimas 4 5 7" xfId="1976"/>
    <cellStyle name="20% – paryškinimas 4 5 7 2" xfId="13450"/>
    <cellStyle name="20% – paryškinimas 4 5 8" xfId="8885"/>
    <cellStyle name="20% – paryškinimas 4 6" xfId="1977"/>
    <cellStyle name="20% – paryškinimas 4 6 2" xfId="1978"/>
    <cellStyle name="20% – paryškinimas 4 6 2 2" xfId="1979"/>
    <cellStyle name="20% – paryškinimas 4 6 2 2 2" xfId="1980"/>
    <cellStyle name="20% – paryškinimas 4 6 2 2 2 2" xfId="1981"/>
    <cellStyle name="20% – paryškinimas 4 6 2 2 2 2 2" xfId="1982"/>
    <cellStyle name="20% – paryškinimas 4 6 2 2 2 2 2 2" xfId="13451"/>
    <cellStyle name="20% – paryškinimas 4 6 2 2 2 2 3" xfId="8921"/>
    <cellStyle name="20% – paryškinimas 4 6 2 2 2 3" xfId="1983"/>
    <cellStyle name="20% – paryškinimas 4 6 2 2 2 3 2" xfId="13452"/>
    <cellStyle name="20% – paryškinimas 4 6 2 2 2 4" xfId="8920"/>
    <cellStyle name="20% – paryškinimas 4 6 2 2 3" xfId="1984"/>
    <cellStyle name="20% – paryškinimas 4 6 2 2 3 2" xfId="1985"/>
    <cellStyle name="20% – paryškinimas 4 6 2 2 3 2 2" xfId="13453"/>
    <cellStyle name="20% – paryškinimas 4 6 2 2 3 3" xfId="8922"/>
    <cellStyle name="20% – paryškinimas 4 6 2 2 4" xfId="1986"/>
    <cellStyle name="20% – paryškinimas 4 6 2 2 4 2" xfId="13454"/>
    <cellStyle name="20% – paryškinimas 4 6 2 2 5" xfId="8919"/>
    <cellStyle name="20% – paryškinimas 4 6 2 3" xfId="1987"/>
    <cellStyle name="20% – paryškinimas 4 6 2 3 2" xfId="1988"/>
    <cellStyle name="20% – paryškinimas 4 6 2 3 2 2" xfId="1989"/>
    <cellStyle name="20% – paryškinimas 4 6 2 3 2 2 2" xfId="13455"/>
    <cellStyle name="20% – paryškinimas 4 6 2 3 2 3" xfId="8924"/>
    <cellStyle name="20% – paryškinimas 4 6 2 3 3" xfId="1990"/>
    <cellStyle name="20% – paryškinimas 4 6 2 3 3 2" xfId="13456"/>
    <cellStyle name="20% – paryškinimas 4 6 2 3 4" xfId="8923"/>
    <cellStyle name="20% – paryškinimas 4 6 2 4" xfId="1991"/>
    <cellStyle name="20% – paryškinimas 4 6 2 4 2" xfId="1992"/>
    <cellStyle name="20% – paryškinimas 4 6 2 4 2 2" xfId="13457"/>
    <cellStyle name="20% – paryškinimas 4 6 2 4 3" xfId="8925"/>
    <cellStyle name="20% – paryškinimas 4 6 2 5" xfId="1993"/>
    <cellStyle name="20% – paryškinimas 4 6 2 5 2" xfId="13458"/>
    <cellStyle name="20% – paryškinimas 4 6 2 6" xfId="8918"/>
    <cellStyle name="20% – paryškinimas 4 6 3" xfId="1994"/>
    <cellStyle name="20% – paryškinimas 4 6 3 2" xfId="1995"/>
    <cellStyle name="20% – paryškinimas 4 6 3 2 2" xfId="1996"/>
    <cellStyle name="20% – paryškinimas 4 6 3 2 2 2" xfId="1997"/>
    <cellStyle name="20% – paryškinimas 4 6 3 2 2 2 2" xfId="13459"/>
    <cellStyle name="20% – paryškinimas 4 6 3 2 2 3" xfId="8928"/>
    <cellStyle name="20% – paryškinimas 4 6 3 2 3" xfId="1998"/>
    <cellStyle name="20% – paryškinimas 4 6 3 2 3 2" xfId="13460"/>
    <cellStyle name="20% – paryškinimas 4 6 3 2 4" xfId="8927"/>
    <cellStyle name="20% – paryškinimas 4 6 3 3" xfId="1999"/>
    <cellStyle name="20% – paryškinimas 4 6 3 3 2" xfId="2000"/>
    <cellStyle name="20% – paryškinimas 4 6 3 3 2 2" xfId="13461"/>
    <cellStyle name="20% – paryškinimas 4 6 3 3 3" xfId="8929"/>
    <cellStyle name="20% – paryškinimas 4 6 3 4" xfId="2001"/>
    <cellStyle name="20% – paryškinimas 4 6 3 4 2" xfId="13462"/>
    <cellStyle name="20% – paryškinimas 4 6 3 5" xfId="8926"/>
    <cellStyle name="20% – paryškinimas 4 6 4" xfId="2002"/>
    <cellStyle name="20% – paryškinimas 4 6 4 2" xfId="2003"/>
    <cellStyle name="20% – paryškinimas 4 6 4 2 2" xfId="2004"/>
    <cellStyle name="20% – paryškinimas 4 6 4 2 2 2" xfId="13463"/>
    <cellStyle name="20% – paryškinimas 4 6 4 2 3" xfId="8931"/>
    <cellStyle name="20% – paryškinimas 4 6 4 3" xfId="2005"/>
    <cellStyle name="20% – paryškinimas 4 6 4 3 2" xfId="13464"/>
    <cellStyle name="20% – paryškinimas 4 6 4 4" xfId="8930"/>
    <cellStyle name="20% – paryškinimas 4 6 5" xfId="2006"/>
    <cellStyle name="20% – paryškinimas 4 6 5 2" xfId="2007"/>
    <cellStyle name="20% – paryškinimas 4 6 5 2 2" xfId="13465"/>
    <cellStyle name="20% – paryškinimas 4 6 5 3" xfId="8932"/>
    <cellStyle name="20% – paryškinimas 4 6 6" xfId="2008"/>
    <cellStyle name="20% – paryškinimas 4 6 6 2" xfId="13466"/>
    <cellStyle name="20% – paryškinimas 4 6 7" xfId="8917"/>
    <cellStyle name="20% – paryškinimas 5 2" xfId="2009"/>
    <cellStyle name="20% – paryškinimas 5 2 2" xfId="2010"/>
    <cellStyle name="20% – paryškinimas 5 2 2 10" xfId="8934"/>
    <cellStyle name="20% – paryškinimas 5 2 2 2" xfId="2011"/>
    <cellStyle name="20% – paryškinimas 5 2 2 2 2" xfId="2012"/>
    <cellStyle name="20% – paryškinimas 5 2 2 2 2 2" xfId="2013"/>
    <cellStyle name="20% – paryškinimas 5 2 2 2 2 2 2" xfId="2014"/>
    <cellStyle name="20% – paryškinimas 5 2 2 2 2 2 2 2" xfId="2015"/>
    <cellStyle name="20% – paryškinimas 5 2 2 2 2 2 2 2 2" xfId="8939"/>
    <cellStyle name="20% – paryškinimas 5 2 2 2 2 2 2 3" xfId="8938"/>
    <cellStyle name="20% – paryškinimas 5 2 2 2 2 2 3" xfId="2016"/>
    <cellStyle name="20% – paryškinimas 5 2 2 2 2 2 3 2" xfId="8940"/>
    <cellStyle name="20% – paryškinimas 5 2 2 2 2 2 4" xfId="8937"/>
    <cellStyle name="20% – paryškinimas 5 2 2 2 2 3" xfId="2017"/>
    <cellStyle name="20% – paryškinimas 5 2 2 2 2 3 2" xfId="2018"/>
    <cellStyle name="20% – paryškinimas 5 2 2 2 2 3 2 2" xfId="8942"/>
    <cellStyle name="20% – paryškinimas 5 2 2 2 2 3 3" xfId="8941"/>
    <cellStyle name="20% – paryškinimas 5 2 2 2 2 4" xfId="2019"/>
    <cellStyle name="20% – paryškinimas 5 2 2 2 2 4 2" xfId="8943"/>
    <cellStyle name="20% – paryškinimas 5 2 2 2 2 5" xfId="8936"/>
    <cellStyle name="20% – paryškinimas 5 2 2 2 3" xfId="2020"/>
    <cellStyle name="20% – paryškinimas 5 2 2 2 3 2" xfId="2021"/>
    <cellStyle name="20% – paryškinimas 5 2 2 2 3 2 2" xfId="2022"/>
    <cellStyle name="20% – paryškinimas 5 2 2 2 3 2 2 2" xfId="8946"/>
    <cellStyle name="20% – paryškinimas 5 2 2 2 3 2 3" xfId="8945"/>
    <cellStyle name="20% – paryškinimas 5 2 2 2 3 3" xfId="2023"/>
    <cellStyle name="20% – paryškinimas 5 2 2 2 3 3 2" xfId="8947"/>
    <cellStyle name="20% – paryškinimas 5 2 2 2 3 4" xfId="8944"/>
    <cellStyle name="20% – paryškinimas 5 2 2 2 4" xfId="2024"/>
    <cellStyle name="20% – paryškinimas 5 2 2 2 4 2" xfId="2025"/>
    <cellStyle name="20% – paryškinimas 5 2 2 2 4 2 2" xfId="8949"/>
    <cellStyle name="20% – paryškinimas 5 2 2 2 4 3" xfId="8948"/>
    <cellStyle name="20% – paryškinimas 5 2 2 2 5" xfId="2026"/>
    <cellStyle name="20% – paryškinimas 5 2 2 2 5 2" xfId="8950"/>
    <cellStyle name="20% – paryškinimas 5 2 2 2 6" xfId="8935"/>
    <cellStyle name="20% – paryškinimas 5 2 2 3" xfId="2027"/>
    <cellStyle name="20% – paryškinimas 5 2 2 3 2" xfId="2028"/>
    <cellStyle name="20% – paryškinimas 5 2 2 3 2 2" xfId="2029"/>
    <cellStyle name="20% – paryškinimas 5 2 2 3 2 2 2" xfId="2030"/>
    <cellStyle name="20% – paryškinimas 5 2 2 3 2 2 2 2" xfId="8954"/>
    <cellStyle name="20% – paryškinimas 5 2 2 3 2 2 3" xfId="8953"/>
    <cellStyle name="20% – paryškinimas 5 2 2 3 2 3" xfId="2031"/>
    <cellStyle name="20% – paryškinimas 5 2 2 3 2 3 2" xfId="8955"/>
    <cellStyle name="20% – paryškinimas 5 2 2 3 2 4" xfId="8952"/>
    <cellStyle name="20% – paryškinimas 5 2 2 3 3" xfId="2032"/>
    <cellStyle name="20% – paryškinimas 5 2 2 3 3 2" xfId="2033"/>
    <cellStyle name="20% – paryškinimas 5 2 2 3 3 2 2" xfId="8957"/>
    <cellStyle name="20% – paryškinimas 5 2 2 3 3 3" xfId="8956"/>
    <cellStyle name="20% – paryškinimas 5 2 2 3 4" xfId="2034"/>
    <cellStyle name="20% – paryškinimas 5 2 2 3 4 2" xfId="8958"/>
    <cellStyle name="20% – paryškinimas 5 2 2 3 5" xfId="8951"/>
    <cellStyle name="20% – paryškinimas 5 2 2 4" xfId="2035"/>
    <cellStyle name="20% – paryškinimas 5 2 2 4 2" xfId="2036"/>
    <cellStyle name="20% – paryškinimas 5 2 2 4 2 2" xfId="2037"/>
    <cellStyle name="20% – paryškinimas 5 2 2 4 2 2 2" xfId="8961"/>
    <cellStyle name="20% – paryškinimas 5 2 2 4 2 3" xfId="8960"/>
    <cellStyle name="20% – paryškinimas 5 2 2 4 3" xfId="2038"/>
    <cellStyle name="20% – paryškinimas 5 2 2 4 3 2" xfId="8962"/>
    <cellStyle name="20% – paryškinimas 5 2 2 4 4" xfId="8959"/>
    <cellStyle name="20% – paryškinimas 5 2 2 5" xfId="2039"/>
    <cellStyle name="20% – paryškinimas 5 2 2 5 2" xfId="2040"/>
    <cellStyle name="20% – paryškinimas 5 2 2 5 2 2" xfId="8964"/>
    <cellStyle name="20% – paryškinimas 5 2 2 5 3" xfId="8963"/>
    <cellStyle name="20% – paryškinimas 5 2 2 6" xfId="2041"/>
    <cellStyle name="20% – paryškinimas 5 2 2 6 2" xfId="8965"/>
    <cellStyle name="20% – paryškinimas 5 2 2 7" xfId="2042"/>
    <cellStyle name="20% – paryškinimas 5 2 2 7 2" xfId="8966"/>
    <cellStyle name="20% – paryškinimas 5 2 2 8" xfId="2043"/>
    <cellStyle name="20% – paryškinimas 5 2 2 8 2" xfId="8967"/>
    <cellStyle name="20% – paryškinimas 5 2 2 9" xfId="2044"/>
    <cellStyle name="20% – paryškinimas 5 2 2 9 2" xfId="12290"/>
    <cellStyle name="20% – paryškinimas 5 2 3" xfId="2045"/>
    <cellStyle name="20% – paryškinimas 5 2 3 2" xfId="2046"/>
    <cellStyle name="20% – paryškinimas 5 2 3 2 2" xfId="2047"/>
    <cellStyle name="20% – paryškinimas 5 2 3 2 2 2" xfId="2048"/>
    <cellStyle name="20% – paryškinimas 5 2 3 2 2 2 2" xfId="2049"/>
    <cellStyle name="20% – paryškinimas 5 2 3 2 2 2 2 2" xfId="8972"/>
    <cellStyle name="20% – paryškinimas 5 2 3 2 2 2 3" xfId="8971"/>
    <cellStyle name="20% – paryškinimas 5 2 3 2 2 3" xfId="2050"/>
    <cellStyle name="20% – paryškinimas 5 2 3 2 2 3 2" xfId="8973"/>
    <cellStyle name="20% – paryškinimas 5 2 3 2 2 4" xfId="8970"/>
    <cellStyle name="20% – paryškinimas 5 2 3 2 3" xfId="2051"/>
    <cellStyle name="20% – paryškinimas 5 2 3 2 3 2" xfId="2052"/>
    <cellStyle name="20% – paryškinimas 5 2 3 2 3 2 2" xfId="8975"/>
    <cellStyle name="20% – paryškinimas 5 2 3 2 3 3" xfId="8974"/>
    <cellStyle name="20% – paryškinimas 5 2 3 2 4" xfId="2053"/>
    <cellStyle name="20% – paryškinimas 5 2 3 2 4 2" xfId="8976"/>
    <cellStyle name="20% – paryškinimas 5 2 3 2 5" xfId="8969"/>
    <cellStyle name="20% – paryškinimas 5 2 3 3" xfId="2054"/>
    <cellStyle name="20% – paryškinimas 5 2 3 3 2" xfId="2055"/>
    <cellStyle name="20% – paryškinimas 5 2 3 3 2 2" xfId="2056"/>
    <cellStyle name="20% – paryškinimas 5 2 3 3 2 2 2" xfId="8979"/>
    <cellStyle name="20% – paryškinimas 5 2 3 3 2 3" xfId="8978"/>
    <cellStyle name="20% – paryškinimas 5 2 3 3 3" xfId="2057"/>
    <cellStyle name="20% – paryškinimas 5 2 3 3 3 2" xfId="8980"/>
    <cellStyle name="20% – paryškinimas 5 2 3 3 4" xfId="8977"/>
    <cellStyle name="20% – paryškinimas 5 2 3 4" xfId="2058"/>
    <cellStyle name="20% – paryškinimas 5 2 3 4 2" xfId="2059"/>
    <cellStyle name="20% – paryškinimas 5 2 3 4 2 2" xfId="8982"/>
    <cellStyle name="20% – paryškinimas 5 2 3 4 3" xfId="8981"/>
    <cellStyle name="20% – paryškinimas 5 2 3 5" xfId="2060"/>
    <cellStyle name="20% – paryškinimas 5 2 3 5 2" xfId="8983"/>
    <cellStyle name="20% – paryškinimas 5 2 3 6" xfId="8968"/>
    <cellStyle name="20% – paryškinimas 5 2 4" xfId="2061"/>
    <cellStyle name="20% – paryškinimas 5 2 4 2" xfId="2062"/>
    <cellStyle name="20% – paryškinimas 5 2 4 2 2" xfId="2063"/>
    <cellStyle name="20% – paryškinimas 5 2 4 2 2 2" xfId="2064"/>
    <cellStyle name="20% – paryškinimas 5 2 4 2 2 2 2" xfId="8987"/>
    <cellStyle name="20% – paryškinimas 5 2 4 2 2 3" xfId="8986"/>
    <cellStyle name="20% – paryškinimas 5 2 4 2 3" xfId="2065"/>
    <cellStyle name="20% – paryškinimas 5 2 4 2 3 2" xfId="8988"/>
    <cellStyle name="20% – paryškinimas 5 2 4 2 4" xfId="8985"/>
    <cellStyle name="20% – paryškinimas 5 2 4 3" xfId="2066"/>
    <cellStyle name="20% – paryškinimas 5 2 4 3 2" xfId="2067"/>
    <cellStyle name="20% – paryškinimas 5 2 4 3 2 2" xfId="8990"/>
    <cellStyle name="20% – paryškinimas 5 2 4 3 3" xfId="8989"/>
    <cellStyle name="20% – paryškinimas 5 2 4 4" xfId="2068"/>
    <cellStyle name="20% – paryškinimas 5 2 4 4 2" xfId="8991"/>
    <cellStyle name="20% – paryškinimas 5 2 4 5" xfId="8984"/>
    <cellStyle name="20% – paryškinimas 5 2 5" xfId="2069"/>
    <cellStyle name="20% – paryškinimas 5 2 5 2" xfId="2070"/>
    <cellStyle name="20% – paryškinimas 5 2 5 2 2" xfId="2071"/>
    <cellStyle name="20% – paryškinimas 5 2 5 2 2 2" xfId="2072"/>
    <cellStyle name="20% – paryškinimas 5 2 5 2 2 2 2" xfId="8995"/>
    <cellStyle name="20% – paryškinimas 5 2 5 2 2 3" xfId="8994"/>
    <cellStyle name="20% – paryškinimas 5 2 5 2 3" xfId="2073"/>
    <cellStyle name="20% – paryškinimas 5 2 5 2 3 2" xfId="8996"/>
    <cellStyle name="20% – paryškinimas 5 2 5 2 4" xfId="8993"/>
    <cellStyle name="20% – paryškinimas 5 2 5 3" xfId="2074"/>
    <cellStyle name="20% – paryškinimas 5 2 5 3 2" xfId="2075"/>
    <cellStyle name="20% – paryškinimas 5 2 5 3 2 2" xfId="8998"/>
    <cellStyle name="20% – paryškinimas 5 2 5 3 3" xfId="8997"/>
    <cellStyle name="20% – paryškinimas 5 2 5 4" xfId="2076"/>
    <cellStyle name="20% – paryškinimas 5 2 5 4 2" xfId="8999"/>
    <cellStyle name="20% – paryškinimas 5 2 5 5" xfId="8992"/>
    <cellStyle name="20% – paryškinimas 5 2 6" xfId="2077"/>
    <cellStyle name="20% – paryškinimas 5 2 6 2" xfId="9000"/>
    <cellStyle name="20% – paryškinimas 5 2 7" xfId="2078"/>
    <cellStyle name="20% – paryškinimas 5 2 7 2" xfId="9001"/>
    <cellStyle name="20% – paryškinimas 5 2 8" xfId="8933"/>
    <cellStyle name="20% – paryškinimas 5 3" xfId="2079"/>
    <cellStyle name="20% – paryškinimas 5 3 2" xfId="2080"/>
    <cellStyle name="20% – paryškinimas 5 3 2 2" xfId="2081"/>
    <cellStyle name="20% – paryškinimas 5 3 2 2 2" xfId="2082"/>
    <cellStyle name="20% – paryškinimas 5 3 2 2 2 2" xfId="2083"/>
    <cellStyle name="20% – paryškinimas 5 3 2 2 2 2 2" xfId="2084"/>
    <cellStyle name="20% – paryškinimas 5 3 2 2 2 2 2 2" xfId="2085"/>
    <cellStyle name="20% – paryškinimas 5 3 2 2 2 2 2 2 2" xfId="9008"/>
    <cellStyle name="20% – paryškinimas 5 3 2 2 2 2 2 3" xfId="9007"/>
    <cellStyle name="20% – paryškinimas 5 3 2 2 2 2 3" xfId="2086"/>
    <cellStyle name="20% – paryškinimas 5 3 2 2 2 2 3 2" xfId="9009"/>
    <cellStyle name="20% – paryškinimas 5 3 2 2 2 2 4" xfId="9006"/>
    <cellStyle name="20% – paryškinimas 5 3 2 2 2 3" xfId="2087"/>
    <cellStyle name="20% – paryškinimas 5 3 2 2 2 3 2" xfId="2088"/>
    <cellStyle name="20% – paryškinimas 5 3 2 2 2 3 2 2" xfId="9011"/>
    <cellStyle name="20% – paryškinimas 5 3 2 2 2 3 3" xfId="9010"/>
    <cellStyle name="20% – paryškinimas 5 3 2 2 2 4" xfId="2089"/>
    <cellStyle name="20% – paryškinimas 5 3 2 2 2 4 2" xfId="9012"/>
    <cellStyle name="20% – paryškinimas 5 3 2 2 2 5" xfId="9005"/>
    <cellStyle name="20% – paryškinimas 5 3 2 2 3" xfId="2090"/>
    <cellStyle name="20% – paryškinimas 5 3 2 2 3 2" xfId="2091"/>
    <cellStyle name="20% – paryškinimas 5 3 2 2 3 2 2" xfId="2092"/>
    <cellStyle name="20% – paryškinimas 5 3 2 2 3 2 2 2" xfId="9015"/>
    <cellStyle name="20% – paryškinimas 5 3 2 2 3 2 3" xfId="9014"/>
    <cellStyle name="20% – paryškinimas 5 3 2 2 3 3" xfId="2093"/>
    <cellStyle name="20% – paryškinimas 5 3 2 2 3 3 2" xfId="9016"/>
    <cellStyle name="20% – paryškinimas 5 3 2 2 3 4" xfId="9013"/>
    <cellStyle name="20% – paryškinimas 5 3 2 2 4" xfId="2094"/>
    <cellStyle name="20% – paryškinimas 5 3 2 2 4 2" xfId="2095"/>
    <cellStyle name="20% – paryškinimas 5 3 2 2 4 2 2" xfId="9018"/>
    <cellStyle name="20% – paryškinimas 5 3 2 2 4 3" xfId="9017"/>
    <cellStyle name="20% – paryškinimas 5 3 2 2 5" xfId="2096"/>
    <cellStyle name="20% – paryškinimas 5 3 2 2 5 2" xfId="9019"/>
    <cellStyle name="20% – paryškinimas 5 3 2 2 6" xfId="9004"/>
    <cellStyle name="20% – paryškinimas 5 3 2 3" xfId="2097"/>
    <cellStyle name="20% – paryškinimas 5 3 2 3 2" xfId="2098"/>
    <cellStyle name="20% – paryškinimas 5 3 2 3 2 2" xfId="2099"/>
    <cellStyle name="20% – paryškinimas 5 3 2 3 2 2 2" xfId="2100"/>
    <cellStyle name="20% – paryškinimas 5 3 2 3 2 2 2 2" xfId="9023"/>
    <cellStyle name="20% – paryškinimas 5 3 2 3 2 2 3" xfId="9022"/>
    <cellStyle name="20% – paryškinimas 5 3 2 3 2 3" xfId="2101"/>
    <cellStyle name="20% – paryškinimas 5 3 2 3 2 3 2" xfId="9024"/>
    <cellStyle name="20% – paryškinimas 5 3 2 3 2 4" xfId="9021"/>
    <cellStyle name="20% – paryškinimas 5 3 2 3 3" xfId="2102"/>
    <cellStyle name="20% – paryškinimas 5 3 2 3 3 2" xfId="2103"/>
    <cellStyle name="20% – paryškinimas 5 3 2 3 3 2 2" xfId="9026"/>
    <cellStyle name="20% – paryškinimas 5 3 2 3 3 3" xfId="9025"/>
    <cellStyle name="20% – paryškinimas 5 3 2 3 4" xfId="2104"/>
    <cellStyle name="20% – paryškinimas 5 3 2 3 4 2" xfId="9027"/>
    <cellStyle name="20% – paryškinimas 5 3 2 3 5" xfId="9020"/>
    <cellStyle name="20% – paryškinimas 5 3 2 4" xfId="2105"/>
    <cellStyle name="20% – paryškinimas 5 3 2 4 2" xfId="2106"/>
    <cellStyle name="20% – paryškinimas 5 3 2 4 2 2" xfId="2107"/>
    <cellStyle name="20% – paryškinimas 5 3 2 4 2 2 2" xfId="9030"/>
    <cellStyle name="20% – paryškinimas 5 3 2 4 2 3" xfId="9029"/>
    <cellStyle name="20% – paryškinimas 5 3 2 4 3" xfId="2108"/>
    <cellStyle name="20% – paryškinimas 5 3 2 4 3 2" xfId="9031"/>
    <cellStyle name="20% – paryškinimas 5 3 2 4 4" xfId="9028"/>
    <cellStyle name="20% – paryškinimas 5 3 2 5" xfId="2109"/>
    <cellStyle name="20% – paryškinimas 5 3 2 5 2" xfId="2110"/>
    <cellStyle name="20% – paryškinimas 5 3 2 5 2 2" xfId="9033"/>
    <cellStyle name="20% – paryškinimas 5 3 2 5 3" xfId="9032"/>
    <cellStyle name="20% – paryškinimas 5 3 2 6" xfId="2111"/>
    <cellStyle name="20% – paryškinimas 5 3 2 6 2" xfId="9034"/>
    <cellStyle name="20% – paryškinimas 5 3 2 7" xfId="9003"/>
    <cellStyle name="20% – paryškinimas 5 3 3" xfId="2112"/>
    <cellStyle name="20% – paryškinimas 5 3 3 2" xfId="2113"/>
    <cellStyle name="20% – paryškinimas 5 3 3 2 2" xfId="2114"/>
    <cellStyle name="20% – paryškinimas 5 3 3 2 2 2" xfId="2115"/>
    <cellStyle name="20% – paryškinimas 5 3 3 2 2 2 2" xfId="2116"/>
    <cellStyle name="20% – paryškinimas 5 3 3 2 2 2 2 2" xfId="9039"/>
    <cellStyle name="20% – paryškinimas 5 3 3 2 2 2 3" xfId="9038"/>
    <cellStyle name="20% – paryškinimas 5 3 3 2 2 3" xfId="2117"/>
    <cellStyle name="20% – paryškinimas 5 3 3 2 2 3 2" xfId="9040"/>
    <cellStyle name="20% – paryškinimas 5 3 3 2 2 4" xfId="9037"/>
    <cellStyle name="20% – paryškinimas 5 3 3 2 3" xfId="2118"/>
    <cellStyle name="20% – paryškinimas 5 3 3 2 3 2" xfId="2119"/>
    <cellStyle name="20% – paryškinimas 5 3 3 2 3 2 2" xfId="9042"/>
    <cellStyle name="20% – paryškinimas 5 3 3 2 3 3" xfId="9041"/>
    <cellStyle name="20% – paryškinimas 5 3 3 2 4" xfId="2120"/>
    <cellStyle name="20% – paryškinimas 5 3 3 2 4 2" xfId="9043"/>
    <cellStyle name="20% – paryškinimas 5 3 3 2 5" xfId="9036"/>
    <cellStyle name="20% – paryškinimas 5 3 3 3" xfId="2121"/>
    <cellStyle name="20% – paryškinimas 5 3 3 3 2" xfId="2122"/>
    <cellStyle name="20% – paryškinimas 5 3 3 3 2 2" xfId="2123"/>
    <cellStyle name="20% – paryškinimas 5 3 3 3 2 2 2" xfId="9046"/>
    <cellStyle name="20% – paryškinimas 5 3 3 3 2 3" xfId="9045"/>
    <cellStyle name="20% – paryškinimas 5 3 3 3 3" xfId="2124"/>
    <cellStyle name="20% – paryškinimas 5 3 3 3 3 2" xfId="9047"/>
    <cellStyle name="20% – paryškinimas 5 3 3 3 4" xfId="9044"/>
    <cellStyle name="20% – paryškinimas 5 3 3 4" xfId="2125"/>
    <cellStyle name="20% – paryškinimas 5 3 3 4 2" xfId="2126"/>
    <cellStyle name="20% – paryškinimas 5 3 3 4 2 2" xfId="9049"/>
    <cellStyle name="20% – paryškinimas 5 3 3 4 3" xfId="9048"/>
    <cellStyle name="20% – paryškinimas 5 3 3 5" xfId="2127"/>
    <cellStyle name="20% – paryškinimas 5 3 3 5 2" xfId="9050"/>
    <cellStyle name="20% – paryškinimas 5 3 3 6" xfId="9035"/>
    <cellStyle name="20% – paryškinimas 5 3 4" xfId="2128"/>
    <cellStyle name="20% – paryškinimas 5 3 4 2" xfId="2129"/>
    <cellStyle name="20% – paryškinimas 5 3 4 2 2" xfId="2130"/>
    <cellStyle name="20% – paryškinimas 5 3 4 2 2 2" xfId="2131"/>
    <cellStyle name="20% – paryškinimas 5 3 4 2 2 2 2" xfId="9054"/>
    <cellStyle name="20% – paryškinimas 5 3 4 2 2 3" xfId="9053"/>
    <cellStyle name="20% – paryškinimas 5 3 4 2 3" xfId="2132"/>
    <cellStyle name="20% – paryškinimas 5 3 4 2 3 2" xfId="9055"/>
    <cellStyle name="20% – paryškinimas 5 3 4 2 4" xfId="9052"/>
    <cellStyle name="20% – paryškinimas 5 3 4 3" xfId="2133"/>
    <cellStyle name="20% – paryškinimas 5 3 4 3 2" xfId="2134"/>
    <cellStyle name="20% – paryškinimas 5 3 4 3 2 2" xfId="9057"/>
    <cellStyle name="20% – paryškinimas 5 3 4 3 3" xfId="9056"/>
    <cellStyle name="20% – paryškinimas 5 3 4 4" xfId="2135"/>
    <cellStyle name="20% – paryškinimas 5 3 4 4 2" xfId="9058"/>
    <cellStyle name="20% – paryškinimas 5 3 4 5" xfId="9051"/>
    <cellStyle name="20% – paryškinimas 5 3 5" xfId="2136"/>
    <cellStyle name="20% – paryškinimas 5 3 5 2" xfId="2137"/>
    <cellStyle name="20% – paryškinimas 5 3 5 2 2" xfId="2138"/>
    <cellStyle name="20% – paryškinimas 5 3 5 2 2 2" xfId="9061"/>
    <cellStyle name="20% – paryškinimas 5 3 5 2 3" xfId="9060"/>
    <cellStyle name="20% – paryškinimas 5 3 5 3" xfId="2139"/>
    <cellStyle name="20% – paryškinimas 5 3 5 3 2" xfId="9062"/>
    <cellStyle name="20% – paryškinimas 5 3 5 4" xfId="9059"/>
    <cellStyle name="20% – paryškinimas 5 3 6" xfId="2140"/>
    <cellStyle name="20% – paryškinimas 5 3 6 2" xfId="2141"/>
    <cellStyle name="20% – paryškinimas 5 3 6 2 2" xfId="9064"/>
    <cellStyle name="20% – paryškinimas 5 3 6 3" xfId="9063"/>
    <cellStyle name="20% – paryškinimas 5 3 7" xfId="2142"/>
    <cellStyle name="20% – paryškinimas 5 3 7 2" xfId="9065"/>
    <cellStyle name="20% – paryškinimas 5 3 8" xfId="9002"/>
    <cellStyle name="20% – paryškinimas 5 4" xfId="2143"/>
    <cellStyle name="20% – paryškinimas 5 4 2" xfId="2144"/>
    <cellStyle name="20% – paryškinimas 5 4 2 2" xfId="2145"/>
    <cellStyle name="20% – paryškinimas 5 4 2 2 2" xfId="2146"/>
    <cellStyle name="20% – paryškinimas 5 4 2 2 2 2" xfId="2147"/>
    <cellStyle name="20% – paryškinimas 5 4 2 2 2 2 2" xfId="2148"/>
    <cellStyle name="20% – paryškinimas 5 4 2 2 2 2 2 2" xfId="2149"/>
    <cellStyle name="20% – paryškinimas 5 4 2 2 2 2 2 2 2" xfId="9072"/>
    <cellStyle name="20% – paryškinimas 5 4 2 2 2 2 2 3" xfId="9071"/>
    <cellStyle name="20% – paryškinimas 5 4 2 2 2 2 3" xfId="2150"/>
    <cellStyle name="20% – paryškinimas 5 4 2 2 2 2 3 2" xfId="9073"/>
    <cellStyle name="20% – paryškinimas 5 4 2 2 2 2 4" xfId="9070"/>
    <cellStyle name="20% – paryškinimas 5 4 2 2 2 3" xfId="2151"/>
    <cellStyle name="20% – paryškinimas 5 4 2 2 2 3 2" xfId="2152"/>
    <cellStyle name="20% – paryškinimas 5 4 2 2 2 3 2 2" xfId="9075"/>
    <cellStyle name="20% – paryškinimas 5 4 2 2 2 3 3" xfId="9074"/>
    <cellStyle name="20% – paryškinimas 5 4 2 2 2 4" xfId="2153"/>
    <cellStyle name="20% – paryškinimas 5 4 2 2 2 4 2" xfId="9076"/>
    <cellStyle name="20% – paryškinimas 5 4 2 2 2 5" xfId="9069"/>
    <cellStyle name="20% – paryškinimas 5 4 2 2 3" xfId="2154"/>
    <cellStyle name="20% – paryškinimas 5 4 2 2 3 2" xfId="2155"/>
    <cellStyle name="20% – paryškinimas 5 4 2 2 3 2 2" xfId="2156"/>
    <cellStyle name="20% – paryškinimas 5 4 2 2 3 2 2 2" xfId="9079"/>
    <cellStyle name="20% – paryškinimas 5 4 2 2 3 2 3" xfId="9078"/>
    <cellStyle name="20% – paryškinimas 5 4 2 2 3 3" xfId="2157"/>
    <cellStyle name="20% – paryškinimas 5 4 2 2 3 3 2" xfId="9080"/>
    <cellStyle name="20% – paryškinimas 5 4 2 2 3 4" xfId="9077"/>
    <cellStyle name="20% – paryškinimas 5 4 2 2 4" xfId="2158"/>
    <cellStyle name="20% – paryškinimas 5 4 2 2 4 2" xfId="2159"/>
    <cellStyle name="20% – paryškinimas 5 4 2 2 4 2 2" xfId="9082"/>
    <cellStyle name="20% – paryškinimas 5 4 2 2 4 3" xfId="9081"/>
    <cellStyle name="20% – paryškinimas 5 4 2 2 5" xfId="2160"/>
    <cellStyle name="20% – paryškinimas 5 4 2 2 5 2" xfId="9083"/>
    <cellStyle name="20% – paryškinimas 5 4 2 2 6" xfId="9068"/>
    <cellStyle name="20% – paryškinimas 5 4 2 3" xfId="2161"/>
    <cellStyle name="20% – paryškinimas 5 4 2 3 2" xfId="2162"/>
    <cellStyle name="20% – paryškinimas 5 4 2 3 2 2" xfId="2163"/>
    <cellStyle name="20% – paryškinimas 5 4 2 3 2 2 2" xfId="2164"/>
    <cellStyle name="20% – paryškinimas 5 4 2 3 2 2 2 2" xfId="9087"/>
    <cellStyle name="20% – paryškinimas 5 4 2 3 2 2 3" xfId="9086"/>
    <cellStyle name="20% – paryškinimas 5 4 2 3 2 3" xfId="2165"/>
    <cellStyle name="20% – paryškinimas 5 4 2 3 2 3 2" xfId="9088"/>
    <cellStyle name="20% – paryškinimas 5 4 2 3 2 4" xfId="9085"/>
    <cellStyle name="20% – paryškinimas 5 4 2 3 3" xfId="2166"/>
    <cellStyle name="20% – paryškinimas 5 4 2 3 3 2" xfId="2167"/>
    <cellStyle name="20% – paryškinimas 5 4 2 3 3 2 2" xfId="9090"/>
    <cellStyle name="20% – paryškinimas 5 4 2 3 3 3" xfId="9089"/>
    <cellStyle name="20% – paryškinimas 5 4 2 3 4" xfId="2168"/>
    <cellStyle name="20% – paryškinimas 5 4 2 3 4 2" xfId="9091"/>
    <cellStyle name="20% – paryškinimas 5 4 2 3 5" xfId="9084"/>
    <cellStyle name="20% – paryškinimas 5 4 2 4" xfId="2169"/>
    <cellStyle name="20% – paryškinimas 5 4 2 4 2" xfId="2170"/>
    <cellStyle name="20% – paryškinimas 5 4 2 4 2 2" xfId="2171"/>
    <cellStyle name="20% – paryškinimas 5 4 2 4 2 2 2" xfId="9094"/>
    <cellStyle name="20% – paryškinimas 5 4 2 4 2 3" xfId="9093"/>
    <cellStyle name="20% – paryškinimas 5 4 2 4 3" xfId="2172"/>
    <cellStyle name="20% – paryškinimas 5 4 2 4 3 2" xfId="9095"/>
    <cellStyle name="20% – paryškinimas 5 4 2 4 4" xfId="9092"/>
    <cellStyle name="20% – paryškinimas 5 4 2 5" xfId="2173"/>
    <cellStyle name="20% – paryškinimas 5 4 2 5 2" xfId="2174"/>
    <cellStyle name="20% – paryškinimas 5 4 2 5 2 2" xfId="9097"/>
    <cellStyle name="20% – paryškinimas 5 4 2 5 3" xfId="9096"/>
    <cellStyle name="20% – paryškinimas 5 4 2 6" xfId="2175"/>
    <cellStyle name="20% – paryškinimas 5 4 2 6 2" xfId="9098"/>
    <cellStyle name="20% – paryškinimas 5 4 2 7" xfId="9067"/>
    <cellStyle name="20% – paryškinimas 5 4 3" xfId="2176"/>
    <cellStyle name="20% – paryškinimas 5 4 3 2" xfId="2177"/>
    <cellStyle name="20% – paryškinimas 5 4 3 2 2" xfId="2178"/>
    <cellStyle name="20% – paryškinimas 5 4 3 2 2 2" xfId="2179"/>
    <cellStyle name="20% – paryškinimas 5 4 3 2 2 2 2" xfId="2180"/>
    <cellStyle name="20% – paryškinimas 5 4 3 2 2 2 2 2" xfId="9103"/>
    <cellStyle name="20% – paryškinimas 5 4 3 2 2 2 3" xfId="9102"/>
    <cellStyle name="20% – paryškinimas 5 4 3 2 2 3" xfId="2181"/>
    <cellStyle name="20% – paryškinimas 5 4 3 2 2 3 2" xfId="9104"/>
    <cellStyle name="20% – paryškinimas 5 4 3 2 2 4" xfId="9101"/>
    <cellStyle name="20% – paryškinimas 5 4 3 2 3" xfId="2182"/>
    <cellStyle name="20% – paryškinimas 5 4 3 2 3 2" xfId="2183"/>
    <cellStyle name="20% – paryškinimas 5 4 3 2 3 2 2" xfId="9106"/>
    <cellStyle name="20% – paryškinimas 5 4 3 2 3 3" xfId="9105"/>
    <cellStyle name="20% – paryškinimas 5 4 3 2 4" xfId="2184"/>
    <cellStyle name="20% – paryškinimas 5 4 3 2 4 2" xfId="9107"/>
    <cellStyle name="20% – paryškinimas 5 4 3 2 5" xfId="9100"/>
    <cellStyle name="20% – paryškinimas 5 4 3 3" xfId="2185"/>
    <cellStyle name="20% – paryškinimas 5 4 3 3 2" xfId="2186"/>
    <cellStyle name="20% – paryškinimas 5 4 3 3 2 2" xfId="2187"/>
    <cellStyle name="20% – paryškinimas 5 4 3 3 2 2 2" xfId="9110"/>
    <cellStyle name="20% – paryškinimas 5 4 3 3 2 3" xfId="9109"/>
    <cellStyle name="20% – paryškinimas 5 4 3 3 3" xfId="2188"/>
    <cellStyle name="20% – paryškinimas 5 4 3 3 3 2" xfId="9111"/>
    <cellStyle name="20% – paryškinimas 5 4 3 3 4" xfId="9108"/>
    <cellStyle name="20% – paryškinimas 5 4 3 4" xfId="2189"/>
    <cellStyle name="20% – paryškinimas 5 4 3 4 2" xfId="2190"/>
    <cellStyle name="20% – paryškinimas 5 4 3 4 2 2" xfId="9113"/>
    <cellStyle name="20% – paryškinimas 5 4 3 4 3" xfId="9112"/>
    <cellStyle name="20% – paryškinimas 5 4 3 5" xfId="2191"/>
    <cellStyle name="20% – paryškinimas 5 4 3 5 2" xfId="9114"/>
    <cellStyle name="20% – paryškinimas 5 4 3 6" xfId="9099"/>
    <cellStyle name="20% – paryškinimas 5 4 4" xfId="2192"/>
    <cellStyle name="20% – paryškinimas 5 4 4 2" xfId="2193"/>
    <cellStyle name="20% – paryškinimas 5 4 4 2 2" xfId="2194"/>
    <cellStyle name="20% – paryškinimas 5 4 4 2 2 2" xfId="2195"/>
    <cellStyle name="20% – paryškinimas 5 4 4 2 2 2 2" xfId="9118"/>
    <cellStyle name="20% – paryškinimas 5 4 4 2 2 3" xfId="9117"/>
    <cellStyle name="20% – paryškinimas 5 4 4 2 3" xfId="2196"/>
    <cellStyle name="20% – paryškinimas 5 4 4 2 3 2" xfId="9119"/>
    <cellStyle name="20% – paryškinimas 5 4 4 2 4" xfId="9116"/>
    <cellStyle name="20% – paryškinimas 5 4 4 3" xfId="2197"/>
    <cellStyle name="20% – paryškinimas 5 4 4 3 2" xfId="2198"/>
    <cellStyle name="20% – paryškinimas 5 4 4 3 2 2" xfId="9121"/>
    <cellStyle name="20% – paryškinimas 5 4 4 3 3" xfId="9120"/>
    <cellStyle name="20% – paryškinimas 5 4 4 4" xfId="2199"/>
    <cellStyle name="20% – paryškinimas 5 4 4 4 2" xfId="9122"/>
    <cellStyle name="20% – paryškinimas 5 4 4 5" xfId="9115"/>
    <cellStyle name="20% – paryškinimas 5 4 5" xfId="2200"/>
    <cellStyle name="20% – paryškinimas 5 4 5 2" xfId="2201"/>
    <cellStyle name="20% – paryškinimas 5 4 5 2 2" xfId="2202"/>
    <cellStyle name="20% – paryškinimas 5 4 5 2 2 2" xfId="9125"/>
    <cellStyle name="20% – paryškinimas 5 4 5 2 3" xfId="9124"/>
    <cellStyle name="20% – paryškinimas 5 4 5 3" xfId="2203"/>
    <cellStyle name="20% – paryškinimas 5 4 5 3 2" xfId="9126"/>
    <cellStyle name="20% – paryškinimas 5 4 5 4" xfId="9123"/>
    <cellStyle name="20% – paryškinimas 5 4 6" xfId="2204"/>
    <cellStyle name="20% – paryškinimas 5 4 6 2" xfId="2205"/>
    <cellStyle name="20% – paryškinimas 5 4 6 2 2" xfId="9128"/>
    <cellStyle name="20% – paryškinimas 5 4 6 3" xfId="9127"/>
    <cellStyle name="20% – paryškinimas 5 4 7" xfId="2206"/>
    <cellStyle name="20% – paryškinimas 5 4 7 2" xfId="9129"/>
    <cellStyle name="20% – paryškinimas 5 4 8" xfId="9066"/>
    <cellStyle name="20% – paryškinimas 5 5" xfId="2207"/>
    <cellStyle name="20% – paryškinimas 5 5 2" xfId="2208"/>
    <cellStyle name="20% – paryškinimas 5 5 2 2" xfId="2209"/>
    <cellStyle name="20% – paryškinimas 5 5 2 2 2" xfId="2210"/>
    <cellStyle name="20% – paryškinimas 5 5 2 2 2 2" xfId="2211"/>
    <cellStyle name="20% – paryškinimas 5 5 2 2 2 2 2" xfId="2212"/>
    <cellStyle name="20% – paryškinimas 5 5 2 2 2 2 2 2" xfId="9135"/>
    <cellStyle name="20% – paryškinimas 5 5 2 2 2 2 3" xfId="9134"/>
    <cellStyle name="20% – paryškinimas 5 5 2 2 2 3" xfId="2213"/>
    <cellStyle name="20% – paryškinimas 5 5 2 2 2 3 2" xfId="9136"/>
    <cellStyle name="20% – paryškinimas 5 5 2 2 2 4" xfId="9133"/>
    <cellStyle name="20% – paryškinimas 5 5 2 2 3" xfId="2214"/>
    <cellStyle name="20% – paryškinimas 5 5 2 2 3 2" xfId="2215"/>
    <cellStyle name="20% – paryškinimas 5 5 2 2 3 2 2" xfId="9138"/>
    <cellStyle name="20% – paryškinimas 5 5 2 2 3 3" xfId="9137"/>
    <cellStyle name="20% – paryškinimas 5 5 2 2 4" xfId="2216"/>
    <cellStyle name="20% – paryškinimas 5 5 2 2 4 2" xfId="9139"/>
    <cellStyle name="20% – paryškinimas 5 5 2 2 5" xfId="9132"/>
    <cellStyle name="20% – paryškinimas 5 5 2 3" xfId="2217"/>
    <cellStyle name="20% – paryškinimas 5 5 2 3 2" xfId="2218"/>
    <cellStyle name="20% – paryškinimas 5 5 2 3 2 2" xfId="2219"/>
    <cellStyle name="20% – paryškinimas 5 5 2 3 2 2 2" xfId="9142"/>
    <cellStyle name="20% – paryškinimas 5 5 2 3 2 3" xfId="9141"/>
    <cellStyle name="20% – paryškinimas 5 5 2 3 3" xfId="2220"/>
    <cellStyle name="20% – paryškinimas 5 5 2 3 3 2" xfId="9143"/>
    <cellStyle name="20% – paryškinimas 5 5 2 3 4" xfId="9140"/>
    <cellStyle name="20% – paryškinimas 5 5 2 4" xfId="2221"/>
    <cellStyle name="20% – paryškinimas 5 5 2 4 2" xfId="2222"/>
    <cellStyle name="20% – paryškinimas 5 5 2 4 2 2" xfId="9145"/>
    <cellStyle name="20% – paryškinimas 5 5 2 4 3" xfId="9144"/>
    <cellStyle name="20% – paryškinimas 5 5 2 5" xfId="2223"/>
    <cellStyle name="20% – paryškinimas 5 5 2 5 2" xfId="9146"/>
    <cellStyle name="20% – paryškinimas 5 5 2 6" xfId="9131"/>
    <cellStyle name="20% – paryškinimas 5 5 3" xfId="2224"/>
    <cellStyle name="20% – paryškinimas 5 5 3 2" xfId="2225"/>
    <cellStyle name="20% – paryškinimas 5 5 3 2 2" xfId="2226"/>
    <cellStyle name="20% – paryškinimas 5 5 3 2 2 2" xfId="2227"/>
    <cellStyle name="20% – paryškinimas 5 5 3 2 2 2 2" xfId="9150"/>
    <cellStyle name="20% – paryškinimas 5 5 3 2 2 3" xfId="9149"/>
    <cellStyle name="20% – paryškinimas 5 5 3 2 3" xfId="2228"/>
    <cellStyle name="20% – paryškinimas 5 5 3 2 3 2" xfId="9151"/>
    <cellStyle name="20% – paryškinimas 5 5 3 2 4" xfId="9148"/>
    <cellStyle name="20% – paryškinimas 5 5 3 3" xfId="2229"/>
    <cellStyle name="20% – paryškinimas 5 5 3 3 2" xfId="2230"/>
    <cellStyle name="20% – paryškinimas 5 5 3 3 2 2" xfId="9153"/>
    <cellStyle name="20% – paryškinimas 5 5 3 3 3" xfId="9152"/>
    <cellStyle name="20% – paryškinimas 5 5 3 4" xfId="2231"/>
    <cellStyle name="20% – paryškinimas 5 5 3 4 2" xfId="9154"/>
    <cellStyle name="20% – paryškinimas 5 5 3 5" xfId="9147"/>
    <cellStyle name="20% – paryškinimas 5 5 4" xfId="2232"/>
    <cellStyle name="20% – paryškinimas 5 5 4 2" xfId="2233"/>
    <cellStyle name="20% – paryškinimas 5 5 4 2 2" xfId="2234"/>
    <cellStyle name="20% – paryškinimas 5 5 4 2 2 2" xfId="9157"/>
    <cellStyle name="20% – paryškinimas 5 5 4 2 3" xfId="9156"/>
    <cellStyle name="20% – paryškinimas 5 5 4 3" xfId="2235"/>
    <cellStyle name="20% – paryškinimas 5 5 4 3 2" xfId="9158"/>
    <cellStyle name="20% – paryškinimas 5 5 4 4" xfId="9155"/>
    <cellStyle name="20% – paryškinimas 5 5 5" xfId="2236"/>
    <cellStyle name="20% – paryškinimas 5 5 5 2" xfId="2237"/>
    <cellStyle name="20% – paryškinimas 5 5 5 2 2" xfId="9160"/>
    <cellStyle name="20% – paryškinimas 5 5 5 3" xfId="9159"/>
    <cellStyle name="20% – paryškinimas 5 5 6" xfId="2238"/>
    <cellStyle name="20% – paryškinimas 5 5 6 2" xfId="9161"/>
    <cellStyle name="20% – paryškinimas 5 5 7" xfId="9130"/>
    <cellStyle name="20% – paryškinimas 5 6" xfId="2239"/>
    <cellStyle name="20% – paryškinimas 5 6 2" xfId="2240"/>
    <cellStyle name="20% – paryškinimas 5 6 2 2" xfId="2241"/>
    <cellStyle name="20% – paryškinimas 5 6 2 2 2" xfId="2242"/>
    <cellStyle name="20% – paryškinimas 5 6 2 2 2 2" xfId="2243"/>
    <cellStyle name="20% – paryškinimas 5 6 2 2 2 2 2" xfId="9166"/>
    <cellStyle name="20% – paryškinimas 5 6 2 2 2 3" xfId="9165"/>
    <cellStyle name="20% – paryškinimas 5 6 2 2 3" xfId="2244"/>
    <cellStyle name="20% – paryškinimas 5 6 2 2 3 2" xfId="9167"/>
    <cellStyle name="20% – paryškinimas 5 6 2 2 4" xfId="9164"/>
    <cellStyle name="20% – paryškinimas 5 6 2 3" xfId="2245"/>
    <cellStyle name="20% – paryškinimas 5 6 2 3 2" xfId="2246"/>
    <cellStyle name="20% – paryškinimas 5 6 2 3 2 2" xfId="9169"/>
    <cellStyle name="20% – paryškinimas 5 6 2 3 3" xfId="9168"/>
    <cellStyle name="20% – paryškinimas 5 6 2 4" xfId="2247"/>
    <cellStyle name="20% – paryškinimas 5 6 2 4 2" xfId="9170"/>
    <cellStyle name="20% – paryškinimas 5 6 2 5" xfId="9163"/>
    <cellStyle name="20% – paryškinimas 5 6 3" xfId="2248"/>
    <cellStyle name="20% – paryškinimas 5 6 3 2" xfId="2249"/>
    <cellStyle name="20% – paryškinimas 5 6 3 2 2" xfId="2250"/>
    <cellStyle name="20% – paryškinimas 5 6 3 2 2 2" xfId="9173"/>
    <cellStyle name="20% – paryškinimas 5 6 3 2 3" xfId="9172"/>
    <cellStyle name="20% – paryškinimas 5 6 3 3" xfId="2251"/>
    <cellStyle name="20% – paryškinimas 5 6 3 3 2" xfId="9174"/>
    <cellStyle name="20% – paryškinimas 5 6 3 4" xfId="9171"/>
    <cellStyle name="20% – paryškinimas 5 6 4" xfId="2252"/>
    <cellStyle name="20% – paryškinimas 5 6 4 2" xfId="2253"/>
    <cellStyle name="20% – paryškinimas 5 6 4 2 2" xfId="9176"/>
    <cellStyle name="20% – paryškinimas 5 6 4 3" xfId="9175"/>
    <cellStyle name="20% – paryškinimas 5 6 5" xfId="2254"/>
    <cellStyle name="20% – paryškinimas 5 6 5 2" xfId="9177"/>
    <cellStyle name="20% – paryškinimas 5 6 6" xfId="9162"/>
    <cellStyle name="20% – paryškinimas 6 2" xfId="2255"/>
    <cellStyle name="20% – paryškinimas 6 2 2" xfId="2256"/>
    <cellStyle name="20% – paryškinimas 6 2 2 10" xfId="9179"/>
    <cellStyle name="20% – paryškinimas 6 2 2 2" xfId="2257"/>
    <cellStyle name="20% – paryškinimas 6 2 2 2 2" xfId="2258"/>
    <cellStyle name="20% – paryškinimas 6 2 2 2 2 2" xfId="2259"/>
    <cellStyle name="20% – paryškinimas 6 2 2 2 2 2 2" xfId="2260"/>
    <cellStyle name="20% – paryškinimas 6 2 2 2 2 2 2 2" xfId="2261"/>
    <cellStyle name="20% – paryškinimas 6 2 2 2 2 2 2 2 2" xfId="9184"/>
    <cellStyle name="20% – paryškinimas 6 2 2 2 2 2 2 3" xfId="9183"/>
    <cellStyle name="20% – paryškinimas 6 2 2 2 2 2 3" xfId="2262"/>
    <cellStyle name="20% – paryškinimas 6 2 2 2 2 2 3 2" xfId="9185"/>
    <cellStyle name="20% – paryškinimas 6 2 2 2 2 2 4" xfId="9182"/>
    <cellStyle name="20% – paryškinimas 6 2 2 2 2 3" xfId="2263"/>
    <cellStyle name="20% – paryškinimas 6 2 2 2 2 3 2" xfId="2264"/>
    <cellStyle name="20% – paryškinimas 6 2 2 2 2 3 2 2" xfId="9187"/>
    <cellStyle name="20% – paryškinimas 6 2 2 2 2 3 3" xfId="9186"/>
    <cellStyle name="20% – paryškinimas 6 2 2 2 2 4" xfId="2265"/>
    <cellStyle name="20% – paryškinimas 6 2 2 2 2 4 2" xfId="9188"/>
    <cellStyle name="20% – paryškinimas 6 2 2 2 2 5" xfId="9181"/>
    <cellStyle name="20% – paryškinimas 6 2 2 2 3" xfId="2266"/>
    <cellStyle name="20% – paryškinimas 6 2 2 2 3 2" xfId="2267"/>
    <cellStyle name="20% – paryškinimas 6 2 2 2 3 2 2" xfId="2268"/>
    <cellStyle name="20% – paryškinimas 6 2 2 2 3 2 2 2" xfId="9191"/>
    <cellStyle name="20% – paryškinimas 6 2 2 2 3 2 3" xfId="9190"/>
    <cellStyle name="20% – paryškinimas 6 2 2 2 3 3" xfId="2269"/>
    <cellStyle name="20% – paryškinimas 6 2 2 2 3 3 2" xfId="9192"/>
    <cellStyle name="20% – paryškinimas 6 2 2 2 3 4" xfId="9189"/>
    <cellStyle name="20% – paryškinimas 6 2 2 2 4" xfId="2270"/>
    <cellStyle name="20% – paryškinimas 6 2 2 2 4 2" xfId="2271"/>
    <cellStyle name="20% – paryškinimas 6 2 2 2 4 2 2" xfId="9194"/>
    <cellStyle name="20% – paryškinimas 6 2 2 2 4 3" xfId="9193"/>
    <cellStyle name="20% – paryškinimas 6 2 2 2 5" xfId="2272"/>
    <cellStyle name="20% – paryškinimas 6 2 2 2 5 2" xfId="9195"/>
    <cellStyle name="20% – paryškinimas 6 2 2 2 6" xfId="9180"/>
    <cellStyle name="20% – paryškinimas 6 2 2 3" xfId="2273"/>
    <cellStyle name="20% – paryškinimas 6 2 2 3 2" xfId="2274"/>
    <cellStyle name="20% – paryškinimas 6 2 2 3 2 2" xfId="2275"/>
    <cellStyle name="20% – paryškinimas 6 2 2 3 2 2 2" xfId="2276"/>
    <cellStyle name="20% – paryškinimas 6 2 2 3 2 2 2 2" xfId="9199"/>
    <cellStyle name="20% – paryškinimas 6 2 2 3 2 2 3" xfId="9198"/>
    <cellStyle name="20% – paryškinimas 6 2 2 3 2 3" xfId="2277"/>
    <cellStyle name="20% – paryškinimas 6 2 2 3 2 3 2" xfId="9200"/>
    <cellStyle name="20% – paryškinimas 6 2 2 3 2 4" xfId="9197"/>
    <cellStyle name="20% – paryškinimas 6 2 2 3 3" xfId="2278"/>
    <cellStyle name="20% – paryškinimas 6 2 2 3 3 2" xfId="2279"/>
    <cellStyle name="20% – paryškinimas 6 2 2 3 3 2 2" xfId="9202"/>
    <cellStyle name="20% – paryškinimas 6 2 2 3 3 3" xfId="9201"/>
    <cellStyle name="20% – paryškinimas 6 2 2 3 4" xfId="2280"/>
    <cellStyle name="20% – paryškinimas 6 2 2 3 4 2" xfId="9203"/>
    <cellStyle name="20% – paryškinimas 6 2 2 3 5" xfId="9196"/>
    <cellStyle name="20% – paryškinimas 6 2 2 4" xfId="2281"/>
    <cellStyle name="20% – paryškinimas 6 2 2 4 2" xfId="2282"/>
    <cellStyle name="20% – paryškinimas 6 2 2 4 2 2" xfId="2283"/>
    <cellStyle name="20% – paryškinimas 6 2 2 4 2 2 2" xfId="9206"/>
    <cellStyle name="20% – paryškinimas 6 2 2 4 2 3" xfId="9205"/>
    <cellStyle name="20% – paryškinimas 6 2 2 4 3" xfId="2284"/>
    <cellStyle name="20% – paryškinimas 6 2 2 4 3 2" xfId="9207"/>
    <cellStyle name="20% – paryškinimas 6 2 2 4 4" xfId="9204"/>
    <cellStyle name="20% – paryškinimas 6 2 2 5" xfId="2285"/>
    <cellStyle name="20% – paryškinimas 6 2 2 5 2" xfId="2286"/>
    <cellStyle name="20% – paryškinimas 6 2 2 5 2 2" xfId="9209"/>
    <cellStyle name="20% – paryškinimas 6 2 2 5 3" xfId="9208"/>
    <cellStyle name="20% – paryškinimas 6 2 2 6" xfId="2287"/>
    <cellStyle name="20% – paryškinimas 6 2 2 6 2" xfId="9210"/>
    <cellStyle name="20% – paryškinimas 6 2 2 7" xfId="2288"/>
    <cellStyle name="20% – paryškinimas 6 2 2 7 2" xfId="9211"/>
    <cellStyle name="20% – paryškinimas 6 2 2 8" xfId="2289"/>
    <cellStyle name="20% – paryškinimas 6 2 2 8 2" xfId="9212"/>
    <cellStyle name="20% – paryškinimas 6 2 2 9" xfId="2290"/>
    <cellStyle name="20% – paryškinimas 6 2 2 9 2" xfId="12301"/>
    <cellStyle name="20% – paryškinimas 6 2 3" xfId="2291"/>
    <cellStyle name="20% – paryškinimas 6 2 3 2" xfId="2292"/>
    <cellStyle name="20% – paryškinimas 6 2 3 2 2" xfId="2293"/>
    <cellStyle name="20% – paryškinimas 6 2 3 2 2 2" xfId="2294"/>
    <cellStyle name="20% – paryškinimas 6 2 3 2 2 2 2" xfId="2295"/>
    <cellStyle name="20% – paryškinimas 6 2 3 2 2 2 2 2" xfId="9217"/>
    <cellStyle name="20% – paryškinimas 6 2 3 2 2 2 3" xfId="9216"/>
    <cellStyle name="20% – paryškinimas 6 2 3 2 2 3" xfId="2296"/>
    <cellStyle name="20% – paryškinimas 6 2 3 2 2 3 2" xfId="9218"/>
    <cellStyle name="20% – paryškinimas 6 2 3 2 2 4" xfId="9215"/>
    <cellStyle name="20% – paryškinimas 6 2 3 2 3" xfId="2297"/>
    <cellStyle name="20% – paryškinimas 6 2 3 2 3 2" xfId="2298"/>
    <cellStyle name="20% – paryškinimas 6 2 3 2 3 2 2" xfId="9220"/>
    <cellStyle name="20% – paryškinimas 6 2 3 2 3 3" xfId="9219"/>
    <cellStyle name="20% – paryškinimas 6 2 3 2 4" xfId="2299"/>
    <cellStyle name="20% – paryškinimas 6 2 3 2 4 2" xfId="9221"/>
    <cellStyle name="20% – paryškinimas 6 2 3 2 5" xfId="9214"/>
    <cellStyle name="20% – paryškinimas 6 2 3 3" xfId="2300"/>
    <cellStyle name="20% – paryškinimas 6 2 3 3 2" xfId="2301"/>
    <cellStyle name="20% – paryškinimas 6 2 3 3 2 2" xfId="2302"/>
    <cellStyle name="20% – paryškinimas 6 2 3 3 2 2 2" xfId="9224"/>
    <cellStyle name="20% – paryškinimas 6 2 3 3 2 3" xfId="9223"/>
    <cellStyle name="20% – paryškinimas 6 2 3 3 3" xfId="2303"/>
    <cellStyle name="20% – paryškinimas 6 2 3 3 3 2" xfId="9225"/>
    <cellStyle name="20% – paryškinimas 6 2 3 3 4" xfId="9222"/>
    <cellStyle name="20% – paryškinimas 6 2 3 4" xfId="2304"/>
    <cellStyle name="20% – paryškinimas 6 2 3 4 2" xfId="2305"/>
    <cellStyle name="20% – paryškinimas 6 2 3 4 2 2" xfId="9227"/>
    <cellStyle name="20% – paryškinimas 6 2 3 4 3" xfId="9226"/>
    <cellStyle name="20% – paryškinimas 6 2 3 5" xfId="2306"/>
    <cellStyle name="20% – paryškinimas 6 2 3 5 2" xfId="9228"/>
    <cellStyle name="20% – paryškinimas 6 2 3 6" xfId="9213"/>
    <cellStyle name="20% – paryškinimas 6 2 4" xfId="2307"/>
    <cellStyle name="20% – paryškinimas 6 2 4 2" xfId="2308"/>
    <cellStyle name="20% – paryškinimas 6 2 4 2 2" xfId="2309"/>
    <cellStyle name="20% – paryškinimas 6 2 4 2 2 2" xfId="2310"/>
    <cellStyle name="20% – paryškinimas 6 2 4 2 2 2 2" xfId="9232"/>
    <cellStyle name="20% – paryškinimas 6 2 4 2 2 3" xfId="9231"/>
    <cellStyle name="20% – paryškinimas 6 2 4 2 3" xfId="2311"/>
    <cellStyle name="20% – paryškinimas 6 2 4 2 3 2" xfId="9233"/>
    <cellStyle name="20% – paryškinimas 6 2 4 2 4" xfId="9230"/>
    <cellStyle name="20% – paryškinimas 6 2 4 3" xfId="2312"/>
    <cellStyle name="20% – paryškinimas 6 2 4 3 2" xfId="2313"/>
    <cellStyle name="20% – paryškinimas 6 2 4 3 2 2" xfId="9235"/>
    <cellStyle name="20% – paryškinimas 6 2 4 3 3" xfId="9234"/>
    <cellStyle name="20% – paryškinimas 6 2 4 4" xfId="2314"/>
    <cellStyle name="20% – paryškinimas 6 2 4 4 2" xfId="9236"/>
    <cellStyle name="20% – paryškinimas 6 2 4 5" xfId="9229"/>
    <cellStyle name="20% – paryškinimas 6 2 5" xfId="2315"/>
    <cellStyle name="20% – paryškinimas 6 2 5 2" xfId="2316"/>
    <cellStyle name="20% – paryškinimas 6 2 5 2 2" xfId="2317"/>
    <cellStyle name="20% – paryškinimas 6 2 5 2 2 2" xfId="2318"/>
    <cellStyle name="20% – paryškinimas 6 2 5 2 2 2 2" xfId="9240"/>
    <cellStyle name="20% – paryškinimas 6 2 5 2 2 3" xfId="9239"/>
    <cellStyle name="20% – paryškinimas 6 2 5 2 3" xfId="2319"/>
    <cellStyle name="20% – paryškinimas 6 2 5 2 3 2" xfId="9241"/>
    <cellStyle name="20% – paryškinimas 6 2 5 2 4" xfId="9238"/>
    <cellStyle name="20% – paryškinimas 6 2 5 3" xfId="2320"/>
    <cellStyle name="20% – paryškinimas 6 2 5 3 2" xfId="2321"/>
    <cellStyle name="20% – paryškinimas 6 2 5 3 2 2" xfId="9243"/>
    <cellStyle name="20% – paryškinimas 6 2 5 3 3" xfId="9242"/>
    <cellStyle name="20% – paryškinimas 6 2 5 4" xfId="2322"/>
    <cellStyle name="20% – paryškinimas 6 2 5 4 2" xfId="9244"/>
    <cellStyle name="20% – paryškinimas 6 2 5 5" xfId="9237"/>
    <cellStyle name="20% – paryškinimas 6 2 6" xfId="2323"/>
    <cellStyle name="20% – paryškinimas 6 2 6 2" xfId="9245"/>
    <cellStyle name="20% – paryškinimas 6 2 7" xfId="2324"/>
    <cellStyle name="20% – paryškinimas 6 2 7 2" xfId="9246"/>
    <cellStyle name="20% – paryškinimas 6 2 8" xfId="9178"/>
    <cellStyle name="20% – paryškinimas 6 3" xfId="2325"/>
    <cellStyle name="20% – paryškinimas 6 3 2" xfId="2326"/>
    <cellStyle name="20% – paryškinimas 6 3 2 2" xfId="2327"/>
    <cellStyle name="20% – paryškinimas 6 3 2 2 2" xfId="2328"/>
    <cellStyle name="20% – paryškinimas 6 3 2 2 2 2" xfId="2329"/>
    <cellStyle name="20% – paryškinimas 6 3 2 2 2 2 2" xfId="2330"/>
    <cellStyle name="20% – paryškinimas 6 3 2 2 2 2 2 2" xfId="2331"/>
    <cellStyle name="20% – paryškinimas 6 3 2 2 2 2 2 2 2" xfId="9253"/>
    <cellStyle name="20% – paryškinimas 6 3 2 2 2 2 2 3" xfId="9252"/>
    <cellStyle name="20% – paryškinimas 6 3 2 2 2 2 3" xfId="2332"/>
    <cellStyle name="20% – paryškinimas 6 3 2 2 2 2 3 2" xfId="9254"/>
    <cellStyle name="20% – paryškinimas 6 3 2 2 2 2 4" xfId="9251"/>
    <cellStyle name="20% – paryškinimas 6 3 2 2 2 3" xfId="2333"/>
    <cellStyle name="20% – paryškinimas 6 3 2 2 2 3 2" xfId="2334"/>
    <cellStyle name="20% – paryškinimas 6 3 2 2 2 3 2 2" xfId="9256"/>
    <cellStyle name="20% – paryškinimas 6 3 2 2 2 3 3" xfId="9255"/>
    <cellStyle name="20% – paryškinimas 6 3 2 2 2 4" xfId="2335"/>
    <cellStyle name="20% – paryškinimas 6 3 2 2 2 4 2" xfId="9257"/>
    <cellStyle name="20% – paryškinimas 6 3 2 2 2 5" xfId="9250"/>
    <cellStyle name="20% – paryškinimas 6 3 2 2 3" xfId="2336"/>
    <cellStyle name="20% – paryškinimas 6 3 2 2 3 2" xfId="2337"/>
    <cellStyle name="20% – paryškinimas 6 3 2 2 3 2 2" xfId="2338"/>
    <cellStyle name="20% – paryškinimas 6 3 2 2 3 2 2 2" xfId="9260"/>
    <cellStyle name="20% – paryškinimas 6 3 2 2 3 2 3" xfId="9259"/>
    <cellStyle name="20% – paryškinimas 6 3 2 2 3 3" xfId="2339"/>
    <cellStyle name="20% – paryškinimas 6 3 2 2 3 3 2" xfId="9261"/>
    <cellStyle name="20% – paryškinimas 6 3 2 2 3 4" xfId="9258"/>
    <cellStyle name="20% – paryškinimas 6 3 2 2 4" xfId="2340"/>
    <cellStyle name="20% – paryškinimas 6 3 2 2 4 2" xfId="2341"/>
    <cellStyle name="20% – paryškinimas 6 3 2 2 4 2 2" xfId="9263"/>
    <cellStyle name="20% – paryškinimas 6 3 2 2 4 3" xfId="9262"/>
    <cellStyle name="20% – paryškinimas 6 3 2 2 5" xfId="2342"/>
    <cellStyle name="20% – paryškinimas 6 3 2 2 5 2" xfId="9264"/>
    <cellStyle name="20% – paryškinimas 6 3 2 2 6" xfId="9249"/>
    <cellStyle name="20% – paryškinimas 6 3 2 3" xfId="2343"/>
    <cellStyle name="20% – paryškinimas 6 3 2 3 2" xfId="2344"/>
    <cellStyle name="20% – paryškinimas 6 3 2 3 2 2" xfId="2345"/>
    <cellStyle name="20% – paryškinimas 6 3 2 3 2 2 2" xfId="2346"/>
    <cellStyle name="20% – paryškinimas 6 3 2 3 2 2 2 2" xfId="9268"/>
    <cellStyle name="20% – paryškinimas 6 3 2 3 2 2 3" xfId="9267"/>
    <cellStyle name="20% – paryškinimas 6 3 2 3 2 3" xfId="2347"/>
    <cellStyle name="20% – paryškinimas 6 3 2 3 2 3 2" xfId="9269"/>
    <cellStyle name="20% – paryškinimas 6 3 2 3 2 4" xfId="9266"/>
    <cellStyle name="20% – paryškinimas 6 3 2 3 3" xfId="2348"/>
    <cellStyle name="20% – paryškinimas 6 3 2 3 3 2" xfId="2349"/>
    <cellStyle name="20% – paryškinimas 6 3 2 3 3 2 2" xfId="9271"/>
    <cellStyle name="20% – paryškinimas 6 3 2 3 3 3" xfId="9270"/>
    <cellStyle name="20% – paryškinimas 6 3 2 3 4" xfId="2350"/>
    <cellStyle name="20% – paryškinimas 6 3 2 3 4 2" xfId="9272"/>
    <cellStyle name="20% – paryškinimas 6 3 2 3 5" xfId="9265"/>
    <cellStyle name="20% – paryškinimas 6 3 2 4" xfId="2351"/>
    <cellStyle name="20% – paryškinimas 6 3 2 4 2" xfId="2352"/>
    <cellStyle name="20% – paryškinimas 6 3 2 4 2 2" xfId="2353"/>
    <cellStyle name="20% – paryškinimas 6 3 2 4 2 2 2" xfId="9275"/>
    <cellStyle name="20% – paryškinimas 6 3 2 4 2 3" xfId="9274"/>
    <cellStyle name="20% – paryškinimas 6 3 2 4 3" xfId="2354"/>
    <cellStyle name="20% – paryškinimas 6 3 2 4 3 2" xfId="9276"/>
    <cellStyle name="20% – paryškinimas 6 3 2 4 4" xfId="9273"/>
    <cellStyle name="20% – paryškinimas 6 3 2 5" xfId="2355"/>
    <cellStyle name="20% – paryškinimas 6 3 2 5 2" xfId="2356"/>
    <cellStyle name="20% – paryškinimas 6 3 2 5 2 2" xfId="9278"/>
    <cellStyle name="20% – paryškinimas 6 3 2 5 3" xfId="9277"/>
    <cellStyle name="20% – paryškinimas 6 3 2 6" xfId="2357"/>
    <cellStyle name="20% – paryškinimas 6 3 2 6 2" xfId="9279"/>
    <cellStyle name="20% – paryškinimas 6 3 2 7" xfId="9248"/>
    <cellStyle name="20% – paryškinimas 6 3 3" xfId="2358"/>
    <cellStyle name="20% – paryškinimas 6 3 3 2" xfId="2359"/>
    <cellStyle name="20% – paryškinimas 6 3 3 2 2" xfId="2360"/>
    <cellStyle name="20% – paryškinimas 6 3 3 2 2 2" xfId="2361"/>
    <cellStyle name="20% – paryškinimas 6 3 3 2 2 2 2" xfId="2362"/>
    <cellStyle name="20% – paryškinimas 6 3 3 2 2 2 2 2" xfId="9284"/>
    <cellStyle name="20% – paryškinimas 6 3 3 2 2 2 3" xfId="9283"/>
    <cellStyle name="20% – paryškinimas 6 3 3 2 2 3" xfId="2363"/>
    <cellStyle name="20% – paryškinimas 6 3 3 2 2 3 2" xfId="9285"/>
    <cellStyle name="20% – paryškinimas 6 3 3 2 2 4" xfId="9282"/>
    <cellStyle name="20% – paryškinimas 6 3 3 2 3" xfId="2364"/>
    <cellStyle name="20% – paryškinimas 6 3 3 2 3 2" xfId="2365"/>
    <cellStyle name="20% – paryškinimas 6 3 3 2 3 2 2" xfId="9287"/>
    <cellStyle name="20% – paryškinimas 6 3 3 2 3 3" xfId="9286"/>
    <cellStyle name="20% – paryškinimas 6 3 3 2 4" xfId="2366"/>
    <cellStyle name="20% – paryškinimas 6 3 3 2 4 2" xfId="9288"/>
    <cellStyle name="20% – paryškinimas 6 3 3 2 5" xfId="9281"/>
    <cellStyle name="20% – paryškinimas 6 3 3 3" xfId="2367"/>
    <cellStyle name="20% – paryškinimas 6 3 3 3 2" xfId="2368"/>
    <cellStyle name="20% – paryškinimas 6 3 3 3 2 2" xfId="2369"/>
    <cellStyle name="20% – paryškinimas 6 3 3 3 2 2 2" xfId="9291"/>
    <cellStyle name="20% – paryškinimas 6 3 3 3 2 3" xfId="9290"/>
    <cellStyle name="20% – paryškinimas 6 3 3 3 3" xfId="2370"/>
    <cellStyle name="20% – paryškinimas 6 3 3 3 3 2" xfId="9292"/>
    <cellStyle name="20% – paryškinimas 6 3 3 3 4" xfId="9289"/>
    <cellStyle name="20% – paryškinimas 6 3 3 4" xfId="2371"/>
    <cellStyle name="20% – paryškinimas 6 3 3 4 2" xfId="2372"/>
    <cellStyle name="20% – paryškinimas 6 3 3 4 2 2" xfId="9294"/>
    <cellStyle name="20% – paryškinimas 6 3 3 4 3" xfId="9293"/>
    <cellStyle name="20% – paryškinimas 6 3 3 5" xfId="2373"/>
    <cellStyle name="20% – paryškinimas 6 3 3 5 2" xfId="9295"/>
    <cellStyle name="20% – paryškinimas 6 3 3 6" xfId="9280"/>
    <cellStyle name="20% – paryškinimas 6 3 4" xfId="2374"/>
    <cellStyle name="20% – paryškinimas 6 3 4 2" xfId="2375"/>
    <cellStyle name="20% – paryškinimas 6 3 4 2 2" xfId="2376"/>
    <cellStyle name="20% – paryškinimas 6 3 4 2 2 2" xfId="2377"/>
    <cellStyle name="20% – paryškinimas 6 3 4 2 2 2 2" xfId="9299"/>
    <cellStyle name="20% – paryškinimas 6 3 4 2 2 3" xfId="9298"/>
    <cellStyle name="20% – paryškinimas 6 3 4 2 3" xfId="2378"/>
    <cellStyle name="20% – paryškinimas 6 3 4 2 3 2" xfId="9300"/>
    <cellStyle name="20% – paryškinimas 6 3 4 2 4" xfId="9297"/>
    <cellStyle name="20% – paryškinimas 6 3 4 3" xfId="2379"/>
    <cellStyle name="20% – paryškinimas 6 3 4 3 2" xfId="2380"/>
    <cellStyle name="20% – paryškinimas 6 3 4 3 2 2" xfId="9302"/>
    <cellStyle name="20% – paryškinimas 6 3 4 3 3" xfId="9301"/>
    <cellStyle name="20% – paryškinimas 6 3 4 4" xfId="2381"/>
    <cellStyle name="20% – paryškinimas 6 3 4 4 2" xfId="9303"/>
    <cellStyle name="20% – paryškinimas 6 3 4 5" xfId="9296"/>
    <cellStyle name="20% – paryškinimas 6 3 5" xfId="2382"/>
    <cellStyle name="20% – paryškinimas 6 3 5 2" xfId="2383"/>
    <cellStyle name="20% – paryškinimas 6 3 5 2 2" xfId="2384"/>
    <cellStyle name="20% – paryškinimas 6 3 5 2 2 2" xfId="9306"/>
    <cellStyle name="20% – paryškinimas 6 3 5 2 3" xfId="9305"/>
    <cellStyle name="20% – paryškinimas 6 3 5 3" xfId="2385"/>
    <cellStyle name="20% – paryškinimas 6 3 5 3 2" xfId="9307"/>
    <cellStyle name="20% – paryškinimas 6 3 5 4" xfId="9304"/>
    <cellStyle name="20% – paryškinimas 6 3 6" xfId="2386"/>
    <cellStyle name="20% – paryškinimas 6 3 6 2" xfId="2387"/>
    <cellStyle name="20% – paryškinimas 6 3 6 2 2" xfId="9309"/>
    <cellStyle name="20% – paryškinimas 6 3 6 3" xfId="9308"/>
    <cellStyle name="20% – paryškinimas 6 3 7" xfId="2388"/>
    <cellStyle name="20% – paryškinimas 6 3 7 2" xfId="9310"/>
    <cellStyle name="20% – paryškinimas 6 3 8" xfId="9247"/>
    <cellStyle name="20% – paryškinimas 6 4" xfId="2389"/>
    <cellStyle name="20% – paryškinimas 6 4 2" xfId="2390"/>
    <cellStyle name="20% – paryškinimas 6 4 2 2" xfId="2391"/>
    <cellStyle name="20% – paryškinimas 6 4 2 2 2" xfId="2392"/>
    <cellStyle name="20% – paryškinimas 6 4 2 2 2 2" xfId="2393"/>
    <cellStyle name="20% – paryškinimas 6 4 2 2 2 2 2" xfId="2394"/>
    <cellStyle name="20% – paryškinimas 6 4 2 2 2 2 2 2" xfId="2395"/>
    <cellStyle name="20% – paryškinimas 6 4 2 2 2 2 2 2 2" xfId="9317"/>
    <cellStyle name="20% – paryškinimas 6 4 2 2 2 2 2 3" xfId="9316"/>
    <cellStyle name="20% – paryškinimas 6 4 2 2 2 2 3" xfId="2396"/>
    <cellStyle name="20% – paryškinimas 6 4 2 2 2 2 3 2" xfId="9318"/>
    <cellStyle name="20% – paryškinimas 6 4 2 2 2 2 4" xfId="9315"/>
    <cellStyle name="20% – paryškinimas 6 4 2 2 2 3" xfId="2397"/>
    <cellStyle name="20% – paryškinimas 6 4 2 2 2 3 2" xfId="2398"/>
    <cellStyle name="20% – paryškinimas 6 4 2 2 2 3 2 2" xfId="9320"/>
    <cellStyle name="20% – paryškinimas 6 4 2 2 2 3 3" xfId="9319"/>
    <cellStyle name="20% – paryškinimas 6 4 2 2 2 4" xfId="2399"/>
    <cellStyle name="20% – paryškinimas 6 4 2 2 2 4 2" xfId="9321"/>
    <cellStyle name="20% – paryškinimas 6 4 2 2 2 5" xfId="9314"/>
    <cellStyle name="20% – paryškinimas 6 4 2 2 3" xfId="2400"/>
    <cellStyle name="20% – paryškinimas 6 4 2 2 3 2" xfId="2401"/>
    <cellStyle name="20% – paryškinimas 6 4 2 2 3 2 2" xfId="2402"/>
    <cellStyle name="20% – paryškinimas 6 4 2 2 3 2 2 2" xfId="9324"/>
    <cellStyle name="20% – paryškinimas 6 4 2 2 3 2 3" xfId="9323"/>
    <cellStyle name="20% – paryškinimas 6 4 2 2 3 3" xfId="2403"/>
    <cellStyle name="20% – paryškinimas 6 4 2 2 3 3 2" xfId="9325"/>
    <cellStyle name="20% – paryškinimas 6 4 2 2 3 4" xfId="9322"/>
    <cellStyle name="20% – paryškinimas 6 4 2 2 4" xfId="2404"/>
    <cellStyle name="20% – paryškinimas 6 4 2 2 4 2" xfId="2405"/>
    <cellStyle name="20% – paryškinimas 6 4 2 2 4 2 2" xfId="9327"/>
    <cellStyle name="20% – paryškinimas 6 4 2 2 4 3" xfId="9326"/>
    <cellStyle name="20% – paryškinimas 6 4 2 2 5" xfId="2406"/>
    <cellStyle name="20% – paryškinimas 6 4 2 2 5 2" xfId="9328"/>
    <cellStyle name="20% – paryškinimas 6 4 2 2 6" xfId="9313"/>
    <cellStyle name="20% – paryškinimas 6 4 2 3" xfId="2407"/>
    <cellStyle name="20% – paryškinimas 6 4 2 3 2" xfId="2408"/>
    <cellStyle name="20% – paryškinimas 6 4 2 3 2 2" xfId="2409"/>
    <cellStyle name="20% – paryškinimas 6 4 2 3 2 2 2" xfId="2410"/>
    <cellStyle name="20% – paryškinimas 6 4 2 3 2 2 2 2" xfId="9332"/>
    <cellStyle name="20% – paryškinimas 6 4 2 3 2 2 3" xfId="9331"/>
    <cellStyle name="20% – paryškinimas 6 4 2 3 2 3" xfId="2411"/>
    <cellStyle name="20% – paryškinimas 6 4 2 3 2 3 2" xfId="9333"/>
    <cellStyle name="20% – paryškinimas 6 4 2 3 2 4" xfId="9330"/>
    <cellStyle name="20% – paryškinimas 6 4 2 3 3" xfId="2412"/>
    <cellStyle name="20% – paryškinimas 6 4 2 3 3 2" xfId="2413"/>
    <cellStyle name="20% – paryškinimas 6 4 2 3 3 2 2" xfId="9335"/>
    <cellStyle name="20% – paryškinimas 6 4 2 3 3 3" xfId="9334"/>
    <cellStyle name="20% – paryškinimas 6 4 2 3 4" xfId="2414"/>
    <cellStyle name="20% – paryškinimas 6 4 2 3 4 2" xfId="9336"/>
    <cellStyle name="20% – paryškinimas 6 4 2 3 5" xfId="9329"/>
    <cellStyle name="20% – paryškinimas 6 4 2 4" xfId="2415"/>
    <cellStyle name="20% – paryškinimas 6 4 2 4 2" xfId="2416"/>
    <cellStyle name="20% – paryškinimas 6 4 2 4 2 2" xfId="2417"/>
    <cellStyle name="20% – paryškinimas 6 4 2 4 2 2 2" xfId="9339"/>
    <cellStyle name="20% – paryškinimas 6 4 2 4 2 3" xfId="9338"/>
    <cellStyle name="20% – paryškinimas 6 4 2 4 3" xfId="2418"/>
    <cellStyle name="20% – paryškinimas 6 4 2 4 3 2" xfId="9340"/>
    <cellStyle name="20% – paryškinimas 6 4 2 4 4" xfId="9337"/>
    <cellStyle name="20% – paryškinimas 6 4 2 5" xfId="2419"/>
    <cellStyle name="20% – paryškinimas 6 4 2 5 2" xfId="2420"/>
    <cellStyle name="20% – paryškinimas 6 4 2 5 2 2" xfId="9342"/>
    <cellStyle name="20% – paryškinimas 6 4 2 5 3" xfId="9341"/>
    <cellStyle name="20% – paryškinimas 6 4 2 6" xfId="2421"/>
    <cellStyle name="20% – paryškinimas 6 4 2 6 2" xfId="9343"/>
    <cellStyle name="20% – paryškinimas 6 4 2 7" xfId="9312"/>
    <cellStyle name="20% – paryškinimas 6 4 3" xfId="2422"/>
    <cellStyle name="20% – paryškinimas 6 4 3 2" xfId="2423"/>
    <cellStyle name="20% – paryškinimas 6 4 3 2 2" xfId="2424"/>
    <cellStyle name="20% – paryškinimas 6 4 3 2 2 2" xfId="2425"/>
    <cellStyle name="20% – paryškinimas 6 4 3 2 2 2 2" xfId="2426"/>
    <cellStyle name="20% – paryškinimas 6 4 3 2 2 2 2 2" xfId="9348"/>
    <cellStyle name="20% – paryškinimas 6 4 3 2 2 2 3" xfId="9347"/>
    <cellStyle name="20% – paryškinimas 6 4 3 2 2 3" xfId="2427"/>
    <cellStyle name="20% – paryškinimas 6 4 3 2 2 3 2" xfId="9349"/>
    <cellStyle name="20% – paryškinimas 6 4 3 2 2 4" xfId="9346"/>
    <cellStyle name="20% – paryškinimas 6 4 3 2 3" xfId="2428"/>
    <cellStyle name="20% – paryškinimas 6 4 3 2 3 2" xfId="2429"/>
    <cellStyle name="20% – paryškinimas 6 4 3 2 3 2 2" xfId="9351"/>
    <cellStyle name="20% – paryškinimas 6 4 3 2 3 3" xfId="9350"/>
    <cellStyle name="20% – paryškinimas 6 4 3 2 4" xfId="2430"/>
    <cellStyle name="20% – paryškinimas 6 4 3 2 4 2" xfId="9352"/>
    <cellStyle name="20% – paryškinimas 6 4 3 2 5" xfId="9345"/>
    <cellStyle name="20% – paryškinimas 6 4 3 3" xfId="2431"/>
    <cellStyle name="20% – paryškinimas 6 4 3 3 2" xfId="2432"/>
    <cellStyle name="20% – paryškinimas 6 4 3 3 2 2" xfId="2433"/>
    <cellStyle name="20% – paryškinimas 6 4 3 3 2 2 2" xfId="9355"/>
    <cellStyle name="20% – paryškinimas 6 4 3 3 2 3" xfId="9354"/>
    <cellStyle name="20% – paryškinimas 6 4 3 3 3" xfId="2434"/>
    <cellStyle name="20% – paryškinimas 6 4 3 3 3 2" xfId="9356"/>
    <cellStyle name="20% – paryškinimas 6 4 3 3 4" xfId="9353"/>
    <cellStyle name="20% – paryškinimas 6 4 3 4" xfId="2435"/>
    <cellStyle name="20% – paryškinimas 6 4 3 4 2" xfId="2436"/>
    <cellStyle name="20% – paryškinimas 6 4 3 4 2 2" xfId="9358"/>
    <cellStyle name="20% – paryškinimas 6 4 3 4 3" xfId="9357"/>
    <cellStyle name="20% – paryškinimas 6 4 3 5" xfId="2437"/>
    <cellStyle name="20% – paryškinimas 6 4 3 5 2" xfId="9359"/>
    <cellStyle name="20% – paryškinimas 6 4 3 6" xfId="9344"/>
    <cellStyle name="20% – paryškinimas 6 4 4" xfId="2438"/>
    <cellStyle name="20% – paryškinimas 6 4 4 2" xfId="2439"/>
    <cellStyle name="20% – paryškinimas 6 4 4 2 2" xfId="2440"/>
    <cellStyle name="20% – paryškinimas 6 4 4 2 2 2" xfId="2441"/>
    <cellStyle name="20% – paryškinimas 6 4 4 2 2 2 2" xfId="9363"/>
    <cellStyle name="20% – paryškinimas 6 4 4 2 2 3" xfId="9362"/>
    <cellStyle name="20% – paryškinimas 6 4 4 2 3" xfId="2442"/>
    <cellStyle name="20% – paryškinimas 6 4 4 2 3 2" xfId="9364"/>
    <cellStyle name="20% – paryškinimas 6 4 4 2 4" xfId="9361"/>
    <cellStyle name="20% – paryškinimas 6 4 4 3" xfId="2443"/>
    <cellStyle name="20% – paryškinimas 6 4 4 3 2" xfId="2444"/>
    <cellStyle name="20% – paryškinimas 6 4 4 3 2 2" xfId="9366"/>
    <cellStyle name="20% – paryškinimas 6 4 4 3 3" xfId="9365"/>
    <cellStyle name="20% – paryškinimas 6 4 4 4" xfId="2445"/>
    <cellStyle name="20% – paryškinimas 6 4 4 4 2" xfId="9367"/>
    <cellStyle name="20% – paryškinimas 6 4 4 5" xfId="9360"/>
    <cellStyle name="20% – paryškinimas 6 4 5" xfId="2446"/>
    <cellStyle name="20% – paryškinimas 6 4 5 2" xfId="2447"/>
    <cellStyle name="20% – paryškinimas 6 4 5 2 2" xfId="2448"/>
    <cellStyle name="20% – paryškinimas 6 4 5 2 2 2" xfId="9370"/>
    <cellStyle name="20% – paryškinimas 6 4 5 2 3" xfId="9369"/>
    <cellStyle name="20% – paryškinimas 6 4 5 3" xfId="2449"/>
    <cellStyle name="20% – paryškinimas 6 4 5 3 2" xfId="9371"/>
    <cellStyle name="20% – paryškinimas 6 4 5 4" xfId="9368"/>
    <cellStyle name="20% – paryškinimas 6 4 6" xfId="2450"/>
    <cellStyle name="20% – paryškinimas 6 4 6 2" xfId="2451"/>
    <cellStyle name="20% – paryškinimas 6 4 6 2 2" xfId="9373"/>
    <cellStyle name="20% – paryškinimas 6 4 6 3" xfId="9372"/>
    <cellStyle name="20% – paryškinimas 6 4 7" xfId="2452"/>
    <cellStyle name="20% – paryškinimas 6 4 7 2" xfId="9374"/>
    <cellStyle name="20% – paryškinimas 6 4 8" xfId="9311"/>
    <cellStyle name="20% – paryškinimas 6 5" xfId="2453"/>
    <cellStyle name="20% – paryškinimas 6 5 2" xfId="2454"/>
    <cellStyle name="20% – paryškinimas 6 5 2 2" xfId="2455"/>
    <cellStyle name="20% – paryškinimas 6 5 2 2 2" xfId="2456"/>
    <cellStyle name="20% – paryškinimas 6 5 2 2 2 2" xfId="2457"/>
    <cellStyle name="20% – paryškinimas 6 5 2 2 2 2 2" xfId="2458"/>
    <cellStyle name="20% – paryškinimas 6 5 2 2 2 2 2 2" xfId="9380"/>
    <cellStyle name="20% – paryškinimas 6 5 2 2 2 2 3" xfId="9379"/>
    <cellStyle name="20% – paryškinimas 6 5 2 2 2 3" xfId="2459"/>
    <cellStyle name="20% – paryškinimas 6 5 2 2 2 3 2" xfId="9381"/>
    <cellStyle name="20% – paryškinimas 6 5 2 2 2 4" xfId="9378"/>
    <cellStyle name="20% – paryškinimas 6 5 2 2 3" xfId="2460"/>
    <cellStyle name="20% – paryškinimas 6 5 2 2 3 2" xfId="2461"/>
    <cellStyle name="20% – paryškinimas 6 5 2 2 3 2 2" xfId="9383"/>
    <cellStyle name="20% – paryškinimas 6 5 2 2 3 3" xfId="9382"/>
    <cellStyle name="20% – paryškinimas 6 5 2 2 4" xfId="2462"/>
    <cellStyle name="20% – paryškinimas 6 5 2 2 4 2" xfId="9384"/>
    <cellStyle name="20% – paryškinimas 6 5 2 2 5" xfId="9377"/>
    <cellStyle name="20% – paryškinimas 6 5 2 3" xfId="2463"/>
    <cellStyle name="20% – paryškinimas 6 5 2 3 2" xfId="2464"/>
    <cellStyle name="20% – paryškinimas 6 5 2 3 2 2" xfId="2465"/>
    <cellStyle name="20% – paryškinimas 6 5 2 3 2 2 2" xfId="9387"/>
    <cellStyle name="20% – paryškinimas 6 5 2 3 2 3" xfId="9386"/>
    <cellStyle name="20% – paryškinimas 6 5 2 3 3" xfId="2466"/>
    <cellStyle name="20% – paryškinimas 6 5 2 3 3 2" xfId="9388"/>
    <cellStyle name="20% – paryškinimas 6 5 2 3 4" xfId="9385"/>
    <cellStyle name="20% – paryškinimas 6 5 2 4" xfId="2467"/>
    <cellStyle name="20% – paryškinimas 6 5 2 4 2" xfId="2468"/>
    <cellStyle name="20% – paryškinimas 6 5 2 4 2 2" xfId="9390"/>
    <cellStyle name="20% – paryškinimas 6 5 2 4 3" xfId="9389"/>
    <cellStyle name="20% – paryškinimas 6 5 2 5" xfId="2469"/>
    <cellStyle name="20% – paryškinimas 6 5 2 5 2" xfId="9391"/>
    <cellStyle name="20% – paryškinimas 6 5 2 6" xfId="9376"/>
    <cellStyle name="20% – paryškinimas 6 5 3" xfId="2470"/>
    <cellStyle name="20% – paryškinimas 6 5 3 2" xfId="2471"/>
    <cellStyle name="20% – paryškinimas 6 5 3 2 2" xfId="2472"/>
    <cellStyle name="20% – paryškinimas 6 5 3 2 2 2" xfId="2473"/>
    <cellStyle name="20% – paryškinimas 6 5 3 2 2 2 2" xfId="9395"/>
    <cellStyle name="20% – paryškinimas 6 5 3 2 2 3" xfId="9394"/>
    <cellStyle name="20% – paryškinimas 6 5 3 2 3" xfId="2474"/>
    <cellStyle name="20% – paryškinimas 6 5 3 2 3 2" xfId="9396"/>
    <cellStyle name="20% – paryškinimas 6 5 3 2 4" xfId="9393"/>
    <cellStyle name="20% – paryškinimas 6 5 3 3" xfId="2475"/>
    <cellStyle name="20% – paryškinimas 6 5 3 3 2" xfId="2476"/>
    <cellStyle name="20% – paryškinimas 6 5 3 3 2 2" xfId="9398"/>
    <cellStyle name="20% – paryškinimas 6 5 3 3 3" xfId="9397"/>
    <cellStyle name="20% – paryškinimas 6 5 3 4" xfId="2477"/>
    <cellStyle name="20% – paryškinimas 6 5 3 4 2" xfId="9399"/>
    <cellStyle name="20% – paryškinimas 6 5 3 5" xfId="9392"/>
    <cellStyle name="20% – paryškinimas 6 5 4" xfId="2478"/>
    <cellStyle name="20% – paryškinimas 6 5 4 2" xfId="2479"/>
    <cellStyle name="20% – paryškinimas 6 5 4 2 2" xfId="2480"/>
    <cellStyle name="20% – paryškinimas 6 5 4 2 2 2" xfId="9402"/>
    <cellStyle name="20% – paryškinimas 6 5 4 2 3" xfId="9401"/>
    <cellStyle name="20% – paryškinimas 6 5 4 3" xfId="2481"/>
    <cellStyle name="20% – paryškinimas 6 5 4 3 2" xfId="9403"/>
    <cellStyle name="20% – paryškinimas 6 5 4 4" xfId="9400"/>
    <cellStyle name="20% – paryškinimas 6 5 5" xfId="2482"/>
    <cellStyle name="20% – paryškinimas 6 5 5 2" xfId="2483"/>
    <cellStyle name="20% – paryškinimas 6 5 5 2 2" xfId="9405"/>
    <cellStyle name="20% – paryškinimas 6 5 5 3" xfId="9404"/>
    <cellStyle name="20% – paryškinimas 6 5 6" xfId="2484"/>
    <cellStyle name="20% – paryškinimas 6 5 6 2" xfId="9406"/>
    <cellStyle name="20% – paryškinimas 6 5 7" xfId="9375"/>
    <cellStyle name="20% – paryškinimas 6 6" xfId="2485"/>
    <cellStyle name="20% – paryškinimas 6 6 2" xfId="2486"/>
    <cellStyle name="20% – paryškinimas 6 6 2 2" xfId="2487"/>
    <cellStyle name="20% – paryškinimas 6 6 2 2 2" xfId="2488"/>
    <cellStyle name="20% – paryškinimas 6 6 2 2 2 2" xfId="2489"/>
    <cellStyle name="20% – paryškinimas 6 6 2 2 2 2 2" xfId="9411"/>
    <cellStyle name="20% – paryškinimas 6 6 2 2 2 3" xfId="9410"/>
    <cellStyle name="20% – paryškinimas 6 6 2 2 3" xfId="2490"/>
    <cellStyle name="20% – paryškinimas 6 6 2 2 3 2" xfId="9412"/>
    <cellStyle name="20% – paryškinimas 6 6 2 2 4" xfId="9409"/>
    <cellStyle name="20% – paryškinimas 6 6 2 3" xfId="2491"/>
    <cellStyle name="20% – paryškinimas 6 6 2 3 2" xfId="2492"/>
    <cellStyle name="20% – paryškinimas 6 6 2 3 2 2" xfId="9414"/>
    <cellStyle name="20% – paryškinimas 6 6 2 3 3" xfId="9413"/>
    <cellStyle name="20% – paryškinimas 6 6 2 4" xfId="2493"/>
    <cellStyle name="20% – paryškinimas 6 6 2 4 2" xfId="9415"/>
    <cellStyle name="20% – paryškinimas 6 6 2 5" xfId="9408"/>
    <cellStyle name="20% – paryškinimas 6 6 3" xfId="2494"/>
    <cellStyle name="20% – paryškinimas 6 6 3 2" xfId="2495"/>
    <cellStyle name="20% – paryškinimas 6 6 3 2 2" xfId="2496"/>
    <cellStyle name="20% – paryškinimas 6 6 3 2 2 2" xfId="9418"/>
    <cellStyle name="20% – paryškinimas 6 6 3 2 3" xfId="9417"/>
    <cellStyle name="20% – paryškinimas 6 6 3 3" xfId="2497"/>
    <cellStyle name="20% – paryškinimas 6 6 3 3 2" xfId="9419"/>
    <cellStyle name="20% – paryškinimas 6 6 3 4" xfId="9416"/>
    <cellStyle name="20% – paryškinimas 6 6 4" xfId="2498"/>
    <cellStyle name="20% – paryškinimas 6 6 4 2" xfId="2499"/>
    <cellStyle name="20% – paryškinimas 6 6 4 2 2" xfId="9421"/>
    <cellStyle name="20% – paryškinimas 6 6 4 3" xfId="9420"/>
    <cellStyle name="20% – paryškinimas 6 6 5" xfId="2500"/>
    <cellStyle name="20% – paryškinimas 6 6 5 2" xfId="9422"/>
    <cellStyle name="20% – paryškinimas 6 6 6" xfId="9407"/>
    <cellStyle name="3 antraštė 2" xfId="2501"/>
    <cellStyle name="3 antraštė 2 2" xfId="2502"/>
    <cellStyle name="3 antraštė 2 2 2" xfId="2503"/>
    <cellStyle name="3 antraštė 2 2 2 2" xfId="9425"/>
    <cellStyle name="3 antraštė 2 2 3" xfId="2504"/>
    <cellStyle name="3 antraštė 2 2 3 2" xfId="2505"/>
    <cellStyle name="3 antraštė 2 2 3 2 2" xfId="13467"/>
    <cellStyle name="3 antraštė 2 2 3 3" xfId="9426"/>
    <cellStyle name="3 antraštė 2 2 4" xfId="2506"/>
    <cellStyle name="3 antraštė 2 2 4 2" xfId="2507"/>
    <cellStyle name="3 antraštė 2 2 4 2 2" xfId="13468"/>
    <cellStyle name="3 antraštė 2 2 4 3" xfId="12302"/>
    <cellStyle name="3 antraštė 2 2 5" xfId="9424"/>
    <cellStyle name="3 antraštė 2 3" xfId="2508"/>
    <cellStyle name="3 antraštė 2 3 2" xfId="9427"/>
    <cellStyle name="3 antraštė 2 4" xfId="2509"/>
    <cellStyle name="3 antraštė 2 4 2" xfId="9428"/>
    <cellStyle name="3 antraštė 2 5" xfId="2510"/>
    <cellStyle name="3 antraštė 2 5 2" xfId="2511"/>
    <cellStyle name="3 antraštė 2 5 2 2" xfId="12438"/>
    <cellStyle name="3 antraštė 2 5 3" xfId="12283"/>
    <cellStyle name="3 antraštė 2 6" xfId="2512"/>
    <cellStyle name="3 antraštė 2 6 2" xfId="12404"/>
    <cellStyle name="3 antraštė 2 7" xfId="9423"/>
    <cellStyle name="4 antraštė 2" xfId="2513"/>
    <cellStyle name="4 antraštė 2 2" xfId="2514"/>
    <cellStyle name="4 antraštė 2 2 2" xfId="2515"/>
    <cellStyle name="4 antraštė 2 2 2 2" xfId="9431"/>
    <cellStyle name="4 antraštė 2 2 3" xfId="2516"/>
    <cellStyle name="4 antraštė 2 2 3 2" xfId="2517"/>
    <cellStyle name="4 antraštė 2 2 3 2 2" xfId="13469"/>
    <cellStyle name="4 antraštė 2 2 3 3" xfId="9432"/>
    <cellStyle name="4 antraštė 2 2 4" xfId="2518"/>
    <cellStyle name="4 antraštė 2 2 4 2" xfId="2519"/>
    <cellStyle name="4 antraštė 2 2 4 2 2" xfId="13470"/>
    <cellStyle name="4 antraštė 2 2 4 3" xfId="12303"/>
    <cellStyle name="4 antraštė 2 2 5" xfId="9430"/>
    <cellStyle name="4 antraštė 2 3" xfId="2520"/>
    <cellStyle name="4 antraštė 2 3 2" xfId="9433"/>
    <cellStyle name="4 antraštė 2 4" xfId="2521"/>
    <cellStyle name="4 antraštė 2 4 2" xfId="9434"/>
    <cellStyle name="4 antraštė 2 5" xfId="2522"/>
    <cellStyle name="4 antraštė 2 5 2" xfId="2523"/>
    <cellStyle name="4 antraštė 2 5 2 2" xfId="12439"/>
    <cellStyle name="4 antraštė 2 5 3" xfId="12286"/>
    <cellStyle name="4 antraštė 2 6" xfId="2524"/>
    <cellStyle name="4 antraštė 2 6 2" xfId="12405"/>
    <cellStyle name="4 antraštė 2 7" xfId="9429"/>
    <cellStyle name="4 antraštė 3" xfId="2525"/>
    <cellStyle name="4 antraštė 3 2" xfId="2526"/>
    <cellStyle name="4 antraštė 3 2 2" xfId="9436"/>
    <cellStyle name="4 antraštė 3 3" xfId="2527"/>
    <cellStyle name="4 antraštė 3 3 2" xfId="9437"/>
    <cellStyle name="4 antraštė 3 4" xfId="9435"/>
    <cellStyle name="40% - Accent1" xfId="2528"/>
    <cellStyle name="40% - Accent1 2" xfId="2529"/>
    <cellStyle name="40% - Accent1 2 2" xfId="2530"/>
    <cellStyle name="40% - Accent1 2 2 2" xfId="2531"/>
    <cellStyle name="40% - Accent1 2 2 2 2" xfId="13471"/>
    <cellStyle name="40% - Accent1 2 2 3" xfId="9440"/>
    <cellStyle name="40% - Accent1 2 3" xfId="9439"/>
    <cellStyle name="40% - Accent1 3" xfId="9438"/>
    <cellStyle name="40% - Accent2" xfId="2532"/>
    <cellStyle name="40% - Accent2 2" xfId="2533"/>
    <cellStyle name="40% - Accent2 2 2" xfId="2534"/>
    <cellStyle name="40% - Accent2 2 2 2" xfId="9443"/>
    <cellStyle name="40% - Accent2 2 3" xfId="9442"/>
    <cellStyle name="40% - Accent2 3" xfId="9441"/>
    <cellStyle name="40% - Accent3" xfId="2535"/>
    <cellStyle name="40% - Accent3 2" xfId="2536"/>
    <cellStyle name="40% - Accent3 2 2" xfId="2537"/>
    <cellStyle name="40% - Accent3 2 2 2" xfId="2538"/>
    <cellStyle name="40% - Accent3 2 2 2 2" xfId="13472"/>
    <cellStyle name="40% - Accent3 2 2 3" xfId="9446"/>
    <cellStyle name="40% - Accent3 2 3" xfId="9445"/>
    <cellStyle name="40% - Accent3 3" xfId="9444"/>
    <cellStyle name="40% - Accent4" xfId="2539"/>
    <cellStyle name="40% - Accent4 2" xfId="2540"/>
    <cellStyle name="40% - Accent4 2 2" xfId="2541"/>
    <cellStyle name="40% - Accent4 2 2 2" xfId="2542"/>
    <cellStyle name="40% - Accent4 2 2 2 2" xfId="13473"/>
    <cellStyle name="40% - Accent4 2 2 3" xfId="9449"/>
    <cellStyle name="40% - Accent4 2 3" xfId="9448"/>
    <cellStyle name="40% - Accent4 3" xfId="9447"/>
    <cellStyle name="40% - Accent5" xfId="2543"/>
    <cellStyle name="40% - Accent5 2" xfId="2544"/>
    <cellStyle name="40% - Accent5 2 2" xfId="2545"/>
    <cellStyle name="40% - Accent5 2 2 2" xfId="9452"/>
    <cellStyle name="40% - Accent5 2 3" xfId="9451"/>
    <cellStyle name="40% - Accent5 3" xfId="9450"/>
    <cellStyle name="40% - Accent6" xfId="2546"/>
    <cellStyle name="40% - Accent6 2" xfId="2547"/>
    <cellStyle name="40% - Accent6 2 2" xfId="2548"/>
    <cellStyle name="40% - Accent6 2 2 2" xfId="2549"/>
    <cellStyle name="40% - Accent6 2 2 2 2" xfId="13474"/>
    <cellStyle name="40% - Accent6 2 2 3" xfId="9455"/>
    <cellStyle name="40% - Accent6 2 3" xfId="9454"/>
    <cellStyle name="40% - Accent6 3" xfId="9453"/>
    <cellStyle name="40% – paryškinimas 1 2" xfId="2550"/>
    <cellStyle name="40% – paryškinimas 1 2 10" xfId="9456"/>
    <cellStyle name="40% – paryškinimas 1 2 2" xfId="2551"/>
    <cellStyle name="40% – paryškinimas 1 2 2 10" xfId="9457"/>
    <cellStyle name="40% – paryškinimas 1 2 2 2" xfId="2552"/>
    <cellStyle name="40% – paryškinimas 1 2 2 2 2" xfId="2553"/>
    <cellStyle name="40% – paryškinimas 1 2 2 2 2 2" xfId="2554"/>
    <cellStyle name="40% – paryškinimas 1 2 2 2 2 2 2" xfId="2555"/>
    <cellStyle name="40% – paryškinimas 1 2 2 2 2 2 2 2" xfId="2556"/>
    <cellStyle name="40% – paryškinimas 1 2 2 2 2 2 2 2 2" xfId="2557"/>
    <cellStyle name="40% – paryškinimas 1 2 2 2 2 2 2 2 2 2" xfId="13475"/>
    <cellStyle name="40% – paryškinimas 1 2 2 2 2 2 2 2 3" xfId="9462"/>
    <cellStyle name="40% – paryškinimas 1 2 2 2 2 2 2 3" xfId="2558"/>
    <cellStyle name="40% – paryškinimas 1 2 2 2 2 2 2 3 2" xfId="13476"/>
    <cellStyle name="40% – paryškinimas 1 2 2 2 2 2 2 4" xfId="9461"/>
    <cellStyle name="40% – paryškinimas 1 2 2 2 2 2 3" xfId="2559"/>
    <cellStyle name="40% – paryškinimas 1 2 2 2 2 2 3 2" xfId="2560"/>
    <cellStyle name="40% – paryškinimas 1 2 2 2 2 2 3 2 2" xfId="13477"/>
    <cellStyle name="40% – paryškinimas 1 2 2 2 2 2 3 3" xfId="9463"/>
    <cellStyle name="40% – paryškinimas 1 2 2 2 2 2 4" xfId="2561"/>
    <cellStyle name="40% – paryškinimas 1 2 2 2 2 2 4 2" xfId="13478"/>
    <cellStyle name="40% – paryškinimas 1 2 2 2 2 2 5" xfId="9460"/>
    <cellStyle name="40% – paryškinimas 1 2 2 2 2 3" xfId="2562"/>
    <cellStyle name="40% – paryškinimas 1 2 2 2 2 3 2" xfId="2563"/>
    <cellStyle name="40% – paryškinimas 1 2 2 2 2 3 2 2" xfId="2564"/>
    <cellStyle name="40% – paryškinimas 1 2 2 2 2 3 2 2 2" xfId="13479"/>
    <cellStyle name="40% – paryškinimas 1 2 2 2 2 3 2 3" xfId="9465"/>
    <cellStyle name="40% – paryškinimas 1 2 2 2 2 3 3" xfId="2565"/>
    <cellStyle name="40% – paryškinimas 1 2 2 2 2 3 3 2" xfId="13480"/>
    <cellStyle name="40% – paryškinimas 1 2 2 2 2 3 4" xfId="9464"/>
    <cellStyle name="40% – paryškinimas 1 2 2 2 2 4" xfId="2566"/>
    <cellStyle name="40% – paryškinimas 1 2 2 2 2 4 2" xfId="2567"/>
    <cellStyle name="40% – paryškinimas 1 2 2 2 2 4 2 2" xfId="13481"/>
    <cellStyle name="40% – paryškinimas 1 2 2 2 2 4 3" xfId="9466"/>
    <cellStyle name="40% – paryškinimas 1 2 2 2 2 5" xfId="2568"/>
    <cellStyle name="40% – paryškinimas 1 2 2 2 2 5 2" xfId="13482"/>
    <cellStyle name="40% – paryškinimas 1 2 2 2 2 6" xfId="9459"/>
    <cellStyle name="40% – paryškinimas 1 2 2 2 3" xfId="2569"/>
    <cellStyle name="40% – paryškinimas 1 2 2 2 3 2" xfId="2570"/>
    <cellStyle name="40% – paryškinimas 1 2 2 2 3 2 2" xfId="2571"/>
    <cellStyle name="40% – paryškinimas 1 2 2 2 3 2 2 2" xfId="2572"/>
    <cellStyle name="40% – paryškinimas 1 2 2 2 3 2 2 2 2" xfId="13483"/>
    <cellStyle name="40% – paryškinimas 1 2 2 2 3 2 2 3" xfId="9469"/>
    <cellStyle name="40% – paryškinimas 1 2 2 2 3 2 3" xfId="2573"/>
    <cellStyle name="40% – paryškinimas 1 2 2 2 3 2 3 2" xfId="13484"/>
    <cellStyle name="40% – paryškinimas 1 2 2 2 3 2 4" xfId="9468"/>
    <cellStyle name="40% – paryškinimas 1 2 2 2 3 3" xfId="2574"/>
    <cellStyle name="40% – paryškinimas 1 2 2 2 3 3 2" xfId="2575"/>
    <cellStyle name="40% – paryškinimas 1 2 2 2 3 3 2 2" xfId="13485"/>
    <cellStyle name="40% – paryškinimas 1 2 2 2 3 3 3" xfId="9470"/>
    <cellStyle name="40% – paryškinimas 1 2 2 2 3 4" xfId="2576"/>
    <cellStyle name="40% – paryškinimas 1 2 2 2 3 4 2" xfId="13486"/>
    <cellStyle name="40% – paryškinimas 1 2 2 2 3 5" xfId="9467"/>
    <cellStyle name="40% – paryškinimas 1 2 2 2 4" xfId="2577"/>
    <cellStyle name="40% – paryškinimas 1 2 2 2 4 2" xfId="2578"/>
    <cellStyle name="40% – paryškinimas 1 2 2 2 4 2 2" xfId="2579"/>
    <cellStyle name="40% – paryškinimas 1 2 2 2 4 2 2 2" xfId="13487"/>
    <cellStyle name="40% – paryškinimas 1 2 2 2 4 2 3" xfId="9472"/>
    <cellStyle name="40% – paryškinimas 1 2 2 2 4 3" xfId="2580"/>
    <cellStyle name="40% – paryškinimas 1 2 2 2 4 3 2" xfId="13488"/>
    <cellStyle name="40% – paryškinimas 1 2 2 2 4 4" xfId="9471"/>
    <cellStyle name="40% – paryškinimas 1 2 2 2 5" xfId="2581"/>
    <cellStyle name="40% – paryškinimas 1 2 2 2 5 2" xfId="2582"/>
    <cellStyle name="40% – paryškinimas 1 2 2 2 5 2 2" xfId="13489"/>
    <cellStyle name="40% – paryškinimas 1 2 2 2 5 3" xfId="9473"/>
    <cellStyle name="40% – paryškinimas 1 2 2 2 6" xfId="2583"/>
    <cellStyle name="40% – paryškinimas 1 2 2 2 6 2" xfId="13490"/>
    <cellStyle name="40% – paryškinimas 1 2 2 2 7" xfId="9458"/>
    <cellStyle name="40% – paryškinimas 1 2 2 3" xfId="2584"/>
    <cellStyle name="40% – paryškinimas 1 2 2 3 2" xfId="2585"/>
    <cellStyle name="40% – paryškinimas 1 2 2 3 2 2" xfId="2586"/>
    <cellStyle name="40% – paryškinimas 1 2 2 3 2 2 2" xfId="2587"/>
    <cellStyle name="40% – paryškinimas 1 2 2 3 2 2 2 2" xfId="2588"/>
    <cellStyle name="40% – paryškinimas 1 2 2 3 2 2 2 2 2" xfId="13491"/>
    <cellStyle name="40% – paryškinimas 1 2 2 3 2 2 2 3" xfId="9477"/>
    <cellStyle name="40% – paryškinimas 1 2 2 3 2 2 3" xfId="2589"/>
    <cellStyle name="40% – paryškinimas 1 2 2 3 2 2 3 2" xfId="13492"/>
    <cellStyle name="40% – paryškinimas 1 2 2 3 2 2 4" xfId="9476"/>
    <cellStyle name="40% – paryškinimas 1 2 2 3 2 3" xfId="2590"/>
    <cellStyle name="40% – paryškinimas 1 2 2 3 2 3 2" xfId="2591"/>
    <cellStyle name="40% – paryškinimas 1 2 2 3 2 3 2 2" xfId="13493"/>
    <cellStyle name="40% – paryškinimas 1 2 2 3 2 3 3" xfId="9478"/>
    <cellStyle name="40% – paryškinimas 1 2 2 3 2 4" xfId="2592"/>
    <cellStyle name="40% – paryškinimas 1 2 2 3 2 4 2" xfId="13494"/>
    <cellStyle name="40% – paryškinimas 1 2 2 3 2 5" xfId="9475"/>
    <cellStyle name="40% – paryškinimas 1 2 2 3 3" xfId="2593"/>
    <cellStyle name="40% – paryškinimas 1 2 2 3 3 2" xfId="2594"/>
    <cellStyle name="40% – paryškinimas 1 2 2 3 3 2 2" xfId="2595"/>
    <cellStyle name="40% – paryškinimas 1 2 2 3 3 2 2 2" xfId="13495"/>
    <cellStyle name="40% – paryškinimas 1 2 2 3 3 2 3" xfId="9480"/>
    <cellStyle name="40% – paryškinimas 1 2 2 3 3 3" xfId="2596"/>
    <cellStyle name="40% – paryškinimas 1 2 2 3 3 3 2" xfId="13496"/>
    <cellStyle name="40% – paryškinimas 1 2 2 3 3 4" xfId="9479"/>
    <cellStyle name="40% – paryškinimas 1 2 2 3 4" xfId="2597"/>
    <cellStyle name="40% – paryškinimas 1 2 2 3 4 2" xfId="2598"/>
    <cellStyle name="40% – paryškinimas 1 2 2 3 4 2 2" xfId="13497"/>
    <cellStyle name="40% – paryškinimas 1 2 2 3 4 3" xfId="9481"/>
    <cellStyle name="40% – paryškinimas 1 2 2 3 5" xfId="2599"/>
    <cellStyle name="40% – paryškinimas 1 2 2 3 5 2" xfId="13498"/>
    <cellStyle name="40% – paryškinimas 1 2 2 3 6" xfId="9474"/>
    <cellStyle name="40% – paryškinimas 1 2 2 4" xfId="2600"/>
    <cellStyle name="40% – paryškinimas 1 2 2 4 2" xfId="2601"/>
    <cellStyle name="40% – paryškinimas 1 2 2 4 2 2" xfId="2602"/>
    <cellStyle name="40% – paryškinimas 1 2 2 4 2 2 2" xfId="2603"/>
    <cellStyle name="40% – paryškinimas 1 2 2 4 2 2 2 2" xfId="13499"/>
    <cellStyle name="40% – paryškinimas 1 2 2 4 2 2 3" xfId="9484"/>
    <cellStyle name="40% – paryškinimas 1 2 2 4 2 3" xfId="2604"/>
    <cellStyle name="40% – paryškinimas 1 2 2 4 2 3 2" xfId="13500"/>
    <cellStyle name="40% – paryškinimas 1 2 2 4 2 4" xfId="9483"/>
    <cellStyle name="40% – paryškinimas 1 2 2 4 3" xfId="2605"/>
    <cellStyle name="40% – paryškinimas 1 2 2 4 3 2" xfId="2606"/>
    <cellStyle name="40% – paryškinimas 1 2 2 4 3 2 2" xfId="13501"/>
    <cellStyle name="40% – paryškinimas 1 2 2 4 3 3" xfId="9485"/>
    <cellStyle name="40% – paryškinimas 1 2 2 4 4" xfId="2607"/>
    <cellStyle name="40% – paryškinimas 1 2 2 4 4 2" xfId="13502"/>
    <cellStyle name="40% – paryškinimas 1 2 2 4 5" xfId="9482"/>
    <cellStyle name="40% – paryškinimas 1 2 2 5" xfId="2608"/>
    <cellStyle name="40% – paryškinimas 1 2 2 5 2" xfId="2609"/>
    <cellStyle name="40% – paryškinimas 1 2 2 5 2 2" xfId="2610"/>
    <cellStyle name="40% – paryškinimas 1 2 2 5 2 2 2" xfId="13503"/>
    <cellStyle name="40% – paryškinimas 1 2 2 5 2 3" xfId="9487"/>
    <cellStyle name="40% – paryškinimas 1 2 2 5 3" xfId="2611"/>
    <cellStyle name="40% – paryškinimas 1 2 2 5 3 2" xfId="13504"/>
    <cellStyle name="40% – paryškinimas 1 2 2 5 4" xfId="9486"/>
    <cellStyle name="40% – paryškinimas 1 2 2 6" xfId="2612"/>
    <cellStyle name="40% – paryškinimas 1 2 2 6 2" xfId="9488"/>
    <cellStyle name="40% – paryškinimas 1 2 2 7" xfId="2613"/>
    <cellStyle name="40% – paryškinimas 1 2 2 7 2" xfId="2614"/>
    <cellStyle name="40% – paryškinimas 1 2 2 7 2 2" xfId="13505"/>
    <cellStyle name="40% – paryškinimas 1 2 2 7 3" xfId="9489"/>
    <cellStyle name="40% – paryškinimas 1 2 2 8" xfId="2615"/>
    <cellStyle name="40% – paryškinimas 1 2 2 8 2" xfId="2616"/>
    <cellStyle name="40% – paryškinimas 1 2 2 8 2 2" xfId="13506"/>
    <cellStyle name="40% – paryškinimas 1 2 2 8 3" xfId="9490"/>
    <cellStyle name="40% – paryškinimas 1 2 2 9" xfId="2617"/>
    <cellStyle name="40% – paryškinimas 1 2 2 9 2" xfId="2618"/>
    <cellStyle name="40% – paryškinimas 1 2 2 9 2 2" xfId="13507"/>
    <cellStyle name="40% – paryškinimas 1 2 2 9 3" xfId="12304"/>
    <cellStyle name="40% – paryškinimas 1 2 3" xfId="2619"/>
    <cellStyle name="40% – paryškinimas 1 2 3 2" xfId="2620"/>
    <cellStyle name="40% – paryškinimas 1 2 3 2 2" xfId="2621"/>
    <cellStyle name="40% – paryškinimas 1 2 3 2 2 2" xfId="2622"/>
    <cellStyle name="40% – paryškinimas 1 2 3 2 2 2 2" xfId="2623"/>
    <cellStyle name="40% – paryškinimas 1 2 3 2 2 2 2 2" xfId="2624"/>
    <cellStyle name="40% – paryškinimas 1 2 3 2 2 2 2 2 2" xfId="13508"/>
    <cellStyle name="40% – paryškinimas 1 2 3 2 2 2 2 3" xfId="9495"/>
    <cellStyle name="40% – paryškinimas 1 2 3 2 2 2 3" xfId="2625"/>
    <cellStyle name="40% – paryškinimas 1 2 3 2 2 2 3 2" xfId="13509"/>
    <cellStyle name="40% – paryškinimas 1 2 3 2 2 2 4" xfId="9494"/>
    <cellStyle name="40% – paryškinimas 1 2 3 2 2 3" xfId="2626"/>
    <cellStyle name="40% – paryškinimas 1 2 3 2 2 3 2" xfId="2627"/>
    <cellStyle name="40% – paryškinimas 1 2 3 2 2 3 2 2" xfId="13510"/>
    <cellStyle name="40% – paryškinimas 1 2 3 2 2 3 3" xfId="9496"/>
    <cellStyle name="40% – paryškinimas 1 2 3 2 2 4" xfId="2628"/>
    <cellStyle name="40% – paryškinimas 1 2 3 2 2 4 2" xfId="13511"/>
    <cellStyle name="40% – paryškinimas 1 2 3 2 2 5" xfId="9493"/>
    <cellStyle name="40% – paryškinimas 1 2 3 2 3" xfId="2629"/>
    <cellStyle name="40% – paryškinimas 1 2 3 2 3 2" xfId="2630"/>
    <cellStyle name="40% – paryškinimas 1 2 3 2 3 2 2" xfId="2631"/>
    <cellStyle name="40% – paryškinimas 1 2 3 2 3 2 2 2" xfId="13512"/>
    <cellStyle name="40% – paryškinimas 1 2 3 2 3 2 3" xfId="9498"/>
    <cellStyle name="40% – paryškinimas 1 2 3 2 3 3" xfId="2632"/>
    <cellStyle name="40% – paryškinimas 1 2 3 2 3 3 2" xfId="13513"/>
    <cellStyle name="40% – paryškinimas 1 2 3 2 3 4" xfId="9497"/>
    <cellStyle name="40% – paryškinimas 1 2 3 2 4" xfId="2633"/>
    <cellStyle name="40% – paryškinimas 1 2 3 2 4 2" xfId="2634"/>
    <cellStyle name="40% – paryškinimas 1 2 3 2 4 2 2" xfId="13514"/>
    <cellStyle name="40% – paryškinimas 1 2 3 2 4 3" xfId="9499"/>
    <cellStyle name="40% – paryškinimas 1 2 3 2 5" xfId="2635"/>
    <cellStyle name="40% – paryškinimas 1 2 3 2 5 2" xfId="13515"/>
    <cellStyle name="40% – paryškinimas 1 2 3 2 6" xfId="9492"/>
    <cellStyle name="40% – paryškinimas 1 2 3 3" xfId="2636"/>
    <cellStyle name="40% – paryškinimas 1 2 3 3 2" xfId="2637"/>
    <cellStyle name="40% – paryškinimas 1 2 3 3 2 2" xfId="2638"/>
    <cellStyle name="40% – paryškinimas 1 2 3 3 2 2 2" xfId="2639"/>
    <cellStyle name="40% – paryškinimas 1 2 3 3 2 2 2 2" xfId="13516"/>
    <cellStyle name="40% – paryškinimas 1 2 3 3 2 2 3" xfId="9502"/>
    <cellStyle name="40% – paryškinimas 1 2 3 3 2 3" xfId="2640"/>
    <cellStyle name="40% – paryškinimas 1 2 3 3 2 3 2" xfId="13517"/>
    <cellStyle name="40% – paryškinimas 1 2 3 3 2 4" xfId="9501"/>
    <cellStyle name="40% – paryškinimas 1 2 3 3 3" xfId="2641"/>
    <cellStyle name="40% – paryškinimas 1 2 3 3 3 2" xfId="2642"/>
    <cellStyle name="40% – paryškinimas 1 2 3 3 3 2 2" xfId="13518"/>
    <cellStyle name="40% – paryškinimas 1 2 3 3 3 3" xfId="9503"/>
    <cellStyle name="40% – paryškinimas 1 2 3 3 4" xfId="2643"/>
    <cellStyle name="40% – paryškinimas 1 2 3 3 4 2" xfId="13519"/>
    <cellStyle name="40% – paryškinimas 1 2 3 3 5" xfId="9500"/>
    <cellStyle name="40% – paryškinimas 1 2 3 4" xfId="2644"/>
    <cellStyle name="40% – paryškinimas 1 2 3 4 2" xfId="2645"/>
    <cellStyle name="40% – paryškinimas 1 2 3 4 2 2" xfId="2646"/>
    <cellStyle name="40% – paryškinimas 1 2 3 4 2 2 2" xfId="13520"/>
    <cellStyle name="40% – paryškinimas 1 2 3 4 2 3" xfId="9505"/>
    <cellStyle name="40% – paryškinimas 1 2 3 4 3" xfId="2647"/>
    <cellStyle name="40% – paryškinimas 1 2 3 4 3 2" xfId="13521"/>
    <cellStyle name="40% – paryškinimas 1 2 3 4 4" xfId="9504"/>
    <cellStyle name="40% – paryškinimas 1 2 3 5" xfId="2648"/>
    <cellStyle name="40% – paryškinimas 1 2 3 5 2" xfId="2649"/>
    <cellStyle name="40% – paryškinimas 1 2 3 5 2 2" xfId="13522"/>
    <cellStyle name="40% – paryškinimas 1 2 3 5 3" xfId="9506"/>
    <cellStyle name="40% – paryškinimas 1 2 3 6" xfId="2650"/>
    <cellStyle name="40% – paryškinimas 1 2 3 6 2" xfId="13523"/>
    <cellStyle name="40% – paryškinimas 1 2 3 7" xfId="9491"/>
    <cellStyle name="40% – paryškinimas 1 2 4" xfId="2651"/>
    <cellStyle name="40% – paryškinimas 1 2 4 2" xfId="2652"/>
    <cellStyle name="40% – paryškinimas 1 2 4 2 2" xfId="2653"/>
    <cellStyle name="40% – paryškinimas 1 2 4 2 2 2" xfId="2654"/>
    <cellStyle name="40% – paryškinimas 1 2 4 2 2 2 2" xfId="2655"/>
    <cellStyle name="40% – paryškinimas 1 2 4 2 2 2 2 2" xfId="13524"/>
    <cellStyle name="40% – paryškinimas 1 2 4 2 2 2 3" xfId="9510"/>
    <cellStyle name="40% – paryškinimas 1 2 4 2 2 3" xfId="2656"/>
    <cellStyle name="40% – paryškinimas 1 2 4 2 2 3 2" xfId="13525"/>
    <cellStyle name="40% – paryškinimas 1 2 4 2 2 4" xfId="9509"/>
    <cellStyle name="40% – paryškinimas 1 2 4 2 3" xfId="2657"/>
    <cellStyle name="40% – paryškinimas 1 2 4 2 3 2" xfId="2658"/>
    <cellStyle name="40% – paryškinimas 1 2 4 2 3 2 2" xfId="13526"/>
    <cellStyle name="40% – paryškinimas 1 2 4 2 3 3" xfId="9511"/>
    <cellStyle name="40% – paryškinimas 1 2 4 2 4" xfId="2659"/>
    <cellStyle name="40% – paryškinimas 1 2 4 2 4 2" xfId="13527"/>
    <cellStyle name="40% – paryškinimas 1 2 4 2 5" xfId="9508"/>
    <cellStyle name="40% – paryškinimas 1 2 4 3" xfId="2660"/>
    <cellStyle name="40% – paryškinimas 1 2 4 3 2" xfId="2661"/>
    <cellStyle name="40% – paryškinimas 1 2 4 3 2 2" xfId="2662"/>
    <cellStyle name="40% – paryškinimas 1 2 4 3 2 2 2" xfId="13528"/>
    <cellStyle name="40% – paryškinimas 1 2 4 3 2 3" xfId="9513"/>
    <cellStyle name="40% – paryškinimas 1 2 4 3 3" xfId="2663"/>
    <cellStyle name="40% – paryškinimas 1 2 4 3 3 2" xfId="13529"/>
    <cellStyle name="40% – paryškinimas 1 2 4 3 4" xfId="9512"/>
    <cellStyle name="40% – paryškinimas 1 2 4 4" xfId="2664"/>
    <cellStyle name="40% – paryškinimas 1 2 4 4 2" xfId="2665"/>
    <cellStyle name="40% – paryškinimas 1 2 4 4 2 2" xfId="13530"/>
    <cellStyle name="40% – paryškinimas 1 2 4 4 3" xfId="9514"/>
    <cellStyle name="40% – paryškinimas 1 2 4 5" xfId="2666"/>
    <cellStyle name="40% – paryškinimas 1 2 4 5 2" xfId="13531"/>
    <cellStyle name="40% – paryškinimas 1 2 4 6" xfId="9507"/>
    <cellStyle name="40% – paryškinimas 1 2 5" xfId="2667"/>
    <cellStyle name="40% – paryškinimas 1 2 5 2" xfId="2668"/>
    <cellStyle name="40% – paryškinimas 1 2 5 2 2" xfId="2669"/>
    <cellStyle name="40% – paryškinimas 1 2 5 2 2 2" xfId="2670"/>
    <cellStyle name="40% – paryškinimas 1 2 5 2 2 2 2" xfId="2671"/>
    <cellStyle name="40% – paryškinimas 1 2 5 2 2 2 2 2" xfId="13532"/>
    <cellStyle name="40% – paryškinimas 1 2 5 2 2 2 3" xfId="9518"/>
    <cellStyle name="40% – paryškinimas 1 2 5 2 2 3" xfId="2672"/>
    <cellStyle name="40% – paryškinimas 1 2 5 2 2 3 2" xfId="13533"/>
    <cellStyle name="40% – paryškinimas 1 2 5 2 2 4" xfId="9517"/>
    <cellStyle name="40% – paryškinimas 1 2 5 2 3" xfId="2673"/>
    <cellStyle name="40% – paryškinimas 1 2 5 2 3 2" xfId="2674"/>
    <cellStyle name="40% – paryškinimas 1 2 5 2 3 2 2" xfId="13534"/>
    <cellStyle name="40% – paryškinimas 1 2 5 2 3 3" xfId="9519"/>
    <cellStyle name="40% – paryškinimas 1 2 5 2 4" xfId="2675"/>
    <cellStyle name="40% – paryškinimas 1 2 5 2 4 2" xfId="13535"/>
    <cellStyle name="40% – paryškinimas 1 2 5 2 5" xfId="9516"/>
    <cellStyle name="40% – paryškinimas 1 2 5 3" xfId="2676"/>
    <cellStyle name="40% – paryškinimas 1 2 5 3 2" xfId="2677"/>
    <cellStyle name="40% – paryškinimas 1 2 5 3 2 2" xfId="2678"/>
    <cellStyle name="40% – paryškinimas 1 2 5 3 2 2 2" xfId="13536"/>
    <cellStyle name="40% – paryškinimas 1 2 5 3 2 3" xfId="9521"/>
    <cellStyle name="40% – paryškinimas 1 2 5 3 3" xfId="2679"/>
    <cellStyle name="40% – paryškinimas 1 2 5 3 3 2" xfId="13537"/>
    <cellStyle name="40% – paryškinimas 1 2 5 3 4" xfId="9520"/>
    <cellStyle name="40% – paryškinimas 1 2 5 4" xfId="2680"/>
    <cellStyle name="40% – paryškinimas 1 2 5 4 2" xfId="2681"/>
    <cellStyle name="40% – paryškinimas 1 2 5 4 2 2" xfId="13538"/>
    <cellStyle name="40% – paryškinimas 1 2 5 4 3" xfId="9522"/>
    <cellStyle name="40% – paryškinimas 1 2 5 5" xfId="2682"/>
    <cellStyle name="40% – paryškinimas 1 2 5 5 2" xfId="13539"/>
    <cellStyle name="40% – paryškinimas 1 2 5 6" xfId="9515"/>
    <cellStyle name="40% – paryškinimas 1 2 6" xfId="2683"/>
    <cellStyle name="40% – paryškinimas 1 2 6 2" xfId="9523"/>
    <cellStyle name="40% – paryškinimas 1 2 7" xfId="2684"/>
    <cellStyle name="40% – paryškinimas 1 2 7 2" xfId="9524"/>
    <cellStyle name="40% – paryškinimas 1 2 8" xfId="2685"/>
    <cellStyle name="40% – paryškinimas 1 2 8 2" xfId="2686"/>
    <cellStyle name="40% – paryškinimas 1 2 8 2 2" xfId="12440"/>
    <cellStyle name="40% – paryškinimas 1 2 8 3" xfId="12275"/>
    <cellStyle name="40% – paryškinimas 1 2 9" xfId="2687"/>
    <cellStyle name="40% – paryškinimas 1 2 9 2" xfId="12406"/>
    <cellStyle name="40% – paryškinimas 1 3" xfId="2688"/>
    <cellStyle name="40% – paryškinimas 1 3 2" xfId="2689"/>
    <cellStyle name="40% – paryškinimas 1 3 2 2" xfId="2690"/>
    <cellStyle name="40% – paryškinimas 1 3 2 2 2" xfId="2691"/>
    <cellStyle name="40% – paryškinimas 1 3 2 2 2 2" xfId="2692"/>
    <cellStyle name="40% – paryškinimas 1 3 2 2 2 2 2" xfId="2693"/>
    <cellStyle name="40% – paryškinimas 1 3 2 2 2 2 2 2" xfId="2694"/>
    <cellStyle name="40% – paryškinimas 1 3 2 2 2 2 2 2 2" xfId="2695"/>
    <cellStyle name="40% – paryškinimas 1 3 2 2 2 2 2 2 2 2" xfId="13540"/>
    <cellStyle name="40% – paryškinimas 1 3 2 2 2 2 2 2 3" xfId="9531"/>
    <cellStyle name="40% – paryškinimas 1 3 2 2 2 2 2 3" xfId="2696"/>
    <cellStyle name="40% – paryškinimas 1 3 2 2 2 2 2 3 2" xfId="13541"/>
    <cellStyle name="40% – paryškinimas 1 3 2 2 2 2 2 4" xfId="9530"/>
    <cellStyle name="40% – paryškinimas 1 3 2 2 2 2 3" xfId="2697"/>
    <cellStyle name="40% – paryškinimas 1 3 2 2 2 2 3 2" xfId="2698"/>
    <cellStyle name="40% – paryškinimas 1 3 2 2 2 2 3 2 2" xfId="13542"/>
    <cellStyle name="40% – paryškinimas 1 3 2 2 2 2 3 3" xfId="9532"/>
    <cellStyle name="40% – paryškinimas 1 3 2 2 2 2 4" xfId="2699"/>
    <cellStyle name="40% – paryškinimas 1 3 2 2 2 2 4 2" xfId="13543"/>
    <cellStyle name="40% – paryškinimas 1 3 2 2 2 2 5" xfId="9529"/>
    <cellStyle name="40% – paryškinimas 1 3 2 2 2 3" xfId="2700"/>
    <cellStyle name="40% – paryškinimas 1 3 2 2 2 3 2" xfId="2701"/>
    <cellStyle name="40% – paryškinimas 1 3 2 2 2 3 2 2" xfId="2702"/>
    <cellStyle name="40% – paryškinimas 1 3 2 2 2 3 2 2 2" xfId="13544"/>
    <cellStyle name="40% – paryškinimas 1 3 2 2 2 3 2 3" xfId="9534"/>
    <cellStyle name="40% – paryškinimas 1 3 2 2 2 3 3" xfId="2703"/>
    <cellStyle name="40% – paryškinimas 1 3 2 2 2 3 3 2" xfId="13545"/>
    <cellStyle name="40% – paryškinimas 1 3 2 2 2 3 4" xfId="9533"/>
    <cellStyle name="40% – paryškinimas 1 3 2 2 2 4" xfId="2704"/>
    <cellStyle name="40% – paryškinimas 1 3 2 2 2 4 2" xfId="2705"/>
    <cellStyle name="40% – paryškinimas 1 3 2 2 2 4 2 2" xfId="13546"/>
    <cellStyle name="40% – paryškinimas 1 3 2 2 2 4 3" xfId="9535"/>
    <cellStyle name="40% – paryškinimas 1 3 2 2 2 5" xfId="2706"/>
    <cellStyle name="40% – paryškinimas 1 3 2 2 2 5 2" xfId="13547"/>
    <cellStyle name="40% – paryškinimas 1 3 2 2 2 6" xfId="9528"/>
    <cellStyle name="40% – paryškinimas 1 3 2 2 3" xfId="2707"/>
    <cellStyle name="40% – paryškinimas 1 3 2 2 3 2" xfId="2708"/>
    <cellStyle name="40% – paryškinimas 1 3 2 2 3 2 2" xfId="2709"/>
    <cellStyle name="40% – paryškinimas 1 3 2 2 3 2 2 2" xfId="2710"/>
    <cellStyle name="40% – paryškinimas 1 3 2 2 3 2 2 2 2" xfId="13548"/>
    <cellStyle name="40% – paryškinimas 1 3 2 2 3 2 2 3" xfId="9538"/>
    <cellStyle name="40% – paryškinimas 1 3 2 2 3 2 3" xfId="2711"/>
    <cellStyle name="40% – paryškinimas 1 3 2 2 3 2 3 2" xfId="13549"/>
    <cellStyle name="40% – paryškinimas 1 3 2 2 3 2 4" xfId="9537"/>
    <cellStyle name="40% – paryškinimas 1 3 2 2 3 3" xfId="2712"/>
    <cellStyle name="40% – paryškinimas 1 3 2 2 3 3 2" xfId="2713"/>
    <cellStyle name="40% – paryškinimas 1 3 2 2 3 3 2 2" xfId="13550"/>
    <cellStyle name="40% – paryškinimas 1 3 2 2 3 3 3" xfId="9539"/>
    <cellStyle name="40% – paryškinimas 1 3 2 2 3 4" xfId="2714"/>
    <cellStyle name="40% – paryškinimas 1 3 2 2 3 4 2" xfId="13551"/>
    <cellStyle name="40% – paryškinimas 1 3 2 2 3 5" xfId="9536"/>
    <cellStyle name="40% – paryškinimas 1 3 2 2 4" xfId="2715"/>
    <cellStyle name="40% – paryškinimas 1 3 2 2 4 2" xfId="2716"/>
    <cellStyle name="40% – paryškinimas 1 3 2 2 4 2 2" xfId="2717"/>
    <cellStyle name="40% – paryškinimas 1 3 2 2 4 2 2 2" xfId="13552"/>
    <cellStyle name="40% – paryškinimas 1 3 2 2 4 2 3" xfId="9541"/>
    <cellStyle name="40% – paryškinimas 1 3 2 2 4 3" xfId="2718"/>
    <cellStyle name="40% – paryškinimas 1 3 2 2 4 3 2" xfId="13553"/>
    <cellStyle name="40% – paryškinimas 1 3 2 2 4 4" xfId="9540"/>
    <cellStyle name="40% – paryškinimas 1 3 2 2 5" xfId="2719"/>
    <cellStyle name="40% – paryškinimas 1 3 2 2 5 2" xfId="2720"/>
    <cellStyle name="40% – paryškinimas 1 3 2 2 5 2 2" xfId="13554"/>
    <cellStyle name="40% – paryškinimas 1 3 2 2 5 3" xfId="9542"/>
    <cellStyle name="40% – paryškinimas 1 3 2 2 6" xfId="2721"/>
    <cellStyle name="40% – paryškinimas 1 3 2 2 6 2" xfId="13555"/>
    <cellStyle name="40% – paryškinimas 1 3 2 2 7" xfId="9527"/>
    <cellStyle name="40% – paryškinimas 1 3 2 3" xfId="2722"/>
    <cellStyle name="40% – paryškinimas 1 3 2 3 2" xfId="2723"/>
    <cellStyle name="40% – paryškinimas 1 3 2 3 2 2" xfId="2724"/>
    <cellStyle name="40% – paryškinimas 1 3 2 3 2 2 2" xfId="2725"/>
    <cellStyle name="40% – paryškinimas 1 3 2 3 2 2 2 2" xfId="2726"/>
    <cellStyle name="40% – paryškinimas 1 3 2 3 2 2 2 2 2" xfId="13556"/>
    <cellStyle name="40% – paryškinimas 1 3 2 3 2 2 2 3" xfId="9546"/>
    <cellStyle name="40% – paryškinimas 1 3 2 3 2 2 3" xfId="2727"/>
    <cellStyle name="40% – paryškinimas 1 3 2 3 2 2 3 2" xfId="13557"/>
    <cellStyle name="40% – paryškinimas 1 3 2 3 2 2 4" xfId="9545"/>
    <cellStyle name="40% – paryškinimas 1 3 2 3 2 3" xfId="2728"/>
    <cellStyle name="40% – paryškinimas 1 3 2 3 2 3 2" xfId="2729"/>
    <cellStyle name="40% – paryškinimas 1 3 2 3 2 3 2 2" xfId="13558"/>
    <cellStyle name="40% – paryškinimas 1 3 2 3 2 3 3" xfId="9547"/>
    <cellStyle name="40% – paryškinimas 1 3 2 3 2 4" xfId="2730"/>
    <cellStyle name="40% – paryškinimas 1 3 2 3 2 4 2" xfId="13559"/>
    <cellStyle name="40% – paryškinimas 1 3 2 3 2 5" xfId="9544"/>
    <cellStyle name="40% – paryškinimas 1 3 2 3 3" xfId="2731"/>
    <cellStyle name="40% – paryškinimas 1 3 2 3 3 2" xfId="2732"/>
    <cellStyle name="40% – paryškinimas 1 3 2 3 3 2 2" xfId="2733"/>
    <cellStyle name="40% – paryškinimas 1 3 2 3 3 2 2 2" xfId="13560"/>
    <cellStyle name="40% – paryškinimas 1 3 2 3 3 2 3" xfId="9549"/>
    <cellStyle name="40% – paryškinimas 1 3 2 3 3 3" xfId="2734"/>
    <cellStyle name="40% – paryškinimas 1 3 2 3 3 3 2" xfId="13561"/>
    <cellStyle name="40% – paryškinimas 1 3 2 3 3 4" xfId="9548"/>
    <cellStyle name="40% – paryškinimas 1 3 2 3 4" xfId="2735"/>
    <cellStyle name="40% – paryškinimas 1 3 2 3 4 2" xfId="2736"/>
    <cellStyle name="40% – paryškinimas 1 3 2 3 4 2 2" xfId="13562"/>
    <cellStyle name="40% – paryškinimas 1 3 2 3 4 3" xfId="9550"/>
    <cellStyle name="40% – paryškinimas 1 3 2 3 5" xfId="2737"/>
    <cellStyle name="40% – paryškinimas 1 3 2 3 5 2" xfId="13563"/>
    <cellStyle name="40% – paryškinimas 1 3 2 3 6" xfId="9543"/>
    <cellStyle name="40% – paryškinimas 1 3 2 4" xfId="2738"/>
    <cellStyle name="40% – paryškinimas 1 3 2 4 2" xfId="2739"/>
    <cellStyle name="40% – paryškinimas 1 3 2 4 2 2" xfId="2740"/>
    <cellStyle name="40% – paryškinimas 1 3 2 4 2 2 2" xfId="2741"/>
    <cellStyle name="40% – paryškinimas 1 3 2 4 2 2 2 2" xfId="13564"/>
    <cellStyle name="40% – paryškinimas 1 3 2 4 2 2 3" xfId="9553"/>
    <cellStyle name="40% – paryškinimas 1 3 2 4 2 3" xfId="2742"/>
    <cellStyle name="40% – paryškinimas 1 3 2 4 2 3 2" xfId="13565"/>
    <cellStyle name="40% – paryškinimas 1 3 2 4 2 4" xfId="9552"/>
    <cellStyle name="40% – paryškinimas 1 3 2 4 3" xfId="2743"/>
    <cellStyle name="40% – paryškinimas 1 3 2 4 3 2" xfId="2744"/>
    <cellStyle name="40% – paryškinimas 1 3 2 4 3 2 2" xfId="13566"/>
    <cellStyle name="40% – paryškinimas 1 3 2 4 3 3" xfId="9554"/>
    <cellStyle name="40% – paryškinimas 1 3 2 4 4" xfId="2745"/>
    <cellStyle name="40% – paryškinimas 1 3 2 4 4 2" xfId="13567"/>
    <cellStyle name="40% – paryškinimas 1 3 2 4 5" xfId="9551"/>
    <cellStyle name="40% – paryškinimas 1 3 2 5" xfId="2746"/>
    <cellStyle name="40% – paryškinimas 1 3 2 5 2" xfId="2747"/>
    <cellStyle name="40% – paryškinimas 1 3 2 5 2 2" xfId="2748"/>
    <cellStyle name="40% – paryškinimas 1 3 2 5 2 2 2" xfId="13568"/>
    <cellStyle name="40% – paryškinimas 1 3 2 5 2 3" xfId="9556"/>
    <cellStyle name="40% – paryškinimas 1 3 2 5 3" xfId="2749"/>
    <cellStyle name="40% – paryškinimas 1 3 2 5 3 2" xfId="13569"/>
    <cellStyle name="40% – paryškinimas 1 3 2 5 4" xfId="9555"/>
    <cellStyle name="40% – paryškinimas 1 3 2 6" xfId="2750"/>
    <cellStyle name="40% – paryškinimas 1 3 2 6 2" xfId="2751"/>
    <cellStyle name="40% – paryškinimas 1 3 2 6 2 2" xfId="13570"/>
    <cellStyle name="40% – paryškinimas 1 3 2 6 3" xfId="9557"/>
    <cellStyle name="40% – paryškinimas 1 3 2 7" xfId="2752"/>
    <cellStyle name="40% – paryškinimas 1 3 2 7 2" xfId="13571"/>
    <cellStyle name="40% – paryškinimas 1 3 2 8" xfId="9526"/>
    <cellStyle name="40% – paryškinimas 1 3 3" xfId="2753"/>
    <cellStyle name="40% – paryškinimas 1 3 3 2" xfId="2754"/>
    <cellStyle name="40% – paryškinimas 1 3 3 2 2" xfId="2755"/>
    <cellStyle name="40% – paryškinimas 1 3 3 2 2 2" xfId="2756"/>
    <cellStyle name="40% – paryškinimas 1 3 3 2 2 2 2" xfId="2757"/>
    <cellStyle name="40% – paryškinimas 1 3 3 2 2 2 2 2" xfId="2758"/>
    <cellStyle name="40% – paryškinimas 1 3 3 2 2 2 2 2 2" xfId="13572"/>
    <cellStyle name="40% – paryškinimas 1 3 3 2 2 2 2 3" xfId="9562"/>
    <cellStyle name="40% – paryškinimas 1 3 3 2 2 2 3" xfId="2759"/>
    <cellStyle name="40% – paryškinimas 1 3 3 2 2 2 3 2" xfId="13573"/>
    <cellStyle name="40% – paryškinimas 1 3 3 2 2 2 4" xfId="9561"/>
    <cellStyle name="40% – paryškinimas 1 3 3 2 2 3" xfId="2760"/>
    <cellStyle name="40% – paryškinimas 1 3 3 2 2 3 2" xfId="2761"/>
    <cellStyle name="40% – paryškinimas 1 3 3 2 2 3 2 2" xfId="13574"/>
    <cellStyle name="40% – paryškinimas 1 3 3 2 2 3 3" xfId="9563"/>
    <cellStyle name="40% – paryškinimas 1 3 3 2 2 4" xfId="2762"/>
    <cellStyle name="40% – paryškinimas 1 3 3 2 2 4 2" xfId="13575"/>
    <cellStyle name="40% – paryškinimas 1 3 3 2 2 5" xfId="9560"/>
    <cellStyle name="40% – paryškinimas 1 3 3 2 3" xfId="2763"/>
    <cellStyle name="40% – paryškinimas 1 3 3 2 3 2" xfId="2764"/>
    <cellStyle name="40% – paryškinimas 1 3 3 2 3 2 2" xfId="2765"/>
    <cellStyle name="40% – paryškinimas 1 3 3 2 3 2 2 2" xfId="13576"/>
    <cellStyle name="40% – paryškinimas 1 3 3 2 3 2 3" xfId="9565"/>
    <cellStyle name="40% – paryškinimas 1 3 3 2 3 3" xfId="2766"/>
    <cellStyle name="40% – paryškinimas 1 3 3 2 3 3 2" xfId="13577"/>
    <cellStyle name="40% – paryškinimas 1 3 3 2 3 4" xfId="9564"/>
    <cellStyle name="40% – paryškinimas 1 3 3 2 4" xfId="2767"/>
    <cellStyle name="40% – paryškinimas 1 3 3 2 4 2" xfId="2768"/>
    <cellStyle name="40% – paryškinimas 1 3 3 2 4 2 2" xfId="13578"/>
    <cellStyle name="40% – paryškinimas 1 3 3 2 4 3" xfId="9566"/>
    <cellStyle name="40% – paryškinimas 1 3 3 2 5" xfId="2769"/>
    <cellStyle name="40% – paryškinimas 1 3 3 2 5 2" xfId="13579"/>
    <cellStyle name="40% – paryškinimas 1 3 3 2 6" xfId="9559"/>
    <cellStyle name="40% – paryškinimas 1 3 3 3" xfId="2770"/>
    <cellStyle name="40% – paryškinimas 1 3 3 3 2" xfId="2771"/>
    <cellStyle name="40% – paryškinimas 1 3 3 3 2 2" xfId="2772"/>
    <cellStyle name="40% – paryškinimas 1 3 3 3 2 2 2" xfId="2773"/>
    <cellStyle name="40% – paryškinimas 1 3 3 3 2 2 2 2" xfId="13580"/>
    <cellStyle name="40% – paryškinimas 1 3 3 3 2 2 3" xfId="9569"/>
    <cellStyle name="40% – paryškinimas 1 3 3 3 2 3" xfId="2774"/>
    <cellStyle name="40% – paryškinimas 1 3 3 3 2 3 2" xfId="13581"/>
    <cellStyle name="40% – paryškinimas 1 3 3 3 2 4" xfId="9568"/>
    <cellStyle name="40% – paryškinimas 1 3 3 3 3" xfId="2775"/>
    <cellStyle name="40% – paryškinimas 1 3 3 3 3 2" xfId="2776"/>
    <cellStyle name="40% – paryškinimas 1 3 3 3 3 2 2" xfId="13582"/>
    <cellStyle name="40% – paryškinimas 1 3 3 3 3 3" xfId="9570"/>
    <cellStyle name="40% – paryškinimas 1 3 3 3 4" xfId="2777"/>
    <cellStyle name="40% – paryškinimas 1 3 3 3 4 2" xfId="13583"/>
    <cellStyle name="40% – paryškinimas 1 3 3 3 5" xfId="9567"/>
    <cellStyle name="40% – paryškinimas 1 3 3 4" xfId="2778"/>
    <cellStyle name="40% – paryškinimas 1 3 3 4 2" xfId="2779"/>
    <cellStyle name="40% – paryškinimas 1 3 3 4 2 2" xfId="2780"/>
    <cellStyle name="40% – paryškinimas 1 3 3 4 2 2 2" xfId="13584"/>
    <cellStyle name="40% – paryškinimas 1 3 3 4 2 3" xfId="9572"/>
    <cellStyle name="40% – paryškinimas 1 3 3 4 3" xfId="2781"/>
    <cellStyle name="40% – paryškinimas 1 3 3 4 3 2" xfId="13585"/>
    <cellStyle name="40% – paryškinimas 1 3 3 4 4" xfId="9571"/>
    <cellStyle name="40% – paryškinimas 1 3 3 5" xfId="2782"/>
    <cellStyle name="40% – paryškinimas 1 3 3 5 2" xfId="2783"/>
    <cellStyle name="40% – paryškinimas 1 3 3 5 2 2" xfId="13586"/>
    <cellStyle name="40% – paryškinimas 1 3 3 5 3" xfId="9573"/>
    <cellStyle name="40% – paryškinimas 1 3 3 6" xfId="2784"/>
    <cellStyle name="40% – paryškinimas 1 3 3 6 2" xfId="13587"/>
    <cellStyle name="40% – paryškinimas 1 3 3 7" xfId="9558"/>
    <cellStyle name="40% – paryškinimas 1 3 4" xfId="2785"/>
    <cellStyle name="40% – paryškinimas 1 3 4 2" xfId="2786"/>
    <cellStyle name="40% – paryškinimas 1 3 4 2 2" xfId="2787"/>
    <cellStyle name="40% – paryškinimas 1 3 4 2 2 2" xfId="2788"/>
    <cellStyle name="40% – paryškinimas 1 3 4 2 2 2 2" xfId="2789"/>
    <cellStyle name="40% – paryškinimas 1 3 4 2 2 2 2 2" xfId="13588"/>
    <cellStyle name="40% – paryškinimas 1 3 4 2 2 2 3" xfId="9577"/>
    <cellStyle name="40% – paryškinimas 1 3 4 2 2 3" xfId="2790"/>
    <cellStyle name="40% – paryškinimas 1 3 4 2 2 3 2" xfId="13589"/>
    <cellStyle name="40% – paryškinimas 1 3 4 2 2 4" xfId="9576"/>
    <cellStyle name="40% – paryškinimas 1 3 4 2 3" xfId="2791"/>
    <cellStyle name="40% – paryškinimas 1 3 4 2 3 2" xfId="2792"/>
    <cellStyle name="40% – paryškinimas 1 3 4 2 3 2 2" xfId="13590"/>
    <cellStyle name="40% – paryškinimas 1 3 4 2 3 3" xfId="9578"/>
    <cellStyle name="40% – paryškinimas 1 3 4 2 4" xfId="2793"/>
    <cellStyle name="40% – paryškinimas 1 3 4 2 4 2" xfId="13591"/>
    <cellStyle name="40% – paryškinimas 1 3 4 2 5" xfId="9575"/>
    <cellStyle name="40% – paryškinimas 1 3 4 3" xfId="2794"/>
    <cellStyle name="40% – paryškinimas 1 3 4 3 2" xfId="2795"/>
    <cellStyle name="40% – paryškinimas 1 3 4 3 2 2" xfId="2796"/>
    <cellStyle name="40% – paryškinimas 1 3 4 3 2 2 2" xfId="13592"/>
    <cellStyle name="40% – paryškinimas 1 3 4 3 2 3" xfId="9580"/>
    <cellStyle name="40% – paryškinimas 1 3 4 3 3" xfId="2797"/>
    <cellStyle name="40% – paryškinimas 1 3 4 3 3 2" xfId="13593"/>
    <cellStyle name="40% – paryškinimas 1 3 4 3 4" xfId="9579"/>
    <cellStyle name="40% – paryškinimas 1 3 4 4" xfId="2798"/>
    <cellStyle name="40% – paryškinimas 1 3 4 4 2" xfId="2799"/>
    <cellStyle name="40% – paryškinimas 1 3 4 4 2 2" xfId="13594"/>
    <cellStyle name="40% – paryškinimas 1 3 4 4 3" xfId="9581"/>
    <cellStyle name="40% – paryškinimas 1 3 4 5" xfId="2800"/>
    <cellStyle name="40% – paryškinimas 1 3 4 5 2" xfId="13595"/>
    <cellStyle name="40% – paryškinimas 1 3 4 6" xfId="9574"/>
    <cellStyle name="40% – paryškinimas 1 3 5" xfId="2801"/>
    <cellStyle name="40% – paryškinimas 1 3 5 2" xfId="2802"/>
    <cellStyle name="40% – paryškinimas 1 3 5 2 2" xfId="2803"/>
    <cellStyle name="40% – paryškinimas 1 3 5 2 2 2" xfId="2804"/>
    <cellStyle name="40% – paryškinimas 1 3 5 2 2 2 2" xfId="13596"/>
    <cellStyle name="40% – paryškinimas 1 3 5 2 2 3" xfId="9584"/>
    <cellStyle name="40% – paryškinimas 1 3 5 2 3" xfId="2805"/>
    <cellStyle name="40% – paryškinimas 1 3 5 2 3 2" xfId="13597"/>
    <cellStyle name="40% – paryškinimas 1 3 5 2 4" xfId="9583"/>
    <cellStyle name="40% – paryškinimas 1 3 5 3" xfId="2806"/>
    <cellStyle name="40% – paryškinimas 1 3 5 3 2" xfId="2807"/>
    <cellStyle name="40% – paryškinimas 1 3 5 3 2 2" xfId="13598"/>
    <cellStyle name="40% – paryškinimas 1 3 5 3 3" xfId="9585"/>
    <cellStyle name="40% – paryškinimas 1 3 5 4" xfId="2808"/>
    <cellStyle name="40% – paryškinimas 1 3 5 4 2" xfId="13599"/>
    <cellStyle name="40% – paryškinimas 1 3 5 5" xfId="9582"/>
    <cellStyle name="40% – paryškinimas 1 3 6" xfId="2809"/>
    <cellStyle name="40% – paryškinimas 1 3 6 2" xfId="2810"/>
    <cellStyle name="40% – paryškinimas 1 3 6 2 2" xfId="2811"/>
    <cellStyle name="40% – paryškinimas 1 3 6 2 2 2" xfId="13600"/>
    <cellStyle name="40% – paryškinimas 1 3 6 2 3" xfId="9587"/>
    <cellStyle name="40% – paryškinimas 1 3 6 3" xfId="2812"/>
    <cellStyle name="40% – paryškinimas 1 3 6 3 2" xfId="13601"/>
    <cellStyle name="40% – paryškinimas 1 3 6 4" xfId="9586"/>
    <cellStyle name="40% – paryškinimas 1 3 7" xfId="2813"/>
    <cellStyle name="40% – paryškinimas 1 3 7 2" xfId="2814"/>
    <cellStyle name="40% – paryškinimas 1 3 7 2 2" xfId="13602"/>
    <cellStyle name="40% – paryškinimas 1 3 7 3" xfId="9588"/>
    <cellStyle name="40% – paryškinimas 1 3 8" xfId="2815"/>
    <cellStyle name="40% – paryškinimas 1 3 8 2" xfId="13603"/>
    <cellStyle name="40% – paryškinimas 1 3 9" xfId="9525"/>
    <cellStyle name="40% – paryškinimas 1 4" xfId="2816"/>
    <cellStyle name="40% – paryškinimas 1 4 2" xfId="2817"/>
    <cellStyle name="40% – paryškinimas 1 4 2 2" xfId="2818"/>
    <cellStyle name="40% – paryškinimas 1 4 2 2 2" xfId="2819"/>
    <cellStyle name="40% – paryškinimas 1 4 2 2 2 2" xfId="2820"/>
    <cellStyle name="40% – paryškinimas 1 4 2 2 2 2 2" xfId="2821"/>
    <cellStyle name="40% – paryškinimas 1 4 2 2 2 2 2 2" xfId="2822"/>
    <cellStyle name="40% – paryškinimas 1 4 2 2 2 2 2 2 2" xfId="2823"/>
    <cellStyle name="40% – paryškinimas 1 4 2 2 2 2 2 2 2 2" xfId="13604"/>
    <cellStyle name="40% – paryškinimas 1 4 2 2 2 2 2 2 3" xfId="9595"/>
    <cellStyle name="40% – paryškinimas 1 4 2 2 2 2 2 3" xfId="2824"/>
    <cellStyle name="40% – paryškinimas 1 4 2 2 2 2 2 3 2" xfId="13605"/>
    <cellStyle name="40% – paryškinimas 1 4 2 2 2 2 2 4" xfId="9594"/>
    <cellStyle name="40% – paryškinimas 1 4 2 2 2 2 3" xfId="2825"/>
    <cellStyle name="40% – paryškinimas 1 4 2 2 2 2 3 2" xfId="2826"/>
    <cellStyle name="40% – paryškinimas 1 4 2 2 2 2 3 2 2" xfId="13606"/>
    <cellStyle name="40% – paryškinimas 1 4 2 2 2 2 3 3" xfId="9596"/>
    <cellStyle name="40% – paryškinimas 1 4 2 2 2 2 4" xfId="2827"/>
    <cellStyle name="40% – paryškinimas 1 4 2 2 2 2 4 2" xfId="13607"/>
    <cellStyle name="40% – paryškinimas 1 4 2 2 2 2 5" xfId="9593"/>
    <cellStyle name="40% – paryškinimas 1 4 2 2 2 3" xfId="2828"/>
    <cellStyle name="40% – paryškinimas 1 4 2 2 2 3 2" xfId="2829"/>
    <cellStyle name="40% – paryškinimas 1 4 2 2 2 3 2 2" xfId="2830"/>
    <cellStyle name="40% – paryškinimas 1 4 2 2 2 3 2 2 2" xfId="13608"/>
    <cellStyle name="40% – paryškinimas 1 4 2 2 2 3 2 3" xfId="9598"/>
    <cellStyle name="40% – paryškinimas 1 4 2 2 2 3 3" xfId="2831"/>
    <cellStyle name="40% – paryškinimas 1 4 2 2 2 3 3 2" xfId="13609"/>
    <cellStyle name="40% – paryškinimas 1 4 2 2 2 3 4" xfId="9597"/>
    <cellStyle name="40% – paryškinimas 1 4 2 2 2 4" xfId="2832"/>
    <cellStyle name="40% – paryškinimas 1 4 2 2 2 4 2" xfId="2833"/>
    <cellStyle name="40% – paryškinimas 1 4 2 2 2 4 2 2" xfId="13610"/>
    <cellStyle name="40% – paryškinimas 1 4 2 2 2 4 3" xfId="9599"/>
    <cellStyle name="40% – paryškinimas 1 4 2 2 2 5" xfId="2834"/>
    <cellStyle name="40% – paryškinimas 1 4 2 2 2 5 2" xfId="13611"/>
    <cellStyle name="40% – paryškinimas 1 4 2 2 2 6" xfId="9592"/>
    <cellStyle name="40% – paryškinimas 1 4 2 2 3" xfId="2835"/>
    <cellStyle name="40% – paryškinimas 1 4 2 2 3 2" xfId="2836"/>
    <cellStyle name="40% – paryškinimas 1 4 2 2 3 2 2" xfId="2837"/>
    <cellStyle name="40% – paryškinimas 1 4 2 2 3 2 2 2" xfId="2838"/>
    <cellStyle name="40% – paryškinimas 1 4 2 2 3 2 2 2 2" xfId="13612"/>
    <cellStyle name="40% – paryškinimas 1 4 2 2 3 2 2 3" xfId="9602"/>
    <cellStyle name="40% – paryškinimas 1 4 2 2 3 2 3" xfId="2839"/>
    <cellStyle name="40% – paryškinimas 1 4 2 2 3 2 3 2" xfId="13613"/>
    <cellStyle name="40% – paryškinimas 1 4 2 2 3 2 4" xfId="9601"/>
    <cellStyle name="40% – paryškinimas 1 4 2 2 3 3" xfId="2840"/>
    <cellStyle name="40% – paryškinimas 1 4 2 2 3 3 2" xfId="2841"/>
    <cellStyle name="40% – paryškinimas 1 4 2 2 3 3 2 2" xfId="13614"/>
    <cellStyle name="40% – paryškinimas 1 4 2 2 3 3 3" xfId="9603"/>
    <cellStyle name="40% – paryškinimas 1 4 2 2 3 4" xfId="2842"/>
    <cellStyle name="40% – paryškinimas 1 4 2 2 3 4 2" xfId="13615"/>
    <cellStyle name="40% – paryškinimas 1 4 2 2 3 5" xfId="9600"/>
    <cellStyle name="40% – paryškinimas 1 4 2 2 4" xfId="2843"/>
    <cellStyle name="40% – paryškinimas 1 4 2 2 4 2" xfId="2844"/>
    <cellStyle name="40% – paryškinimas 1 4 2 2 4 2 2" xfId="2845"/>
    <cellStyle name="40% – paryškinimas 1 4 2 2 4 2 2 2" xfId="13616"/>
    <cellStyle name="40% – paryškinimas 1 4 2 2 4 2 3" xfId="9605"/>
    <cellStyle name="40% – paryškinimas 1 4 2 2 4 3" xfId="2846"/>
    <cellStyle name="40% – paryškinimas 1 4 2 2 4 3 2" xfId="13617"/>
    <cellStyle name="40% – paryškinimas 1 4 2 2 4 4" xfId="9604"/>
    <cellStyle name="40% – paryškinimas 1 4 2 2 5" xfId="2847"/>
    <cellStyle name="40% – paryškinimas 1 4 2 2 5 2" xfId="2848"/>
    <cellStyle name="40% – paryškinimas 1 4 2 2 5 2 2" xfId="13618"/>
    <cellStyle name="40% – paryškinimas 1 4 2 2 5 3" xfId="9606"/>
    <cellStyle name="40% – paryškinimas 1 4 2 2 6" xfId="2849"/>
    <cellStyle name="40% – paryškinimas 1 4 2 2 6 2" xfId="13619"/>
    <cellStyle name="40% – paryškinimas 1 4 2 2 7" xfId="9591"/>
    <cellStyle name="40% – paryškinimas 1 4 2 3" xfId="2850"/>
    <cellStyle name="40% – paryškinimas 1 4 2 3 2" xfId="2851"/>
    <cellStyle name="40% – paryškinimas 1 4 2 3 2 2" xfId="2852"/>
    <cellStyle name="40% – paryškinimas 1 4 2 3 2 2 2" xfId="2853"/>
    <cellStyle name="40% – paryškinimas 1 4 2 3 2 2 2 2" xfId="2854"/>
    <cellStyle name="40% – paryškinimas 1 4 2 3 2 2 2 2 2" xfId="13620"/>
    <cellStyle name="40% – paryškinimas 1 4 2 3 2 2 2 3" xfId="9610"/>
    <cellStyle name="40% – paryškinimas 1 4 2 3 2 2 3" xfId="2855"/>
    <cellStyle name="40% – paryškinimas 1 4 2 3 2 2 3 2" xfId="13621"/>
    <cellStyle name="40% – paryškinimas 1 4 2 3 2 2 4" xfId="9609"/>
    <cellStyle name="40% – paryškinimas 1 4 2 3 2 3" xfId="2856"/>
    <cellStyle name="40% – paryškinimas 1 4 2 3 2 3 2" xfId="2857"/>
    <cellStyle name="40% – paryškinimas 1 4 2 3 2 3 2 2" xfId="13622"/>
    <cellStyle name="40% – paryškinimas 1 4 2 3 2 3 3" xfId="9611"/>
    <cellStyle name="40% – paryškinimas 1 4 2 3 2 4" xfId="2858"/>
    <cellStyle name="40% – paryškinimas 1 4 2 3 2 4 2" xfId="13623"/>
    <cellStyle name="40% – paryškinimas 1 4 2 3 2 5" xfId="9608"/>
    <cellStyle name="40% – paryškinimas 1 4 2 3 3" xfId="2859"/>
    <cellStyle name="40% – paryškinimas 1 4 2 3 3 2" xfId="2860"/>
    <cellStyle name="40% – paryškinimas 1 4 2 3 3 2 2" xfId="2861"/>
    <cellStyle name="40% – paryškinimas 1 4 2 3 3 2 2 2" xfId="13624"/>
    <cellStyle name="40% – paryškinimas 1 4 2 3 3 2 3" xfId="9613"/>
    <cellStyle name="40% – paryškinimas 1 4 2 3 3 3" xfId="2862"/>
    <cellStyle name="40% – paryškinimas 1 4 2 3 3 3 2" xfId="13625"/>
    <cellStyle name="40% – paryškinimas 1 4 2 3 3 4" xfId="9612"/>
    <cellStyle name="40% – paryškinimas 1 4 2 3 4" xfId="2863"/>
    <cellStyle name="40% – paryškinimas 1 4 2 3 4 2" xfId="2864"/>
    <cellStyle name="40% – paryškinimas 1 4 2 3 4 2 2" xfId="13626"/>
    <cellStyle name="40% – paryškinimas 1 4 2 3 4 3" xfId="9614"/>
    <cellStyle name="40% – paryškinimas 1 4 2 3 5" xfId="2865"/>
    <cellStyle name="40% – paryškinimas 1 4 2 3 5 2" xfId="13627"/>
    <cellStyle name="40% – paryškinimas 1 4 2 3 6" xfId="9607"/>
    <cellStyle name="40% – paryškinimas 1 4 2 4" xfId="2866"/>
    <cellStyle name="40% – paryškinimas 1 4 2 4 2" xfId="2867"/>
    <cellStyle name="40% – paryškinimas 1 4 2 4 2 2" xfId="2868"/>
    <cellStyle name="40% – paryškinimas 1 4 2 4 2 2 2" xfId="2869"/>
    <cellStyle name="40% – paryškinimas 1 4 2 4 2 2 2 2" xfId="13628"/>
    <cellStyle name="40% – paryškinimas 1 4 2 4 2 2 3" xfId="9617"/>
    <cellStyle name="40% – paryškinimas 1 4 2 4 2 3" xfId="2870"/>
    <cellStyle name="40% – paryškinimas 1 4 2 4 2 3 2" xfId="13629"/>
    <cellStyle name="40% – paryškinimas 1 4 2 4 2 4" xfId="9616"/>
    <cellStyle name="40% – paryškinimas 1 4 2 4 3" xfId="2871"/>
    <cellStyle name="40% – paryškinimas 1 4 2 4 3 2" xfId="2872"/>
    <cellStyle name="40% – paryškinimas 1 4 2 4 3 2 2" xfId="13630"/>
    <cellStyle name="40% – paryškinimas 1 4 2 4 3 3" xfId="9618"/>
    <cellStyle name="40% – paryškinimas 1 4 2 4 4" xfId="2873"/>
    <cellStyle name="40% – paryškinimas 1 4 2 4 4 2" xfId="13631"/>
    <cellStyle name="40% – paryškinimas 1 4 2 4 5" xfId="9615"/>
    <cellStyle name="40% – paryškinimas 1 4 2 5" xfId="2874"/>
    <cellStyle name="40% – paryškinimas 1 4 2 5 2" xfId="2875"/>
    <cellStyle name="40% – paryškinimas 1 4 2 5 2 2" xfId="2876"/>
    <cellStyle name="40% – paryškinimas 1 4 2 5 2 2 2" xfId="13632"/>
    <cellStyle name="40% – paryškinimas 1 4 2 5 2 3" xfId="9620"/>
    <cellStyle name="40% – paryškinimas 1 4 2 5 3" xfId="2877"/>
    <cellStyle name="40% – paryškinimas 1 4 2 5 3 2" xfId="13633"/>
    <cellStyle name="40% – paryškinimas 1 4 2 5 4" xfId="9619"/>
    <cellStyle name="40% – paryškinimas 1 4 2 6" xfId="2878"/>
    <cellStyle name="40% – paryškinimas 1 4 2 6 2" xfId="2879"/>
    <cellStyle name="40% – paryškinimas 1 4 2 6 2 2" xfId="13634"/>
    <cellStyle name="40% – paryškinimas 1 4 2 6 3" xfId="9621"/>
    <cellStyle name="40% – paryškinimas 1 4 2 7" xfId="2880"/>
    <cellStyle name="40% – paryškinimas 1 4 2 7 2" xfId="13635"/>
    <cellStyle name="40% – paryškinimas 1 4 2 8" xfId="9590"/>
    <cellStyle name="40% – paryškinimas 1 4 3" xfId="2881"/>
    <cellStyle name="40% – paryškinimas 1 4 3 2" xfId="2882"/>
    <cellStyle name="40% – paryškinimas 1 4 3 2 2" xfId="2883"/>
    <cellStyle name="40% – paryškinimas 1 4 3 2 2 2" xfId="2884"/>
    <cellStyle name="40% – paryškinimas 1 4 3 2 2 2 2" xfId="2885"/>
    <cellStyle name="40% – paryškinimas 1 4 3 2 2 2 2 2" xfId="2886"/>
    <cellStyle name="40% – paryškinimas 1 4 3 2 2 2 2 2 2" xfId="13636"/>
    <cellStyle name="40% – paryškinimas 1 4 3 2 2 2 2 3" xfId="9626"/>
    <cellStyle name="40% – paryškinimas 1 4 3 2 2 2 3" xfId="2887"/>
    <cellStyle name="40% – paryškinimas 1 4 3 2 2 2 3 2" xfId="13637"/>
    <cellStyle name="40% – paryškinimas 1 4 3 2 2 2 4" xfId="9625"/>
    <cellStyle name="40% – paryškinimas 1 4 3 2 2 3" xfId="2888"/>
    <cellStyle name="40% – paryškinimas 1 4 3 2 2 3 2" xfId="2889"/>
    <cellStyle name="40% – paryškinimas 1 4 3 2 2 3 2 2" xfId="13638"/>
    <cellStyle name="40% – paryškinimas 1 4 3 2 2 3 3" xfId="9627"/>
    <cellStyle name="40% – paryškinimas 1 4 3 2 2 4" xfId="2890"/>
    <cellStyle name="40% – paryškinimas 1 4 3 2 2 4 2" xfId="13639"/>
    <cellStyle name="40% – paryškinimas 1 4 3 2 2 5" xfId="9624"/>
    <cellStyle name="40% – paryškinimas 1 4 3 2 3" xfId="2891"/>
    <cellStyle name="40% – paryškinimas 1 4 3 2 3 2" xfId="2892"/>
    <cellStyle name="40% – paryškinimas 1 4 3 2 3 2 2" xfId="2893"/>
    <cellStyle name="40% – paryškinimas 1 4 3 2 3 2 2 2" xfId="13640"/>
    <cellStyle name="40% – paryškinimas 1 4 3 2 3 2 3" xfId="9629"/>
    <cellStyle name="40% – paryškinimas 1 4 3 2 3 3" xfId="2894"/>
    <cellStyle name="40% – paryškinimas 1 4 3 2 3 3 2" xfId="13641"/>
    <cellStyle name="40% – paryškinimas 1 4 3 2 3 4" xfId="9628"/>
    <cellStyle name="40% – paryškinimas 1 4 3 2 4" xfId="2895"/>
    <cellStyle name="40% – paryškinimas 1 4 3 2 4 2" xfId="2896"/>
    <cellStyle name="40% – paryškinimas 1 4 3 2 4 2 2" xfId="13642"/>
    <cellStyle name="40% – paryškinimas 1 4 3 2 4 3" xfId="9630"/>
    <cellStyle name="40% – paryškinimas 1 4 3 2 5" xfId="2897"/>
    <cellStyle name="40% – paryškinimas 1 4 3 2 5 2" xfId="13643"/>
    <cellStyle name="40% – paryškinimas 1 4 3 2 6" xfId="9623"/>
    <cellStyle name="40% – paryškinimas 1 4 3 3" xfId="2898"/>
    <cellStyle name="40% – paryškinimas 1 4 3 3 2" xfId="2899"/>
    <cellStyle name="40% – paryškinimas 1 4 3 3 2 2" xfId="2900"/>
    <cellStyle name="40% – paryškinimas 1 4 3 3 2 2 2" xfId="2901"/>
    <cellStyle name="40% – paryškinimas 1 4 3 3 2 2 2 2" xfId="13644"/>
    <cellStyle name="40% – paryškinimas 1 4 3 3 2 2 3" xfId="9633"/>
    <cellStyle name="40% – paryškinimas 1 4 3 3 2 3" xfId="2902"/>
    <cellStyle name="40% – paryškinimas 1 4 3 3 2 3 2" xfId="13645"/>
    <cellStyle name="40% – paryškinimas 1 4 3 3 2 4" xfId="9632"/>
    <cellStyle name="40% – paryškinimas 1 4 3 3 3" xfId="2903"/>
    <cellStyle name="40% – paryškinimas 1 4 3 3 3 2" xfId="2904"/>
    <cellStyle name="40% – paryškinimas 1 4 3 3 3 2 2" xfId="13646"/>
    <cellStyle name="40% – paryškinimas 1 4 3 3 3 3" xfId="9634"/>
    <cellStyle name="40% – paryškinimas 1 4 3 3 4" xfId="2905"/>
    <cellStyle name="40% – paryškinimas 1 4 3 3 4 2" xfId="13647"/>
    <cellStyle name="40% – paryškinimas 1 4 3 3 5" xfId="9631"/>
    <cellStyle name="40% – paryškinimas 1 4 3 4" xfId="2906"/>
    <cellStyle name="40% – paryškinimas 1 4 3 4 2" xfId="2907"/>
    <cellStyle name="40% – paryškinimas 1 4 3 4 2 2" xfId="2908"/>
    <cellStyle name="40% – paryškinimas 1 4 3 4 2 2 2" xfId="13648"/>
    <cellStyle name="40% – paryškinimas 1 4 3 4 2 3" xfId="9636"/>
    <cellStyle name="40% – paryškinimas 1 4 3 4 3" xfId="2909"/>
    <cellStyle name="40% – paryškinimas 1 4 3 4 3 2" xfId="13649"/>
    <cellStyle name="40% – paryškinimas 1 4 3 4 4" xfId="9635"/>
    <cellStyle name="40% – paryškinimas 1 4 3 5" xfId="2910"/>
    <cellStyle name="40% – paryškinimas 1 4 3 5 2" xfId="2911"/>
    <cellStyle name="40% – paryškinimas 1 4 3 5 2 2" xfId="13650"/>
    <cellStyle name="40% – paryškinimas 1 4 3 5 3" xfId="9637"/>
    <cellStyle name="40% – paryškinimas 1 4 3 6" xfId="2912"/>
    <cellStyle name="40% – paryškinimas 1 4 3 6 2" xfId="13651"/>
    <cellStyle name="40% – paryškinimas 1 4 3 7" xfId="9622"/>
    <cellStyle name="40% – paryškinimas 1 4 4" xfId="2913"/>
    <cellStyle name="40% – paryškinimas 1 4 4 2" xfId="2914"/>
    <cellStyle name="40% – paryškinimas 1 4 4 2 2" xfId="2915"/>
    <cellStyle name="40% – paryškinimas 1 4 4 2 2 2" xfId="2916"/>
    <cellStyle name="40% – paryškinimas 1 4 4 2 2 2 2" xfId="2917"/>
    <cellStyle name="40% – paryškinimas 1 4 4 2 2 2 2 2" xfId="13652"/>
    <cellStyle name="40% – paryškinimas 1 4 4 2 2 2 3" xfId="9641"/>
    <cellStyle name="40% – paryškinimas 1 4 4 2 2 3" xfId="2918"/>
    <cellStyle name="40% – paryškinimas 1 4 4 2 2 3 2" xfId="13653"/>
    <cellStyle name="40% – paryškinimas 1 4 4 2 2 4" xfId="9640"/>
    <cellStyle name="40% – paryškinimas 1 4 4 2 3" xfId="2919"/>
    <cellStyle name="40% – paryškinimas 1 4 4 2 3 2" xfId="2920"/>
    <cellStyle name="40% – paryškinimas 1 4 4 2 3 2 2" xfId="13654"/>
    <cellStyle name="40% – paryškinimas 1 4 4 2 3 3" xfId="9642"/>
    <cellStyle name="40% – paryškinimas 1 4 4 2 4" xfId="2921"/>
    <cellStyle name="40% – paryškinimas 1 4 4 2 4 2" xfId="13655"/>
    <cellStyle name="40% – paryškinimas 1 4 4 2 5" xfId="9639"/>
    <cellStyle name="40% – paryškinimas 1 4 4 3" xfId="2922"/>
    <cellStyle name="40% – paryškinimas 1 4 4 3 2" xfId="2923"/>
    <cellStyle name="40% – paryškinimas 1 4 4 3 2 2" xfId="2924"/>
    <cellStyle name="40% – paryškinimas 1 4 4 3 2 2 2" xfId="13656"/>
    <cellStyle name="40% – paryškinimas 1 4 4 3 2 3" xfId="9644"/>
    <cellStyle name="40% – paryškinimas 1 4 4 3 3" xfId="2925"/>
    <cellStyle name="40% – paryškinimas 1 4 4 3 3 2" xfId="13657"/>
    <cellStyle name="40% – paryškinimas 1 4 4 3 4" xfId="9643"/>
    <cellStyle name="40% – paryškinimas 1 4 4 4" xfId="2926"/>
    <cellStyle name="40% – paryškinimas 1 4 4 4 2" xfId="2927"/>
    <cellStyle name="40% – paryškinimas 1 4 4 4 2 2" xfId="13658"/>
    <cellStyle name="40% – paryškinimas 1 4 4 4 3" xfId="9645"/>
    <cellStyle name="40% – paryškinimas 1 4 4 5" xfId="2928"/>
    <cellStyle name="40% – paryškinimas 1 4 4 5 2" xfId="13659"/>
    <cellStyle name="40% – paryškinimas 1 4 4 6" xfId="9638"/>
    <cellStyle name="40% – paryškinimas 1 4 5" xfId="2929"/>
    <cellStyle name="40% – paryškinimas 1 4 5 2" xfId="2930"/>
    <cellStyle name="40% – paryškinimas 1 4 5 2 2" xfId="2931"/>
    <cellStyle name="40% – paryškinimas 1 4 5 2 2 2" xfId="2932"/>
    <cellStyle name="40% – paryškinimas 1 4 5 2 2 2 2" xfId="13660"/>
    <cellStyle name="40% – paryškinimas 1 4 5 2 2 3" xfId="9648"/>
    <cellStyle name="40% – paryškinimas 1 4 5 2 3" xfId="2933"/>
    <cellStyle name="40% – paryškinimas 1 4 5 2 3 2" xfId="13661"/>
    <cellStyle name="40% – paryškinimas 1 4 5 2 4" xfId="9647"/>
    <cellStyle name="40% – paryškinimas 1 4 5 3" xfId="2934"/>
    <cellStyle name="40% – paryškinimas 1 4 5 3 2" xfId="2935"/>
    <cellStyle name="40% – paryškinimas 1 4 5 3 2 2" xfId="13662"/>
    <cellStyle name="40% – paryškinimas 1 4 5 3 3" xfId="9649"/>
    <cellStyle name="40% – paryškinimas 1 4 5 4" xfId="2936"/>
    <cellStyle name="40% – paryškinimas 1 4 5 4 2" xfId="13663"/>
    <cellStyle name="40% – paryškinimas 1 4 5 5" xfId="9646"/>
    <cellStyle name="40% – paryškinimas 1 4 6" xfId="2937"/>
    <cellStyle name="40% – paryškinimas 1 4 6 2" xfId="2938"/>
    <cellStyle name="40% – paryškinimas 1 4 6 2 2" xfId="2939"/>
    <cellStyle name="40% – paryškinimas 1 4 6 2 2 2" xfId="13664"/>
    <cellStyle name="40% – paryškinimas 1 4 6 2 3" xfId="9651"/>
    <cellStyle name="40% – paryškinimas 1 4 6 3" xfId="2940"/>
    <cellStyle name="40% – paryškinimas 1 4 6 3 2" xfId="13665"/>
    <cellStyle name="40% – paryškinimas 1 4 6 4" xfId="9650"/>
    <cellStyle name="40% – paryškinimas 1 4 7" xfId="2941"/>
    <cellStyle name="40% – paryškinimas 1 4 7 2" xfId="2942"/>
    <cellStyle name="40% – paryškinimas 1 4 7 2 2" xfId="13666"/>
    <cellStyle name="40% – paryškinimas 1 4 7 3" xfId="9652"/>
    <cellStyle name="40% – paryškinimas 1 4 8" xfId="2943"/>
    <cellStyle name="40% – paryškinimas 1 4 8 2" xfId="13667"/>
    <cellStyle name="40% – paryškinimas 1 4 9" xfId="9589"/>
    <cellStyle name="40% – paryškinimas 1 5" xfId="2944"/>
    <cellStyle name="40% – paryškinimas 1 5 2" xfId="2945"/>
    <cellStyle name="40% – paryškinimas 1 5 2 2" xfId="2946"/>
    <cellStyle name="40% – paryškinimas 1 5 2 2 2" xfId="2947"/>
    <cellStyle name="40% – paryškinimas 1 5 2 2 2 2" xfId="2948"/>
    <cellStyle name="40% – paryškinimas 1 5 2 2 2 2 2" xfId="2949"/>
    <cellStyle name="40% – paryškinimas 1 5 2 2 2 2 2 2" xfId="2950"/>
    <cellStyle name="40% – paryškinimas 1 5 2 2 2 2 2 2 2" xfId="13668"/>
    <cellStyle name="40% – paryškinimas 1 5 2 2 2 2 2 3" xfId="9658"/>
    <cellStyle name="40% – paryškinimas 1 5 2 2 2 2 3" xfId="2951"/>
    <cellStyle name="40% – paryškinimas 1 5 2 2 2 2 3 2" xfId="13669"/>
    <cellStyle name="40% – paryškinimas 1 5 2 2 2 2 4" xfId="9657"/>
    <cellStyle name="40% – paryškinimas 1 5 2 2 2 3" xfId="2952"/>
    <cellStyle name="40% – paryškinimas 1 5 2 2 2 3 2" xfId="2953"/>
    <cellStyle name="40% – paryškinimas 1 5 2 2 2 3 2 2" xfId="13670"/>
    <cellStyle name="40% – paryškinimas 1 5 2 2 2 3 3" xfId="9659"/>
    <cellStyle name="40% – paryškinimas 1 5 2 2 2 4" xfId="2954"/>
    <cellStyle name="40% – paryškinimas 1 5 2 2 2 4 2" xfId="13671"/>
    <cellStyle name="40% – paryškinimas 1 5 2 2 2 5" xfId="9656"/>
    <cellStyle name="40% – paryškinimas 1 5 2 2 3" xfId="2955"/>
    <cellStyle name="40% – paryškinimas 1 5 2 2 3 2" xfId="2956"/>
    <cellStyle name="40% – paryškinimas 1 5 2 2 3 2 2" xfId="2957"/>
    <cellStyle name="40% – paryškinimas 1 5 2 2 3 2 2 2" xfId="13672"/>
    <cellStyle name="40% – paryškinimas 1 5 2 2 3 2 3" xfId="9661"/>
    <cellStyle name="40% – paryškinimas 1 5 2 2 3 3" xfId="2958"/>
    <cellStyle name="40% – paryškinimas 1 5 2 2 3 3 2" xfId="13673"/>
    <cellStyle name="40% – paryškinimas 1 5 2 2 3 4" xfId="9660"/>
    <cellStyle name="40% – paryškinimas 1 5 2 2 4" xfId="2959"/>
    <cellStyle name="40% – paryškinimas 1 5 2 2 4 2" xfId="2960"/>
    <cellStyle name="40% – paryškinimas 1 5 2 2 4 2 2" xfId="13674"/>
    <cellStyle name="40% – paryškinimas 1 5 2 2 4 3" xfId="9662"/>
    <cellStyle name="40% – paryškinimas 1 5 2 2 5" xfId="2961"/>
    <cellStyle name="40% – paryškinimas 1 5 2 2 5 2" xfId="13675"/>
    <cellStyle name="40% – paryškinimas 1 5 2 2 6" xfId="9655"/>
    <cellStyle name="40% – paryškinimas 1 5 2 3" xfId="2962"/>
    <cellStyle name="40% – paryškinimas 1 5 2 3 2" xfId="2963"/>
    <cellStyle name="40% – paryškinimas 1 5 2 3 2 2" xfId="2964"/>
    <cellStyle name="40% – paryškinimas 1 5 2 3 2 2 2" xfId="2965"/>
    <cellStyle name="40% – paryškinimas 1 5 2 3 2 2 2 2" xfId="13676"/>
    <cellStyle name="40% – paryškinimas 1 5 2 3 2 2 3" xfId="9665"/>
    <cellStyle name="40% – paryškinimas 1 5 2 3 2 3" xfId="2966"/>
    <cellStyle name="40% – paryškinimas 1 5 2 3 2 3 2" xfId="13677"/>
    <cellStyle name="40% – paryškinimas 1 5 2 3 2 4" xfId="9664"/>
    <cellStyle name="40% – paryškinimas 1 5 2 3 3" xfId="2967"/>
    <cellStyle name="40% – paryškinimas 1 5 2 3 3 2" xfId="2968"/>
    <cellStyle name="40% – paryškinimas 1 5 2 3 3 2 2" xfId="13678"/>
    <cellStyle name="40% – paryškinimas 1 5 2 3 3 3" xfId="9666"/>
    <cellStyle name="40% – paryškinimas 1 5 2 3 4" xfId="2969"/>
    <cellStyle name="40% – paryškinimas 1 5 2 3 4 2" xfId="13679"/>
    <cellStyle name="40% – paryškinimas 1 5 2 3 5" xfId="9663"/>
    <cellStyle name="40% – paryškinimas 1 5 2 4" xfId="2970"/>
    <cellStyle name="40% – paryškinimas 1 5 2 4 2" xfId="2971"/>
    <cellStyle name="40% – paryškinimas 1 5 2 4 2 2" xfId="2972"/>
    <cellStyle name="40% – paryškinimas 1 5 2 4 2 2 2" xfId="13680"/>
    <cellStyle name="40% – paryškinimas 1 5 2 4 2 3" xfId="9668"/>
    <cellStyle name="40% – paryškinimas 1 5 2 4 3" xfId="2973"/>
    <cellStyle name="40% – paryškinimas 1 5 2 4 3 2" xfId="13681"/>
    <cellStyle name="40% – paryškinimas 1 5 2 4 4" xfId="9667"/>
    <cellStyle name="40% – paryškinimas 1 5 2 5" xfId="2974"/>
    <cellStyle name="40% – paryškinimas 1 5 2 5 2" xfId="2975"/>
    <cellStyle name="40% – paryškinimas 1 5 2 5 2 2" xfId="13682"/>
    <cellStyle name="40% – paryškinimas 1 5 2 5 3" xfId="9669"/>
    <cellStyle name="40% – paryškinimas 1 5 2 6" xfId="2976"/>
    <cellStyle name="40% – paryškinimas 1 5 2 6 2" xfId="13683"/>
    <cellStyle name="40% – paryškinimas 1 5 2 7" xfId="9654"/>
    <cellStyle name="40% – paryškinimas 1 5 3" xfId="2977"/>
    <cellStyle name="40% – paryškinimas 1 5 3 2" xfId="2978"/>
    <cellStyle name="40% – paryškinimas 1 5 3 2 2" xfId="2979"/>
    <cellStyle name="40% – paryškinimas 1 5 3 2 2 2" xfId="2980"/>
    <cellStyle name="40% – paryškinimas 1 5 3 2 2 2 2" xfId="2981"/>
    <cellStyle name="40% – paryškinimas 1 5 3 2 2 2 2 2" xfId="13684"/>
    <cellStyle name="40% – paryškinimas 1 5 3 2 2 2 3" xfId="9673"/>
    <cellStyle name="40% – paryškinimas 1 5 3 2 2 3" xfId="2982"/>
    <cellStyle name="40% – paryškinimas 1 5 3 2 2 3 2" xfId="13685"/>
    <cellStyle name="40% – paryškinimas 1 5 3 2 2 4" xfId="9672"/>
    <cellStyle name="40% – paryškinimas 1 5 3 2 3" xfId="2983"/>
    <cellStyle name="40% – paryškinimas 1 5 3 2 3 2" xfId="2984"/>
    <cellStyle name="40% – paryškinimas 1 5 3 2 3 2 2" xfId="13686"/>
    <cellStyle name="40% – paryškinimas 1 5 3 2 3 3" xfId="9674"/>
    <cellStyle name="40% – paryškinimas 1 5 3 2 4" xfId="2985"/>
    <cellStyle name="40% – paryškinimas 1 5 3 2 4 2" xfId="13687"/>
    <cellStyle name="40% – paryškinimas 1 5 3 2 5" xfId="9671"/>
    <cellStyle name="40% – paryškinimas 1 5 3 3" xfId="2986"/>
    <cellStyle name="40% – paryškinimas 1 5 3 3 2" xfId="2987"/>
    <cellStyle name="40% – paryškinimas 1 5 3 3 2 2" xfId="2988"/>
    <cellStyle name="40% – paryškinimas 1 5 3 3 2 2 2" xfId="13688"/>
    <cellStyle name="40% – paryškinimas 1 5 3 3 2 3" xfId="9676"/>
    <cellStyle name="40% – paryškinimas 1 5 3 3 3" xfId="2989"/>
    <cellStyle name="40% – paryškinimas 1 5 3 3 3 2" xfId="13689"/>
    <cellStyle name="40% – paryškinimas 1 5 3 3 4" xfId="9675"/>
    <cellStyle name="40% – paryškinimas 1 5 3 4" xfId="2990"/>
    <cellStyle name="40% – paryškinimas 1 5 3 4 2" xfId="2991"/>
    <cellStyle name="40% – paryškinimas 1 5 3 4 2 2" xfId="13690"/>
    <cellStyle name="40% – paryškinimas 1 5 3 4 3" xfId="9677"/>
    <cellStyle name="40% – paryškinimas 1 5 3 5" xfId="2992"/>
    <cellStyle name="40% – paryškinimas 1 5 3 5 2" xfId="13691"/>
    <cellStyle name="40% – paryškinimas 1 5 3 6" xfId="9670"/>
    <cellStyle name="40% – paryškinimas 1 5 4" xfId="2993"/>
    <cellStyle name="40% – paryškinimas 1 5 4 2" xfId="2994"/>
    <cellStyle name="40% – paryškinimas 1 5 4 2 2" xfId="2995"/>
    <cellStyle name="40% – paryškinimas 1 5 4 2 2 2" xfId="2996"/>
    <cellStyle name="40% – paryškinimas 1 5 4 2 2 2 2" xfId="13692"/>
    <cellStyle name="40% – paryškinimas 1 5 4 2 2 3" xfId="9680"/>
    <cellStyle name="40% – paryškinimas 1 5 4 2 3" xfId="2997"/>
    <cellStyle name="40% – paryškinimas 1 5 4 2 3 2" xfId="13693"/>
    <cellStyle name="40% – paryškinimas 1 5 4 2 4" xfId="9679"/>
    <cellStyle name="40% – paryškinimas 1 5 4 3" xfId="2998"/>
    <cellStyle name="40% – paryškinimas 1 5 4 3 2" xfId="2999"/>
    <cellStyle name="40% – paryškinimas 1 5 4 3 2 2" xfId="13694"/>
    <cellStyle name="40% – paryškinimas 1 5 4 3 3" xfId="9681"/>
    <cellStyle name="40% – paryškinimas 1 5 4 4" xfId="3000"/>
    <cellStyle name="40% – paryškinimas 1 5 4 4 2" xfId="13695"/>
    <cellStyle name="40% – paryškinimas 1 5 4 5" xfId="9678"/>
    <cellStyle name="40% – paryškinimas 1 5 5" xfId="3001"/>
    <cellStyle name="40% – paryškinimas 1 5 5 2" xfId="3002"/>
    <cellStyle name="40% – paryškinimas 1 5 5 2 2" xfId="3003"/>
    <cellStyle name="40% – paryškinimas 1 5 5 2 2 2" xfId="13696"/>
    <cellStyle name="40% – paryškinimas 1 5 5 2 3" xfId="9683"/>
    <cellStyle name="40% – paryškinimas 1 5 5 3" xfId="3004"/>
    <cellStyle name="40% – paryškinimas 1 5 5 3 2" xfId="13697"/>
    <cellStyle name="40% – paryškinimas 1 5 5 4" xfId="9682"/>
    <cellStyle name="40% – paryškinimas 1 5 6" xfId="3005"/>
    <cellStyle name="40% – paryškinimas 1 5 6 2" xfId="3006"/>
    <cellStyle name="40% – paryškinimas 1 5 6 2 2" xfId="13698"/>
    <cellStyle name="40% – paryškinimas 1 5 6 3" xfId="9684"/>
    <cellStyle name="40% – paryškinimas 1 5 7" xfId="3007"/>
    <cellStyle name="40% – paryškinimas 1 5 7 2" xfId="13699"/>
    <cellStyle name="40% – paryškinimas 1 5 8" xfId="9653"/>
    <cellStyle name="40% – paryškinimas 1 6" xfId="3008"/>
    <cellStyle name="40% – paryškinimas 1 6 2" xfId="3009"/>
    <cellStyle name="40% – paryškinimas 1 6 2 2" xfId="3010"/>
    <cellStyle name="40% – paryškinimas 1 6 2 2 2" xfId="3011"/>
    <cellStyle name="40% – paryškinimas 1 6 2 2 2 2" xfId="3012"/>
    <cellStyle name="40% – paryškinimas 1 6 2 2 2 2 2" xfId="3013"/>
    <cellStyle name="40% – paryškinimas 1 6 2 2 2 2 2 2" xfId="13700"/>
    <cellStyle name="40% – paryškinimas 1 6 2 2 2 2 3" xfId="9689"/>
    <cellStyle name="40% – paryškinimas 1 6 2 2 2 3" xfId="3014"/>
    <cellStyle name="40% – paryškinimas 1 6 2 2 2 3 2" xfId="13701"/>
    <cellStyle name="40% – paryškinimas 1 6 2 2 2 4" xfId="9688"/>
    <cellStyle name="40% – paryškinimas 1 6 2 2 3" xfId="3015"/>
    <cellStyle name="40% – paryškinimas 1 6 2 2 3 2" xfId="3016"/>
    <cellStyle name="40% – paryškinimas 1 6 2 2 3 2 2" xfId="13702"/>
    <cellStyle name="40% – paryškinimas 1 6 2 2 3 3" xfId="9690"/>
    <cellStyle name="40% – paryškinimas 1 6 2 2 4" xfId="3017"/>
    <cellStyle name="40% – paryškinimas 1 6 2 2 4 2" xfId="13703"/>
    <cellStyle name="40% – paryškinimas 1 6 2 2 5" xfId="9687"/>
    <cellStyle name="40% – paryškinimas 1 6 2 3" xfId="3018"/>
    <cellStyle name="40% – paryškinimas 1 6 2 3 2" xfId="3019"/>
    <cellStyle name="40% – paryškinimas 1 6 2 3 2 2" xfId="3020"/>
    <cellStyle name="40% – paryškinimas 1 6 2 3 2 2 2" xfId="13704"/>
    <cellStyle name="40% – paryškinimas 1 6 2 3 2 3" xfId="9692"/>
    <cellStyle name="40% – paryškinimas 1 6 2 3 3" xfId="3021"/>
    <cellStyle name="40% – paryškinimas 1 6 2 3 3 2" xfId="13705"/>
    <cellStyle name="40% – paryškinimas 1 6 2 3 4" xfId="9691"/>
    <cellStyle name="40% – paryškinimas 1 6 2 4" xfId="3022"/>
    <cellStyle name="40% – paryškinimas 1 6 2 4 2" xfId="3023"/>
    <cellStyle name="40% – paryškinimas 1 6 2 4 2 2" xfId="13706"/>
    <cellStyle name="40% – paryškinimas 1 6 2 4 3" xfId="9693"/>
    <cellStyle name="40% – paryškinimas 1 6 2 5" xfId="3024"/>
    <cellStyle name="40% – paryškinimas 1 6 2 5 2" xfId="13707"/>
    <cellStyle name="40% – paryškinimas 1 6 2 6" xfId="9686"/>
    <cellStyle name="40% – paryškinimas 1 6 3" xfId="3025"/>
    <cellStyle name="40% – paryškinimas 1 6 3 2" xfId="3026"/>
    <cellStyle name="40% – paryškinimas 1 6 3 2 2" xfId="3027"/>
    <cellStyle name="40% – paryškinimas 1 6 3 2 2 2" xfId="3028"/>
    <cellStyle name="40% – paryškinimas 1 6 3 2 2 2 2" xfId="13708"/>
    <cellStyle name="40% – paryškinimas 1 6 3 2 2 3" xfId="9696"/>
    <cellStyle name="40% – paryškinimas 1 6 3 2 3" xfId="3029"/>
    <cellStyle name="40% – paryškinimas 1 6 3 2 3 2" xfId="13709"/>
    <cellStyle name="40% – paryškinimas 1 6 3 2 4" xfId="9695"/>
    <cellStyle name="40% – paryškinimas 1 6 3 3" xfId="3030"/>
    <cellStyle name="40% – paryškinimas 1 6 3 3 2" xfId="3031"/>
    <cellStyle name="40% – paryškinimas 1 6 3 3 2 2" xfId="13710"/>
    <cellStyle name="40% – paryškinimas 1 6 3 3 3" xfId="9697"/>
    <cellStyle name="40% – paryškinimas 1 6 3 4" xfId="3032"/>
    <cellStyle name="40% – paryškinimas 1 6 3 4 2" xfId="13711"/>
    <cellStyle name="40% – paryškinimas 1 6 3 5" xfId="9694"/>
    <cellStyle name="40% – paryškinimas 1 6 4" xfId="3033"/>
    <cellStyle name="40% – paryškinimas 1 6 4 2" xfId="3034"/>
    <cellStyle name="40% – paryškinimas 1 6 4 2 2" xfId="3035"/>
    <cellStyle name="40% – paryškinimas 1 6 4 2 2 2" xfId="13712"/>
    <cellStyle name="40% – paryškinimas 1 6 4 2 3" xfId="9699"/>
    <cellStyle name="40% – paryškinimas 1 6 4 3" xfId="3036"/>
    <cellStyle name="40% – paryškinimas 1 6 4 3 2" xfId="13713"/>
    <cellStyle name="40% – paryškinimas 1 6 4 4" xfId="9698"/>
    <cellStyle name="40% – paryškinimas 1 6 5" xfId="3037"/>
    <cellStyle name="40% – paryškinimas 1 6 5 2" xfId="3038"/>
    <cellStyle name="40% – paryškinimas 1 6 5 2 2" xfId="13714"/>
    <cellStyle name="40% – paryškinimas 1 6 5 3" xfId="9700"/>
    <cellStyle name="40% – paryškinimas 1 6 6" xfId="3039"/>
    <cellStyle name="40% – paryškinimas 1 6 6 2" xfId="13715"/>
    <cellStyle name="40% – paryškinimas 1 6 7" xfId="9685"/>
    <cellStyle name="40% – paryškinimas 2 2" xfId="3040"/>
    <cellStyle name="40% – paryškinimas 2 2 2" xfId="3041"/>
    <cellStyle name="40% – paryškinimas 2 2 2 10" xfId="9702"/>
    <cellStyle name="40% – paryškinimas 2 2 2 2" xfId="3042"/>
    <cellStyle name="40% – paryškinimas 2 2 2 2 2" xfId="3043"/>
    <cellStyle name="40% – paryškinimas 2 2 2 2 2 2" xfId="3044"/>
    <cellStyle name="40% – paryškinimas 2 2 2 2 2 2 2" xfId="3045"/>
    <cellStyle name="40% – paryškinimas 2 2 2 2 2 2 2 2" xfId="3046"/>
    <cellStyle name="40% – paryškinimas 2 2 2 2 2 2 2 2 2" xfId="9707"/>
    <cellStyle name="40% – paryškinimas 2 2 2 2 2 2 2 3" xfId="9706"/>
    <cellStyle name="40% – paryškinimas 2 2 2 2 2 2 3" xfId="3047"/>
    <cellStyle name="40% – paryškinimas 2 2 2 2 2 2 3 2" xfId="9708"/>
    <cellStyle name="40% – paryškinimas 2 2 2 2 2 2 4" xfId="9705"/>
    <cellStyle name="40% – paryškinimas 2 2 2 2 2 3" xfId="3048"/>
    <cellStyle name="40% – paryškinimas 2 2 2 2 2 3 2" xfId="3049"/>
    <cellStyle name="40% – paryškinimas 2 2 2 2 2 3 2 2" xfId="9710"/>
    <cellStyle name="40% – paryškinimas 2 2 2 2 2 3 3" xfId="9709"/>
    <cellStyle name="40% – paryškinimas 2 2 2 2 2 4" xfId="3050"/>
    <cellStyle name="40% – paryškinimas 2 2 2 2 2 4 2" xfId="9711"/>
    <cellStyle name="40% – paryškinimas 2 2 2 2 2 5" xfId="9704"/>
    <cellStyle name="40% – paryškinimas 2 2 2 2 3" xfId="3051"/>
    <cellStyle name="40% – paryškinimas 2 2 2 2 3 2" xfId="3052"/>
    <cellStyle name="40% – paryškinimas 2 2 2 2 3 2 2" xfId="3053"/>
    <cellStyle name="40% – paryškinimas 2 2 2 2 3 2 2 2" xfId="9714"/>
    <cellStyle name="40% – paryškinimas 2 2 2 2 3 2 3" xfId="9713"/>
    <cellStyle name="40% – paryškinimas 2 2 2 2 3 3" xfId="3054"/>
    <cellStyle name="40% – paryškinimas 2 2 2 2 3 3 2" xfId="9715"/>
    <cellStyle name="40% – paryškinimas 2 2 2 2 3 4" xfId="9712"/>
    <cellStyle name="40% – paryškinimas 2 2 2 2 4" xfId="3055"/>
    <cellStyle name="40% – paryškinimas 2 2 2 2 4 2" xfId="3056"/>
    <cellStyle name="40% – paryškinimas 2 2 2 2 4 2 2" xfId="9717"/>
    <cellStyle name="40% – paryškinimas 2 2 2 2 4 3" xfId="9716"/>
    <cellStyle name="40% – paryškinimas 2 2 2 2 5" xfId="3057"/>
    <cellStyle name="40% – paryškinimas 2 2 2 2 5 2" xfId="9718"/>
    <cellStyle name="40% – paryškinimas 2 2 2 2 6" xfId="9703"/>
    <cellStyle name="40% – paryškinimas 2 2 2 3" xfId="3058"/>
    <cellStyle name="40% – paryškinimas 2 2 2 3 2" xfId="3059"/>
    <cellStyle name="40% – paryškinimas 2 2 2 3 2 2" xfId="3060"/>
    <cellStyle name="40% – paryškinimas 2 2 2 3 2 2 2" xfId="3061"/>
    <cellStyle name="40% – paryškinimas 2 2 2 3 2 2 2 2" xfId="9722"/>
    <cellStyle name="40% – paryškinimas 2 2 2 3 2 2 3" xfId="9721"/>
    <cellStyle name="40% – paryškinimas 2 2 2 3 2 3" xfId="3062"/>
    <cellStyle name="40% – paryškinimas 2 2 2 3 2 3 2" xfId="9723"/>
    <cellStyle name="40% – paryškinimas 2 2 2 3 2 4" xfId="9720"/>
    <cellStyle name="40% – paryškinimas 2 2 2 3 3" xfId="3063"/>
    <cellStyle name="40% – paryškinimas 2 2 2 3 3 2" xfId="3064"/>
    <cellStyle name="40% – paryškinimas 2 2 2 3 3 2 2" xfId="9725"/>
    <cellStyle name="40% – paryškinimas 2 2 2 3 3 3" xfId="9724"/>
    <cellStyle name="40% – paryškinimas 2 2 2 3 4" xfId="3065"/>
    <cellStyle name="40% – paryškinimas 2 2 2 3 4 2" xfId="9726"/>
    <cellStyle name="40% – paryškinimas 2 2 2 3 5" xfId="9719"/>
    <cellStyle name="40% – paryškinimas 2 2 2 4" xfId="3066"/>
    <cellStyle name="40% – paryškinimas 2 2 2 4 2" xfId="3067"/>
    <cellStyle name="40% – paryškinimas 2 2 2 4 2 2" xfId="3068"/>
    <cellStyle name="40% – paryškinimas 2 2 2 4 2 2 2" xfId="9729"/>
    <cellStyle name="40% – paryškinimas 2 2 2 4 2 3" xfId="9728"/>
    <cellStyle name="40% – paryškinimas 2 2 2 4 3" xfId="3069"/>
    <cellStyle name="40% – paryškinimas 2 2 2 4 3 2" xfId="9730"/>
    <cellStyle name="40% – paryškinimas 2 2 2 4 4" xfId="9727"/>
    <cellStyle name="40% – paryškinimas 2 2 2 5" xfId="3070"/>
    <cellStyle name="40% – paryškinimas 2 2 2 5 2" xfId="3071"/>
    <cellStyle name="40% – paryškinimas 2 2 2 5 2 2" xfId="9732"/>
    <cellStyle name="40% – paryškinimas 2 2 2 5 3" xfId="9731"/>
    <cellStyle name="40% – paryškinimas 2 2 2 6" xfId="3072"/>
    <cellStyle name="40% – paryškinimas 2 2 2 6 2" xfId="9733"/>
    <cellStyle name="40% – paryškinimas 2 2 2 7" xfId="3073"/>
    <cellStyle name="40% – paryškinimas 2 2 2 7 2" xfId="9734"/>
    <cellStyle name="40% – paryškinimas 2 2 2 8" xfId="3074"/>
    <cellStyle name="40% – paryškinimas 2 2 2 8 2" xfId="9735"/>
    <cellStyle name="40% – paryškinimas 2 2 2 9" xfId="3075"/>
    <cellStyle name="40% – paryškinimas 2 2 2 9 2" xfId="12305"/>
    <cellStyle name="40% – paryškinimas 2 2 3" xfId="3076"/>
    <cellStyle name="40% – paryškinimas 2 2 3 2" xfId="3077"/>
    <cellStyle name="40% – paryškinimas 2 2 3 2 2" xfId="3078"/>
    <cellStyle name="40% – paryškinimas 2 2 3 2 2 2" xfId="3079"/>
    <cellStyle name="40% – paryškinimas 2 2 3 2 2 2 2" xfId="3080"/>
    <cellStyle name="40% – paryškinimas 2 2 3 2 2 2 2 2" xfId="9740"/>
    <cellStyle name="40% – paryškinimas 2 2 3 2 2 2 3" xfId="9739"/>
    <cellStyle name="40% – paryškinimas 2 2 3 2 2 3" xfId="3081"/>
    <cellStyle name="40% – paryškinimas 2 2 3 2 2 3 2" xfId="9741"/>
    <cellStyle name="40% – paryškinimas 2 2 3 2 2 4" xfId="9738"/>
    <cellStyle name="40% – paryškinimas 2 2 3 2 3" xfId="3082"/>
    <cellStyle name="40% – paryškinimas 2 2 3 2 3 2" xfId="3083"/>
    <cellStyle name="40% – paryškinimas 2 2 3 2 3 2 2" xfId="9743"/>
    <cellStyle name="40% – paryškinimas 2 2 3 2 3 3" xfId="9742"/>
    <cellStyle name="40% – paryškinimas 2 2 3 2 4" xfId="3084"/>
    <cellStyle name="40% – paryškinimas 2 2 3 2 4 2" xfId="9744"/>
    <cellStyle name="40% – paryškinimas 2 2 3 2 5" xfId="9737"/>
    <cellStyle name="40% – paryškinimas 2 2 3 3" xfId="3085"/>
    <cellStyle name="40% – paryškinimas 2 2 3 3 2" xfId="3086"/>
    <cellStyle name="40% – paryškinimas 2 2 3 3 2 2" xfId="3087"/>
    <cellStyle name="40% – paryškinimas 2 2 3 3 2 2 2" xfId="9747"/>
    <cellStyle name="40% – paryškinimas 2 2 3 3 2 3" xfId="9746"/>
    <cellStyle name="40% – paryškinimas 2 2 3 3 3" xfId="3088"/>
    <cellStyle name="40% – paryškinimas 2 2 3 3 3 2" xfId="9748"/>
    <cellStyle name="40% – paryškinimas 2 2 3 3 4" xfId="9745"/>
    <cellStyle name="40% – paryškinimas 2 2 3 4" xfId="3089"/>
    <cellStyle name="40% – paryškinimas 2 2 3 4 2" xfId="3090"/>
    <cellStyle name="40% – paryškinimas 2 2 3 4 2 2" xfId="9750"/>
    <cellStyle name="40% – paryškinimas 2 2 3 4 3" xfId="9749"/>
    <cellStyle name="40% – paryškinimas 2 2 3 5" xfId="3091"/>
    <cellStyle name="40% – paryškinimas 2 2 3 5 2" xfId="9751"/>
    <cellStyle name="40% – paryškinimas 2 2 3 6" xfId="9736"/>
    <cellStyle name="40% – paryškinimas 2 2 4" xfId="3092"/>
    <cellStyle name="40% – paryškinimas 2 2 4 2" xfId="3093"/>
    <cellStyle name="40% – paryškinimas 2 2 4 2 2" xfId="3094"/>
    <cellStyle name="40% – paryškinimas 2 2 4 2 2 2" xfId="3095"/>
    <cellStyle name="40% – paryškinimas 2 2 4 2 2 2 2" xfId="9755"/>
    <cellStyle name="40% – paryškinimas 2 2 4 2 2 3" xfId="9754"/>
    <cellStyle name="40% – paryškinimas 2 2 4 2 3" xfId="3096"/>
    <cellStyle name="40% – paryškinimas 2 2 4 2 3 2" xfId="9756"/>
    <cellStyle name="40% – paryškinimas 2 2 4 2 4" xfId="9753"/>
    <cellStyle name="40% – paryškinimas 2 2 4 3" xfId="3097"/>
    <cellStyle name="40% – paryškinimas 2 2 4 3 2" xfId="3098"/>
    <cellStyle name="40% – paryškinimas 2 2 4 3 2 2" xfId="9758"/>
    <cellStyle name="40% – paryškinimas 2 2 4 3 3" xfId="9757"/>
    <cellStyle name="40% – paryškinimas 2 2 4 4" xfId="3099"/>
    <cellStyle name="40% – paryškinimas 2 2 4 4 2" xfId="9759"/>
    <cellStyle name="40% – paryškinimas 2 2 4 5" xfId="9752"/>
    <cellStyle name="40% – paryškinimas 2 2 5" xfId="3100"/>
    <cellStyle name="40% – paryškinimas 2 2 5 2" xfId="3101"/>
    <cellStyle name="40% – paryškinimas 2 2 5 2 2" xfId="3102"/>
    <cellStyle name="40% – paryškinimas 2 2 5 2 2 2" xfId="3103"/>
    <cellStyle name="40% – paryškinimas 2 2 5 2 2 2 2" xfId="9763"/>
    <cellStyle name="40% – paryškinimas 2 2 5 2 2 3" xfId="9762"/>
    <cellStyle name="40% – paryškinimas 2 2 5 2 3" xfId="3104"/>
    <cellStyle name="40% – paryškinimas 2 2 5 2 3 2" xfId="9764"/>
    <cellStyle name="40% – paryškinimas 2 2 5 2 4" xfId="9761"/>
    <cellStyle name="40% – paryškinimas 2 2 5 3" xfId="3105"/>
    <cellStyle name="40% – paryškinimas 2 2 5 3 2" xfId="3106"/>
    <cellStyle name="40% – paryškinimas 2 2 5 3 2 2" xfId="9766"/>
    <cellStyle name="40% – paryškinimas 2 2 5 3 3" xfId="9765"/>
    <cellStyle name="40% – paryškinimas 2 2 5 4" xfId="3107"/>
    <cellStyle name="40% – paryškinimas 2 2 5 4 2" xfId="9767"/>
    <cellStyle name="40% – paryškinimas 2 2 5 5" xfId="9760"/>
    <cellStyle name="40% – paryškinimas 2 2 6" xfId="3108"/>
    <cellStyle name="40% – paryškinimas 2 2 6 2" xfId="9768"/>
    <cellStyle name="40% – paryškinimas 2 2 7" xfId="3109"/>
    <cellStyle name="40% – paryškinimas 2 2 7 2" xfId="9769"/>
    <cellStyle name="40% – paryškinimas 2 2 8" xfId="9701"/>
    <cellStyle name="40% – paryškinimas 2 3" xfId="3110"/>
    <cellStyle name="40% – paryškinimas 2 3 2" xfId="3111"/>
    <cellStyle name="40% – paryškinimas 2 3 2 2" xfId="3112"/>
    <cellStyle name="40% – paryškinimas 2 3 2 2 2" xfId="3113"/>
    <cellStyle name="40% – paryškinimas 2 3 2 2 2 2" xfId="3114"/>
    <cellStyle name="40% – paryškinimas 2 3 2 2 2 2 2" xfId="3115"/>
    <cellStyle name="40% – paryškinimas 2 3 2 2 2 2 2 2" xfId="3116"/>
    <cellStyle name="40% – paryškinimas 2 3 2 2 2 2 2 2 2" xfId="9776"/>
    <cellStyle name="40% – paryškinimas 2 3 2 2 2 2 2 3" xfId="9775"/>
    <cellStyle name="40% – paryškinimas 2 3 2 2 2 2 3" xfId="3117"/>
    <cellStyle name="40% – paryškinimas 2 3 2 2 2 2 3 2" xfId="9777"/>
    <cellStyle name="40% – paryškinimas 2 3 2 2 2 2 4" xfId="9774"/>
    <cellStyle name="40% – paryškinimas 2 3 2 2 2 3" xfId="3118"/>
    <cellStyle name="40% – paryškinimas 2 3 2 2 2 3 2" xfId="3119"/>
    <cellStyle name="40% – paryškinimas 2 3 2 2 2 3 2 2" xfId="9779"/>
    <cellStyle name="40% – paryškinimas 2 3 2 2 2 3 3" xfId="9778"/>
    <cellStyle name="40% – paryškinimas 2 3 2 2 2 4" xfId="3120"/>
    <cellStyle name="40% – paryškinimas 2 3 2 2 2 4 2" xfId="9780"/>
    <cellStyle name="40% – paryškinimas 2 3 2 2 2 5" xfId="9773"/>
    <cellStyle name="40% – paryškinimas 2 3 2 2 3" xfId="3121"/>
    <cellStyle name="40% – paryškinimas 2 3 2 2 3 2" xfId="3122"/>
    <cellStyle name="40% – paryškinimas 2 3 2 2 3 2 2" xfId="3123"/>
    <cellStyle name="40% – paryškinimas 2 3 2 2 3 2 2 2" xfId="9783"/>
    <cellStyle name="40% – paryškinimas 2 3 2 2 3 2 3" xfId="9782"/>
    <cellStyle name="40% – paryškinimas 2 3 2 2 3 3" xfId="3124"/>
    <cellStyle name="40% – paryškinimas 2 3 2 2 3 3 2" xfId="9784"/>
    <cellStyle name="40% – paryškinimas 2 3 2 2 3 4" xfId="9781"/>
    <cellStyle name="40% – paryškinimas 2 3 2 2 4" xfId="3125"/>
    <cellStyle name="40% – paryškinimas 2 3 2 2 4 2" xfId="3126"/>
    <cellStyle name="40% – paryškinimas 2 3 2 2 4 2 2" xfId="9786"/>
    <cellStyle name="40% – paryškinimas 2 3 2 2 4 3" xfId="9785"/>
    <cellStyle name="40% – paryškinimas 2 3 2 2 5" xfId="3127"/>
    <cellStyle name="40% – paryškinimas 2 3 2 2 5 2" xfId="9787"/>
    <cellStyle name="40% – paryškinimas 2 3 2 2 6" xfId="9772"/>
    <cellStyle name="40% – paryškinimas 2 3 2 3" xfId="3128"/>
    <cellStyle name="40% – paryškinimas 2 3 2 3 2" xfId="3129"/>
    <cellStyle name="40% – paryškinimas 2 3 2 3 2 2" xfId="3130"/>
    <cellStyle name="40% – paryškinimas 2 3 2 3 2 2 2" xfId="3131"/>
    <cellStyle name="40% – paryškinimas 2 3 2 3 2 2 2 2" xfId="9791"/>
    <cellStyle name="40% – paryškinimas 2 3 2 3 2 2 3" xfId="9790"/>
    <cellStyle name="40% – paryškinimas 2 3 2 3 2 3" xfId="3132"/>
    <cellStyle name="40% – paryškinimas 2 3 2 3 2 3 2" xfId="9792"/>
    <cellStyle name="40% – paryškinimas 2 3 2 3 2 4" xfId="9789"/>
    <cellStyle name="40% – paryškinimas 2 3 2 3 3" xfId="3133"/>
    <cellStyle name="40% – paryškinimas 2 3 2 3 3 2" xfId="3134"/>
    <cellStyle name="40% – paryškinimas 2 3 2 3 3 2 2" xfId="9794"/>
    <cellStyle name="40% – paryškinimas 2 3 2 3 3 3" xfId="9793"/>
    <cellStyle name="40% – paryškinimas 2 3 2 3 4" xfId="3135"/>
    <cellStyle name="40% – paryškinimas 2 3 2 3 4 2" xfId="9795"/>
    <cellStyle name="40% – paryškinimas 2 3 2 3 5" xfId="9788"/>
    <cellStyle name="40% – paryškinimas 2 3 2 4" xfId="3136"/>
    <cellStyle name="40% – paryškinimas 2 3 2 4 2" xfId="3137"/>
    <cellStyle name="40% – paryškinimas 2 3 2 4 2 2" xfId="3138"/>
    <cellStyle name="40% – paryškinimas 2 3 2 4 2 2 2" xfId="9798"/>
    <cellStyle name="40% – paryškinimas 2 3 2 4 2 3" xfId="9797"/>
    <cellStyle name="40% – paryškinimas 2 3 2 4 3" xfId="3139"/>
    <cellStyle name="40% – paryškinimas 2 3 2 4 3 2" xfId="9799"/>
    <cellStyle name="40% – paryškinimas 2 3 2 4 4" xfId="9796"/>
    <cellStyle name="40% – paryškinimas 2 3 2 5" xfId="3140"/>
    <cellStyle name="40% – paryškinimas 2 3 2 5 2" xfId="3141"/>
    <cellStyle name="40% – paryškinimas 2 3 2 5 2 2" xfId="9801"/>
    <cellStyle name="40% – paryškinimas 2 3 2 5 3" xfId="9800"/>
    <cellStyle name="40% – paryškinimas 2 3 2 6" xfId="3142"/>
    <cellStyle name="40% – paryškinimas 2 3 2 6 2" xfId="9802"/>
    <cellStyle name="40% – paryškinimas 2 3 2 7" xfId="9771"/>
    <cellStyle name="40% – paryškinimas 2 3 3" xfId="3143"/>
    <cellStyle name="40% – paryškinimas 2 3 3 2" xfId="3144"/>
    <cellStyle name="40% – paryškinimas 2 3 3 2 2" xfId="3145"/>
    <cellStyle name="40% – paryškinimas 2 3 3 2 2 2" xfId="3146"/>
    <cellStyle name="40% – paryškinimas 2 3 3 2 2 2 2" xfId="3147"/>
    <cellStyle name="40% – paryškinimas 2 3 3 2 2 2 2 2" xfId="9807"/>
    <cellStyle name="40% – paryškinimas 2 3 3 2 2 2 3" xfId="9806"/>
    <cellStyle name="40% – paryškinimas 2 3 3 2 2 3" xfId="3148"/>
    <cellStyle name="40% – paryškinimas 2 3 3 2 2 3 2" xfId="9808"/>
    <cellStyle name="40% – paryškinimas 2 3 3 2 2 4" xfId="9805"/>
    <cellStyle name="40% – paryškinimas 2 3 3 2 3" xfId="3149"/>
    <cellStyle name="40% – paryškinimas 2 3 3 2 3 2" xfId="3150"/>
    <cellStyle name="40% – paryškinimas 2 3 3 2 3 2 2" xfId="9810"/>
    <cellStyle name="40% – paryškinimas 2 3 3 2 3 3" xfId="9809"/>
    <cellStyle name="40% – paryškinimas 2 3 3 2 4" xfId="3151"/>
    <cellStyle name="40% – paryškinimas 2 3 3 2 4 2" xfId="9811"/>
    <cellStyle name="40% – paryškinimas 2 3 3 2 5" xfId="9804"/>
    <cellStyle name="40% – paryškinimas 2 3 3 3" xfId="3152"/>
    <cellStyle name="40% – paryškinimas 2 3 3 3 2" xfId="3153"/>
    <cellStyle name="40% – paryškinimas 2 3 3 3 2 2" xfId="3154"/>
    <cellStyle name="40% – paryškinimas 2 3 3 3 2 2 2" xfId="9814"/>
    <cellStyle name="40% – paryškinimas 2 3 3 3 2 3" xfId="9813"/>
    <cellStyle name="40% – paryškinimas 2 3 3 3 3" xfId="3155"/>
    <cellStyle name="40% – paryškinimas 2 3 3 3 3 2" xfId="9815"/>
    <cellStyle name="40% – paryškinimas 2 3 3 3 4" xfId="9812"/>
    <cellStyle name="40% – paryškinimas 2 3 3 4" xfId="3156"/>
    <cellStyle name="40% – paryškinimas 2 3 3 4 2" xfId="3157"/>
    <cellStyle name="40% – paryškinimas 2 3 3 4 2 2" xfId="9817"/>
    <cellStyle name="40% – paryškinimas 2 3 3 4 3" xfId="9816"/>
    <cellStyle name="40% – paryškinimas 2 3 3 5" xfId="3158"/>
    <cellStyle name="40% – paryškinimas 2 3 3 5 2" xfId="9818"/>
    <cellStyle name="40% – paryškinimas 2 3 3 6" xfId="9803"/>
    <cellStyle name="40% – paryškinimas 2 3 4" xfId="3159"/>
    <cellStyle name="40% – paryškinimas 2 3 4 2" xfId="3160"/>
    <cellStyle name="40% – paryškinimas 2 3 4 2 2" xfId="3161"/>
    <cellStyle name="40% – paryškinimas 2 3 4 2 2 2" xfId="3162"/>
    <cellStyle name="40% – paryškinimas 2 3 4 2 2 2 2" xfId="9822"/>
    <cellStyle name="40% – paryškinimas 2 3 4 2 2 3" xfId="9821"/>
    <cellStyle name="40% – paryškinimas 2 3 4 2 3" xfId="3163"/>
    <cellStyle name="40% – paryškinimas 2 3 4 2 3 2" xfId="9823"/>
    <cellStyle name="40% – paryškinimas 2 3 4 2 4" xfId="9820"/>
    <cellStyle name="40% – paryškinimas 2 3 4 3" xfId="3164"/>
    <cellStyle name="40% – paryškinimas 2 3 4 3 2" xfId="3165"/>
    <cellStyle name="40% – paryškinimas 2 3 4 3 2 2" xfId="9825"/>
    <cellStyle name="40% – paryškinimas 2 3 4 3 3" xfId="9824"/>
    <cellStyle name="40% – paryškinimas 2 3 4 4" xfId="3166"/>
    <cellStyle name="40% – paryškinimas 2 3 4 4 2" xfId="9826"/>
    <cellStyle name="40% – paryškinimas 2 3 4 5" xfId="9819"/>
    <cellStyle name="40% – paryškinimas 2 3 5" xfId="3167"/>
    <cellStyle name="40% – paryškinimas 2 3 5 2" xfId="3168"/>
    <cellStyle name="40% – paryškinimas 2 3 5 2 2" xfId="3169"/>
    <cellStyle name="40% – paryškinimas 2 3 5 2 2 2" xfId="9829"/>
    <cellStyle name="40% – paryškinimas 2 3 5 2 3" xfId="9828"/>
    <cellStyle name="40% – paryškinimas 2 3 5 3" xfId="3170"/>
    <cellStyle name="40% – paryškinimas 2 3 5 3 2" xfId="9830"/>
    <cellStyle name="40% – paryškinimas 2 3 5 4" xfId="9827"/>
    <cellStyle name="40% – paryškinimas 2 3 6" xfId="3171"/>
    <cellStyle name="40% – paryškinimas 2 3 6 2" xfId="3172"/>
    <cellStyle name="40% – paryškinimas 2 3 6 2 2" xfId="9832"/>
    <cellStyle name="40% – paryškinimas 2 3 6 3" xfId="9831"/>
    <cellStyle name="40% – paryškinimas 2 3 7" xfId="3173"/>
    <cellStyle name="40% – paryškinimas 2 3 7 2" xfId="9833"/>
    <cellStyle name="40% – paryškinimas 2 3 8" xfId="9770"/>
    <cellStyle name="40% – paryškinimas 2 4" xfId="3174"/>
    <cellStyle name="40% – paryškinimas 2 4 2" xfId="3175"/>
    <cellStyle name="40% – paryškinimas 2 4 2 2" xfId="3176"/>
    <cellStyle name="40% – paryškinimas 2 4 2 2 2" xfId="3177"/>
    <cellStyle name="40% – paryškinimas 2 4 2 2 2 2" xfId="3178"/>
    <cellStyle name="40% – paryškinimas 2 4 2 2 2 2 2" xfId="3179"/>
    <cellStyle name="40% – paryškinimas 2 4 2 2 2 2 2 2" xfId="3180"/>
    <cellStyle name="40% – paryškinimas 2 4 2 2 2 2 2 2 2" xfId="9840"/>
    <cellStyle name="40% – paryškinimas 2 4 2 2 2 2 2 3" xfId="9839"/>
    <cellStyle name="40% – paryškinimas 2 4 2 2 2 2 3" xfId="3181"/>
    <cellStyle name="40% – paryškinimas 2 4 2 2 2 2 3 2" xfId="9841"/>
    <cellStyle name="40% – paryškinimas 2 4 2 2 2 2 4" xfId="9838"/>
    <cellStyle name="40% – paryškinimas 2 4 2 2 2 3" xfId="3182"/>
    <cellStyle name="40% – paryškinimas 2 4 2 2 2 3 2" xfId="3183"/>
    <cellStyle name="40% – paryškinimas 2 4 2 2 2 3 2 2" xfId="9843"/>
    <cellStyle name="40% – paryškinimas 2 4 2 2 2 3 3" xfId="9842"/>
    <cellStyle name="40% – paryškinimas 2 4 2 2 2 4" xfId="3184"/>
    <cellStyle name="40% – paryškinimas 2 4 2 2 2 4 2" xfId="9844"/>
    <cellStyle name="40% – paryškinimas 2 4 2 2 2 5" xfId="9837"/>
    <cellStyle name="40% – paryškinimas 2 4 2 2 3" xfId="3185"/>
    <cellStyle name="40% – paryškinimas 2 4 2 2 3 2" xfId="3186"/>
    <cellStyle name="40% – paryškinimas 2 4 2 2 3 2 2" xfId="3187"/>
    <cellStyle name="40% – paryškinimas 2 4 2 2 3 2 2 2" xfId="9847"/>
    <cellStyle name="40% – paryškinimas 2 4 2 2 3 2 3" xfId="9846"/>
    <cellStyle name="40% – paryškinimas 2 4 2 2 3 3" xfId="3188"/>
    <cellStyle name="40% – paryškinimas 2 4 2 2 3 3 2" xfId="9848"/>
    <cellStyle name="40% – paryškinimas 2 4 2 2 3 4" xfId="9845"/>
    <cellStyle name="40% – paryškinimas 2 4 2 2 4" xfId="3189"/>
    <cellStyle name="40% – paryškinimas 2 4 2 2 4 2" xfId="3190"/>
    <cellStyle name="40% – paryškinimas 2 4 2 2 4 2 2" xfId="9850"/>
    <cellStyle name="40% – paryškinimas 2 4 2 2 4 3" xfId="9849"/>
    <cellStyle name="40% – paryškinimas 2 4 2 2 5" xfId="3191"/>
    <cellStyle name="40% – paryškinimas 2 4 2 2 5 2" xfId="9851"/>
    <cellStyle name="40% – paryškinimas 2 4 2 2 6" xfId="9836"/>
    <cellStyle name="40% – paryškinimas 2 4 2 3" xfId="3192"/>
    <cellStyle name="40% – paryškinimas 2 4 2 3 2" xfId="3193"/>
    <cellStyle name="40% – paryškinimas 2 4 2 3 2 2" xfId="3194"/>
    <cellStyle name="40% – paryškinimas 2 4 2 3 2 2 2" xfId="3195"/>
    <cellStyle name="40% – paryškinimas 2 4 2 3 2 2 2 2" xfId="9855"/>
    <cellStyle name="40% – paryškinimas 2 4 2 3 2 2 3" xfId="9854"/>
    <cellStyle name="40% – paryškinimas 2 4 2 3 2 3" xfId="3196"/>
    <cellStyle name="40% – paryškinimas 2 4 2 3 2 3 2" xfId="9856"/>
    <cellStyle name="40% – paryškinimas 2 4 2 3 2 4" xfId="9853"/>
    <cellStyle name="40% – paryškinimas 2 4 2 3 3" xfId="3197"/>
    <cellStyle name="40% – paryškinimas 2 4 2 3 3 2" xfId="3198"/>
    <cellStyle name="40% – paryškinimas 2 4 2 3 3 2 2" xfId="9858"/>
    <cellStyle name="40% – paryškinimas 2 4 2 3 3 3" xfId="9857"/>
    <cellStyle name="40% – paryškinimas 2 4 2 3 4" xfId="3199"/>
    <cellStyle name="40% – paryškinimas 2 4 2 3 4 2" xfId="9859"/>
    <cellStyle name="40% – paryškinimas 2 4 2 3 5" xfId="9852"/>
    <cellStyle name="40% – paryškinimas 2 4 2 4" xfId="3200"/>
    <cellStyle name="40% – paryškinimas 2 4 2 4 2" xfId="3201"/>
    <cellStyle name="40% – paryškinimas 2 4 2 4 2 2" xfId="3202"/>
    <cellStyle name="40% – paryškinimas 2 4 2 4 2 2 2" xfId="9862"/>
    <cellStyle name="40% – paryškinimas 2 4 2 4 2 3" xfId="9861"/>
    <cellStyle name="40% – paryškinimas 2 4 2 4 3" xfId="3203"/>
    <cellStyle name="40% – paryškinimas 2 4 2 4 3 2" xfId="9863"/>
    <cellStyle name="40% – paryškinimas 2 4 2 4 4" xfId="9860"/>
    <cellStyle name="40% – paryškinimas 2 4 2 5" xfId="3204"/>
    <cellStyle name="40% – paryškinimas 2 4 2 5 2" xfId="3205"/>
    <cellStyle name="40% – paryškinimas 2 4 2 5 2 2" xfId="9865"/>
    <cellStyle name="40% – paryškinimas 2 4 2 5 3" xfId="9864"/>
    <cellStyle name="40% – paryškinimas 2 4 2 6" xfId="3206"/>
    <cellStyle name="40% – paryškinimas 2 4 2 6 2" xfId="9866"/>
    <cellStyle name="40% – paryškinimas 2 4 2 7" xfId="9835"/>
    <cellStyle name="40% – paryškinimas 2 4 3" xfId="3207"/>
    <cellStyle name="40% – paryškinimas 2 4 3 2" xfId="3208"/>
    <cellStyle name="40% – paryškinimas 2 4 3 2 2" xfId="3209"/>
    <cellStyle name="40% – paryškinimas 2 4 3 2 2 2" xfId="3210"/>
    <cellStyle name="40% – paryškinimas 2 4 3 2 2 2 2" xfId="3211"/>
    <cellStyle name="40% – paryškinimas 2 4 3 2 2 2 2 2" xfId="9871"/>
    <cellStyle name="40% – paryškinimas 2 4 3 2 2 2 3" xfId="9870"/>
    <cellStyle name="40% – paryškinimas 2 4 3 2 2 3" xfId="3212"/>
    <cellStyle name="40% – paryškinimas 2 4 3 2 2 3 2" xfId="9872"/>
    <cellStyle name="40% – paryškinimas 2 4 3 2 2 4" xfId="9869"/>
    <cellStyle name="40% – paryškinimas 2 4 3 2 3" xfId="3213"/>
    <cellStyle name="40% – paryškinimas 2 4 3 2 3 2" xfId="3214"/>
    <cellStyle name="40% – paryškinimas 2 4 3 2 3 2 2" xfId="9874"/>
    <cellStyle name="40% – paryškinimas 2 4 3 2 3 3" xfId="9873"/>
    <cellStyle name="40% – paryškinimas 2 4 3 2 4" xfId="3215"/>
    <cellStyle name="40% – paryškinimas 2 4 3 2 4 2" xfId="9875"/>
    <cellStyle name="40% – paryškinimas 2 4 3 2 5" xfId="9868"/>
    <cellStyle name="40% – paryškinimas 2 4 3 3" xfId="3216"/>
    <cellStyle name="40% – paryškinimas 2 4 3 3 2" xfId="3217"/>
    <cellStyle name="40% – paryškinimas 2 4 3 3 2 2" xfId="3218"/>
    <cellStyle name="40% – paryškinimas 2 4 3 3 2 2 2" xfId="9878"/>
    <cellStyle name="40% – paryškinimas 2 4 3 3 2 3" xfId="9877"/>
    <cellStyle name="40% – paryškinimas 2 4 3 3 3" xfId="3219"/>
    <cellStyle name="40% – paryškinimas 2 4 3 3 3 2" xfId="9879"/>
    <cellStyle name="40% – paryškinimas 2 4 3 3 4" xfId="9876"/>
    <cellStyle name="40% – paryškinimas 2 4 3 4" xfId="3220"/>
    <cellStyle name="40% – paryškinimas 2 4 3 4 2" xfId="3221"/>
    <cellStyle name="40% – paryškinimas 2 4 3 4 2 2" xfId="9881"/>
    <cellStyle name="40% – paryškinimas 2 4 3 4 3" xfId="9880"/>
    <cellStyle name="40% – paryškinimas 2 4 3 5" xfId="3222"/>
    <cellStyle name="40% – paryškinimas 2 4 3 5 2" xfId="9882"/>
    <cellStyle name="40% – paryškinimas 2 4 3 6" xfId="9867"/>
    <cellStyle name="40% – paryškinimas 2 4 4" xfId="3223"/>
    <cellStyle name="40% – paryškinimas 2 4 4 2" xfId="3224"/>
    <cellStyle name="40% – paryškinimas 2 4 4 2 2" xfId="3225"/>
    <cellStyle name="40% – paryškinimas 2 4 4 2 2 2" xfId="3226"/>
    <cellStyle name="40% – paryškinimas 2 4 4 2 2 2 2" xfId="9886"/>
    <cellStyle name="40% – paryškinimas 2 4 4 2 2 3" xfId="9885"/>
    <cellStyle name="40% – paryškinimas 2 4 4 2 3" xfId="3227"/>
    <cellStyle name="40% – paryškinimas 2 4 4 2 3 2" xfId="9887"/>
    <cellStyle name="40% – paryškinimas 2 4 4 2 4" xfId="9884"/>
    <cellStyle name="40% – paryškinimas 2 4 4 3" xfId="3228"/>
    <cellStyle name="40% – paryškinimas 2 4 4 3 2" xfId="3229"/>
    <cellStyle name="40% – paryškinimas 2 4 4 3 2 2" xfId="9889"/>
    <cellStyle name="40% – paryškinimas 2 4 4 3 3" xfId="9888"/>
    <cellStyle name="40% – paryškinimas 2 4 4 4" xfId="3230"/>
    <cellStyle name="40% – paryškinimas 2 4 4 4 2" xfId="9890"/>
    <cellStyle name="40% – paryškinimas 2 4 4 5" xfId="9883"/>
    <cellStyle name="40% – paryškinimas 2 4 5" xfId="3231"/>
    <cellStyle name="40% – paryškinimas 2 4 5 2" xfId="3232"/>
    <cellStyle name="40% – paryškinimas 2 4 5 2 2" xfId="3233"/>
    <cellStyle name="40% – paryškinimas 2 4 5 2 2 2" xfId="9893"/>
    <cellStyle name="40% – paryškinimas 2 4 5 2 3" xfId="9892"/>
    <cellStyle name="40% – paryškinimas 2 4 5 3" xfId="3234"/>
    <cellStyle name="40% – paryškinimas 2 4 5 3 2" xfId="9894"/>
    <cellStyle name="40% – paryškinimas 2 4 5 4" xfId="9891"/>
    <cellStyle name="40% – paryškinimas 2 4 6" xfId="3235"/>
    <cellStyle name="40% – paryškinimas 2 4 6 2" xfId="3236"/>
    <cellStyle name="40% – paryškinimas 2 4 6 2 2" xfId="9896"/>
    <cellStyle name="40% – paryškinimas 2 4 6 3" xfId="9895"/>
    <cellStyle name="40% – paryškinimas 2 4 7" xfId="3237"/>
    <cellStyle name="40% – paryškinimas 2 4 7 2" xfId="9897"/>
    <cellStyle name="40% – paryškinimas 2 4 8" xfId="9834"/>
    <cellStyle name="40% – paryškinimas 2 5" xfId="3238"/>
    <cellStyle name="40% – paryškinimas 2 5 2" xfId="3239"/>
    <cellStyle name="40% – paryškinimas 2 5 2 2" xfId="3240"/>
    <cellStyle name="40% – paryškinimas 2 5 2 2 2" xfId="3241"/>
    <cellStyle name="40% – paryškinimas 2 5 2 2 2 2" xfId="3242"/>
    <cellStyle name="40% – paryškinimas 2 5 2 2 2 2 2" xfId="3243"/>
    <cellStyle name="40% – paryškinimas 2 5 2 2 2 2 2 2" xfId="9903"/>
    <cellStyle name="40% – paryškinimas 2 5 2 2 2 2 3" xfId="9902"/>
    <cellStyle name="40% – paryškinimas 2 5 2 2 2 3" xfId="3244"/>
    <cellStyle name="40% – paryškinimas 2 5 2 2 2 3 2" xfId="9904"/>
    <cellStyle name="40% – paryškinimas 2 5 2 2 2 4" xfId="9901"/>
    <cellStyle name="40% – paryškinimas 2 5 2 2 3" xfId="3245"/>
    <cellStyle name="40% – paryškinimas 2 5 2 2 3 2" xfId="3246"/>
    <cellStyle name="40% – paryškinimas 2 5 2 2 3 2 2" xfId="9906"/>
    <cellStyle name="40% – paryškinimas 2 5 2 2 3 3" xfId="9905"/>
    <cellStyle name="40% – paryškinimas 2 5 2 2 4" xfId="3247"/>
    <cellStyle name="40% – paryškinimas 2 5 2 2 4 2" xfId="9907"/>
    <cellStyle name="40% – paryškinimas 2 5 2 2 5" xfId="9900"/>
    <cellStyle name="40% – paryškinimas 2 5 2 3" xfId="3248"/>
    <cellStyle name="40% – paryškinimas 2 5 2 3 2" xfId="3249"/>
    <cellStyle name="40% – paryškinimas 2 5 2 3 2 2" xfId="3250"/>
    <cellStyle name="40% – paryškinimas 2 5 2 3 2 2 2" xfId="9910"/>
    <cellStyle name="40% – paryškinimas 2 5 2 3 2 3" xfId="9909"/>
    <cellStyle name="40% – paryškinimas 2 5 2 3 3" xfId="3251"/>
    <cellStyle name="40% – paryškinimas 2 5 2 3 3 2" xfId="9911"/>
    <cellStyle name="40% – paryškinimas 2 5 2 3 4" xfId="9908"/>
    <cellStyle name="40% – paryškinimas 2 5 2 4" xfId="3252"/>
    <cellStyle name="40% – paryškinimas 2 5 2 4 2" xfId="3253"/>
    <cellStyle name="40% – paryškinimas 2 5 2 4 2 2" xfId="9913"/>
    <cellStyle name="40% – paryškinimas 2 5 2 4 3" xfId="9912"/>
    <cellStyle name="40% – paryškinimas 2 5 2 5" xfId="3254"/>
    <cellStyle name="40% – paryškinimas 2 5 2 5 2" xfId="9914"/>
    <cellStyle name="40% – paryškinimas 2 5 2 6" xfId="9899"/>
    <cellStyle name="40% – paryškinimas 2 5 3" xfId="3255"/>
    <cellStyle name="40% – paryškinimas 2 5 3 2" xfId="3256"/>
    <cellStyle name="40% – paryškinimas 2 5 3 2 2" xfId="3257"/>
    <cellStyle name="40% – paryškinimas 2 5 3 2 2 2" xfId="3258"/>
    <cellStyle name="40% – paryškinimas 2 5 3 2 2 2 2" xfId="9918"/>
    <cellStyle name="40% – paryškinimas 2 5 3 2 2 3" xfId="9917"/>
    <cellStyle name="40% – paryškinimas 2 5 3 2 3" xfId="3259"/>
    <cellStyle name="40% – paryškinimas 2 5 3 2 3 2" xfId="9919"/>
    <cellStyle name="40% – paryškinimas 2 5 3 2 4" xfId="9916"/>
    <cellStyle name="40% – paryškinimas 2 5 3 3" xfId="3260"/>
    <cellStyle name="40% – paryškinimas 2 5 3 3 2" xfId="3261"/>
    <cellStyle name="40% – paryškinimas 2 5 3 3 2 2" xfId="9921"/>
    <cellStyle name="40% – paryškinimas 2 5 3 3 3" xfId="9920"/>
    <cellStyle name="40% – paryškinimas 2 5 3 4" xfId="3262"/>
    <cellStyle name="40% – paryškinimas 2 5 3 4 2" xfId="9922"/>
    <cellStyle name="40% – paryškinimas 2 5 3 5" xfId="9915"/>
    <cellStyle name="40% – paryškinimas 2 5 4" xfId="3263"/>
    <cellStyle name="40% – paryškinimas 2 5 4 2" xfId="3264"/>
    <cellStyle name="40% – paryškinimas 2 5 4 2 2" xfId="3265"/>
    <cellStyle name="40% – paryškinimas 2 5 4 2 2 2" xfId="9925"/>
    <cellStyle name="40% – paryškinimas 2 5 4 2 3" xfId="9924"/>
    <cellStyle name="40% – paryškinimas 2 5 4 3" xfId="3266"/>
    <cellStyle name="40% – paryškinimas 2 5 4 3 2" xfId="9926"/>
    <cellStyle name="40% – paryškinimas 2 5 4 4" xfId="9923"/>
    <cellStyle name="40% – paryškinimas 2 5 5" xfId="3267"/>
    <cellStyle name="40% – paryškinimas 2 5 5 2" xfId="3268"/>
    <cellStyle name="40% – paryškinimas 2 5 5 2 2" xfId="9928"/>
    <cellStyle name="40% – paryškinimas 2 5 5 3" xfId="9927"/>
    <cellStyle name="40% – paryškinimas 2 5 6" xfId="3269"/>
    <cellStyle name="40% – paryškinimas 2 5 6 2" xfId="9929"/>
    <cellStyle name="40% – paryškinimas 2 5 7" xfId="9898"/>
    <cellStyle name="40% – paryškinimas 2 6" xfId="3270"/>
    <cellStyle name="40% – paryškinimas 2 6 2" xfId="3271"/>
    <cellStyle name="40% – paryškinimas 2 6 2 2" xfId="3272"/>
    <cellStyle name="40% – paryškinimas 2 6 2 2 2" xfId="3273"/>
    <cellStyle name="40% – paryškinimas 2 6 2 2 2 2" xfId="3274"/>
    <cellStyle name="40% – paryškinimas 2 6 2 2 2 2 2" xfId="9934"/>
    <cellStyle name="40% – paryškinimas 2 6 2 2 2 3" xfId="9933"/>
    <cellStyle name="40% – paryškinimas 2 6 2 2 3" xfId="3275"/>
    <cellStyle name="40% – paryškinimas 2 6 2 2 3 2" xfId="9935"/>
    <cellStyle name="40% – paryškinimas 2 6 2 2 4" xfId="9932"/>
    <cellStyle name="40% – paryškinimas 2 6 2 3" xfId="3276"/>
    <cellStyle name="40% – paryškinimas 2 6 2 3 2" xfId="3277"/>
    <cellStyle name="40% – paryškinimas 2 6 2 3 2 2" xfId="9937"/>
    <cellStyle name="40% – paryškinimas 2 6 2 3 3" xfId="9936"/>
    <cellStyle name="40% – paryškinimas 2 6 2 4" xfId="3278"/>
    <cellStyle name="40% – paryškinimas 2 6 2 4 2" xfId="9938"/>
    <cellStyle name="40% – paryškinimas 2 6 2 5" xfId="9931"/>
    <cellStyle name="40% – paryškinimas 2 6 3" xfId="3279"/>
    <cellStyle name="40% – paryškinimas 2 6 3 2" xfId="3280"/>
    <cellStyle name="40% – paryškinimas 2 6 3 2 2" xfId="3281"/>
    <cellStyle name="40% – paryškinimas 2 6 3 2 2 2" xfId="9941"/>
    <cellStyle name="40% – paryškinimas 2 6 3 2 3" xfId="9940"/>
    <cellStyle name="40% – paryškinimas 2 6 3 3" xfId="3282"/>
    <cellStyle name="40% – paryškinimas 2 6 3 3 2" xfId="9942"/>
    <cellStyle name="40% – paryškinimas 2 6 3 4" xfId="9939"/>
    <cellStyle name="40% – paryškinimas 2 6 4" xfId="3283"/>
    <cellStyle name="40% – paryškinimas 2 6 4 2" xfId="3284"/>
    <cellStyle name="40% – paryškinimas 2 6 4 2 2" xfId="9944"/>
    <cellStyle name="40% – paryškinimas 2 6 4 3" xfId="9943"/>
    <cellStyle name="40% – paryškinimas 2 6 5" xfId="3285"/>
    <cellStyle name="40% – paryškinimas 2 6 5 2" xfId="9945"/>
    <cellStyle name="40% – paryškinimas 2 6 6" xfId="9930"/>
    <cellStyle name="40% – paryškinimas 3 2" xfId="3286"/>
    <cellStyle name="40% – paryškinimas 3 2 10" xfId="9946"/>
    <cellStyle name="40% – paryškinimas 3 2 2" xfId="3287"/>
    <cellStyle name="40% – paryškinimas 3 2 2 10" xfId="9947"/>
    <cellStyle name="40% – paryškinimas 3 2 2 2" xfId="3288"/>
    <cellStyle name="40% – paryškinimas 3 2 2 2 2" xfId="3289"/>
    <cellStyle name="40% – paryškinimas 3 2 2 2 2 2" xfId="3290"/>
    <cellStyle name="40% – paryškinimas 3 2 2 2 2 2 2" xfId="3291"/>
    <cellStyle name="40% – paryškinimas 3 2 2 2 2 2 2 2" xfId="3292"/>
    <cellStyle name="40% – paryškinimas 3 2 2 2 2 2 2 2 2" xfId="3293"/>
    <cellStyle name="40% – paryškinimas 3 2 2 2 2 2 2 2 2 2" xfId="13716"/>
    <cellStyle name="40% – paryškinimas 3 2 2 2 2 2 2 2 3" xfId="9952"/>
    <cellStyle name="40% – paryškinimas 3 2 2 2 2 2 2 3" xfId="3294"/>
    <cellStyle name="40% – paryškinimas 3 2 2 2 2 2 2 3 2" xfId="13717"/>
    <cellStyle name="40% – paryškinimas 3 2 2 2 2 2 2 4" xfId="9951"/>
    <cellStyle name="40% – paryškinimas 3 2 2 2 2 2 3" xfId="3295"/>
    <cellStyle name="40% – paryškinimas 3 2 2 2 2 2 3 2" xfId="3296"/>
    <cellStyle name="40% – paryškinimas 3 2 2 2 2 2 3 2 2" xfId="13718"/>
    <cellStyle name="40% – paryškinimas 3 2 2 2 2 2 3 3" xfId="9953"/>
    <cellStyle name="40% – paryškinimas 3 2 2 2 2 2 4" xfId="3297"/>
    <cellStyle name="40% – paryškinimas 3 2 2 2 2 2 4 2" xfId="13719"/>
    <cellStyle name="40% – paryškinimas 3 2 2 2 2 2 5" xfId="9950"/>
    <cellStyle name="40% – paryškinimas 3 2 2 2 2 3" xfId="3298"/>
    <cellStyle name="40% – paryškinimas 3 2 2 2 2 3 2" xfId="3299"/>
    <cellStyle name="40% – paryškinimas 3 2 2 2 2 3 2 2" xfId="3300"/>
    <cellStyle name="40% – paryškinimas 3 2 2 2 2 3 2 2 2" xfId="13720"/>
    <cellStyle name="40% – paryškinimas 3 2 2 2 2 3 2 3" xfId="9955"/>
    <cellStyle name="40% – paryškinimas 3 2 2 2 2 3 3" xfId="3301"/>
    <cellStyle name="40% – paryškinimas 3 2 2 2 2 3 3 2" xfId="13721"/>
    <cellStyle name="40% – paryškinimas 3 2 2 2 2 3 4" xfId="9954"/>
    <cellStyle name="40% – paryškinimas 3 2 2 2 2 4" xfId="3302"/>
    <cellStyle name="40% – paryškinimas 3 2 2 2 2 4 2" xfId="3303"/>
    <cellStyle name="40% – paryškinimas 3 2 2 2 2 4 2 2" xfId="13722"/>
    <cellStyle name="40% – paryškinimas 3 2 2 2 2 4 3" xfId="9956"/>
    <cellStyle name="40% – paryškinimas 3 2 2 2 2 5" xfId="3304"/>
    <cellStyle name="40% – paryškinimas 3 2 2 2 2 5 2" xfId="13723"/>
    <cellStyle name="40% – paryškinimas 3 2 2 2 2 6" xfId="9949"/>
    <cellStyle name="40% – paryškinimas 3 2 2 2 3" xfId="3305"/>
    <cellStyle name="40% – paryškinimas 3 2 2 2 3 2" xfId="3306"/>
    <cellStyle name="40% – paryškinimas 3 2 2 2 3 2 2" xfId="3307"/>
    <cellStyle name="40% – paryškinimas 3 2 2 2 3 2 2 2" xfId="3308"/>
    <cellStyle name="40% – paryškinimas 3 2 2 2 3 2 2 2 2" xfId="13724"/>
    <cellStyle name="40% – paryškinimas 3 2 2 2 3 2 2 3" xfId="9959"/>
    <cellStyle name="40% – paryškinimas 3 2 2 2 3 2 3" xfId="3309"/>
    <cellStyle name="40% – paryškinimas 3 2 2 2 3 2 3 2" xfId="13725"/>
    <cellStyle name="40% – paryškinimas 3 2 2 2 3 2 4" xfId="9958"/>
    <cellStyle name="40% – paryškinimas 3 2 2 2 3 3" xfId="3310"/>
    <cellStyle name="40% – paryškinimas 3 2 2 2 3 3 2" xfId="3311"/>
    <cellStyle name="40% – paryškinimas 3 2 2 2 3 3 2 2" xfId="13726"/>
    <cellStyle name="40% – paryškinimas 3 2 2 2 3 3 3" xfId="9960"/>
    <cellStyle name="40% – paryškinimas 3 2 2 2 3 4" xfId="3312"/>
    <cellStyle name="40% – paryškinimas 3 2 2 2 3 4 2" xfId="13727"/>
    <cellStyle name="40% – paryškinimas 3 2 2 2 3 5" xfId="9957"/>
    <cellStyle name="40% – paryškinimas 3 2 2 2 4" xfId="3313"/>
    <cellStyle name="40% – paryškinimas 3 2 2 2 4 2" xfId="3314"/>
    <cellStyle name="40% – paryškinimas 3 2 2 2 4 2 2" xfId="3315"/>
    <cellStyle name="40% – paryškinimas 3 2 2 2 4 2 2 2" xfId="13728"/>
    <cellStyle name="40% – paryškinimas 3 2 2 2 4 2 3" xfId="9962"/>
    <cellStyle name="40% – paryškinimas 3 2 2 2 4 3" xfId="3316"/>
    <cellStyle name="40% – paryškinimas 3 2 2 2 4 3 2" xfId="13729"/>
    <cellStyle name="40% – paryškinimas 3 2 2 2 4 4" xfId="9961"/>
    <cellStyle name="40% – paryškinimas 3 2 2 2 5" xfId="3317"/>
    <cellStyle name="40% – paryškinimas 3 2 2 2 5 2" xfId="3318"/>
    <cellStyle name="40% – paryškinimas 3 2 2 2 5 2 2" xfId="13730"/>
    <cellStyle name="40% – paryškinimas 3 2 2 2 5 3" xfId="9963"/>
    <cellStyle name="40% – paryškinimas 3 2 2 2 6" xfId="3319"/>
    <cellStyle name="40% – paryškinimas 3 2 2 2 6 2" xfId="13731"/>
    <cellStyle name="40% – paryškinimas 3 2 2 2 7" xfId="9948"/>
    <cellStyle name="40% – paryškinimas 3 2 2 3" xfId="3320"/>
    <cellStyle name="40% – paryškinimas 3 2 2 3 2" xfId="3321"/>
    <cellStyle name="40% – paryškinimas 3 2 2 3 2 2" xfId="3322"/>
    <cellStyle name="40% – paryškinimas 3 2 2 3 2 2 2" xfId="3323"/>
    <cellStyle name="40% – paryškinimas 3 2 2 3 2 2 2 2" xfId="3324"/>
    <cellStyle name="40% – paryškinimas 3 2 2 3 2 2 2 2 2" xfId="13732"/>
    <cellStyle name="40% – paryškinimas 3 2 2 3 2 2 2 3" xfId="9967"/>
    <cellStyle name="40% – paryškinimas 3 2 2 3 2 2 3" xfId="3325"/>
    <cellStyle name="40% – paryškinimas 3 2 2 3 2 2 3 2" xfId="13733"/>
    <cellStyle name="40% – paryškinimas 3 2 2 3 2 2 4" xfId="9966"/>
    <cellStyle name="40% – paryškinimas 3 2 2 3 2 3" xfId="3326"/>
    <cellStyle name="40% – paryškinimas 3 2 2 3 2 3 2" xfId="3327"/>
    <cellStyle name="40% – paryškinimas 3 2 2 3 2 3 2 2" xfId="13734"/>
    <cellStyle name="40% – paryškinimas 3 2 2 3 2 3 3" xfId="9968"/>
    <cellStyle name="40% – paryškinimas 3 2 2 3 2 4" xfId="3328"/>
    <cellStyle name="40% – paryškinimas 3 2 2 3 2 4 2" xfId="13735"/>
    <cellStyle name="40% – paryškinimas 3 2 2 3 2 5" xfId="9965"/>
    <cellStyle name="40% – paryškinimas 3 2 2 3 3" xfId="3329"/>
    <cellStyle name="40% – paryškinimas 3 2 2 3 3 2" xfId="3330"/>
    <cellStyle name="40% – paryškinimas 3 2 2 3 3 2 2" xfId="3331"/>
    <cellStyle name="40% – paryškinimas 3 2 2 3 3 2 2 2" xfId="13736"/>
    <cellStyle name="40% – paryškinimas 3 2 2 3 3 2 3" xfId="9970"/>
    <cellStyle name="40% – paryškinimas 3 2 2 3 3 3" xfId="3332"/>
    <cellStyle name="40% – paryškinimas 3 2 2 3 3 3 2" xfId="13737"/>
    <cellStyle name="40% – paryškinimas 3 2 2 3 3 4" xfId="9969"/>
    <cellStyle name="40% – paryškinimas 3 2 2 3 4" xfId="3333"/>
    <cellStyle name="40% – paryškinimas 3 2 2 3 4 2" xfId="3334"/>
    <cellStyle name="40% – paryškinimas 3 2 2 3 4 2 2" xfId="13738"/>
    <cellStyle name="40% – paryškinimas 3 2 2 3 4 3" xfId="9971"/>
    <cellStyle name="40% – paryškinimas 3 2 2 3 5" xfId="3335"/>
    <cellStyle name="40% – paryškinimas 3 2 2 3 5 2" xfId="13739"/>
    <cellStyle name="40% – paryškinimas 3 2 2 3 6" xfId="9964"/>
    <cellStyle name="40% – paryškinimas 3 2 2 4" xfId="3336"/>
    <cellStyle name="40% – paryškinimas 3 2 2 4 2" xfId="3337"/>
    <cellStyle name="40% – paryškinimas 3 2 2 4 2 2" xfId="3338"/>
    <cellStyle name="40% – paryškinimas 3 2 2 4 2 2 2" xfId="3339"/>
    <cellStyle name="40% – paryškinimas 3 2 2 4 2 2 2 2" xfId="13740"/>
    <cellStyle name="40% – paryškinimas 3 2 2 4 2 2 3" xfId="9974"/>
    <cellStyle name="40% – paryškinimas 3 2 2 4 2 3" xfId="3340"/>
    <cellStyle name="40% – paryškinimas 3 2 2 4 2 3 2" xfId="13741"/>
    <cellStyle name="40% – paryškinimas 3 2 2 4 2 4" xfId="9973"/>
    <cellStyle name="40% – paryškinimas 3 2 2 4 3" xfId="3341"/>
    <cellStyle name="40% – paryškinimas 3 2 2 4 3 2" xfId="3342"/>
    <cellStyle name="40% – paryškinimas 3 2 2 4 3 2 2" xfId="13742"/>
    <cellStyle name="40% – paryškinimas 3 2 2 4 3 3" xfId="9975"/>
    <cellStyle name="40% – paryškinimas 3 2 2 4 4" xfId="3343"/>
    <cellStyle name="40% – paryškinimas 3 2 2 4 4 2" xfId="13743"/>
    <cellStyle name="40% – paryškinimas 3 2 2 4 5" xfId="9972"/>
    <cellStyle name="40% – paryškinimas 3 2 2 5" xfId="3344"/>
    <cellStyle name="40% – paryškinimas 3 2 2 5 2" xfId="3345"/>
    <cellStyle name="40% – paryškinimas 3 2 2 5 2 2" xfId="3346"/>
    <cellStyle name="40% – paryškinimas 3 2 2 5 2 2 2" xfId="13744"/>
    <cellStyle name="40% – paryškinimas 3 2 2 5 2 3" xfId="9977"/>
    <cellStyle name="40% – paryškinimas 3 2 2 5 3" xfId="3347"/>
    <cellStyle name="40% – paryškinimas 3 2 2 5 3 2" xfId="13745"/>
    <cellStyle name="40% – paryškinimas 3 2 2 5 4" xfId="9976"/>
    <cellStyle name="40% – paryškinimas 3 2 2 6" xfId="3348"/>
    <cellStyle name="40% – paryškinimas 3 2 2 6 2" xfId="9978"/>
    <cellStyle name="40% – paryškinimas 3 2 2 7" xfId="3349"/>
    <cellStyle name="40% – paryškinimas 3 2 2 7 2" xfId="3350"/>
    <cellStyle name="40% – paryškinimas 3 2 2 7 2 2" xfId="13746"/>
    <cellStyle name="40% – paryškinimas 3 2 2 7 3" xfId="9979"/>
    <cellStyle name="40% – paryškinimas 3 2 2 8" xfId="3351"/>
    <cellStyle name="40% – paryškinimas 3 2 2 8 2" xfId="3352"/>
    <cellStyle name="40% – paryškinimas 3 2 2 8 2 2" xfId="13747"/>
    <cellStyle name="40% – paryškinimas 3 2 2 8 3" xfId="9980"/>
    <cellStyle name="40% – paryškinimas 3 2 2 9" xfId="3353"/>
    <cellStyle name="40% – paryškinimas 3 2 2 9 2" xfId="3354"/>
    <cellStyle name="40% – paryškinimas 3 2 2 9 2 2" xfId="13748"/>
    <cellStyle name="40% – paryškinimas 3 2 2 9 3" xfId="12306"/>
    <cellStyle name="40% – paryškinimas 3 2 3" xfId="3355"/>
    <cellStyle name="40% – paryškinimas 3 2 3 2" xfId="3356"/>
    <cellStyle name="40% – paryškinimas 3 2 3 2 2" xfId="3357"/>
    <cellStyle name="40% – paryškinimas 3 2 3 2 2 2" xfId="3358"/>
    <cellStyle name="40% – paryškinimas 3 2 3 2 2 2 2" xfId="3359"/>
    <cellStyle name="40% – paryškinimas 3 2 3 2 2 2 2 2" xfId="3360"/>
    <cellStyle name="40% – paryškinimas 3 2 3 2 2 2 2 2 2" xfId="13749"/>
    <cellStyle name="40% – paryškinimas 3 2 3 2 2 2 2 3" xfId="9985"/>
    <cellStyle name="40% – paryškinimas 3 2 3 2 2 2 3" xfId="3361"/>
    <cellStyle name="40% – paryškinimas 3 2 3 2 2 2 3 2" xfId="13750"/>
    <cellStyle name="40% – paryškinimas 3 2 3 2 2 2 4" xfId="9984"/>
    <cellStyle name="40% – paryškinimas 3 2 3 2 2 3" xfId="3362"/>
    <cellStyle name="40% – paryškinimas 3 2 3 2 2 3 2" xfId="3363"/>
    <cellStyle name="40% – paryškinimas 3 2 3 2 2 3 2 2" xfId="13751"/>
    <cellStyle name="40% – paryškinimas 3 2 3 2 2 3 3" xfId="9986"/>
    <cellStyle name="40% – paryškinimas 3 2 3 2 2 4" xfId="3364"/>
    <cellStyle name="40% – paryškinimas 3 2 3 2 2 4 2" xfId="13752"/>
    <cellStyle name="40% – paryškinimas 3 2 3 2 2 5" xfId="9983"/>
    <cellStyle name="40% – paryškinimas 3 2 3 2 3" xfId="3365"/>
    <cellStyle name="40% – paryškinimas 3 2 3 2 3 2" xfId="3366"/>
    <cellStyle name="40% – paryškinimas 3 2 3 2 3 2 2" xfId="3367"/>
    <cellStyle name="40% – paryškinimas 3 2 3 2 3 2 2 2" xfId="13753"/>
    <cellStyle name="40% – paryškinimas 3 2 3 2 3 2 3" xfId="9988"/>
    <cellStyle name="40% – paryškinimas 3 2 3 2 3 3" xfId="3368"/>
    <cellStyle name="40% – paryškinimas 3 2 3 2 3 3 2" xfId="13754"/>
    <cellStyle name="40% – paryškinimas 3 2 3 2 3 4" xfId="9987"/>
    <cellStyle name="40% – paryškinimas 3 2 3 2 4" xfId="3369"/>
    <cellStyle name="40% – paryškinimas 3 2 3 2 4 2" xfId="3370"/>
    <cellStyle name="40% – paryškinimas 3 2 3 2 4 2 2" xfId="13755"/>
    <cellStyle name="40% – paryškinimas 3 2 3 2 4 3" xfId="9989"/>
    <cellStyle name="40% – paryškinimas 3 2 3 2 5" xfId="3371"/>
    <cellStyle name="40% – paryškinimas 3 2 3 2 5 2" xfId="13756"/>
    <cellStyle name="40% – paryškinimas 3 2 3 2 6" xfId="9982"/>
    <cellStyle name="40% – paryškinimas 3 2 3 3" xfId="3372"/>
    <cellStyle name="40% – paryškinimas 3 2 3 3 2" xfId="3373"/>
    <cellStyle name="40% – paryškinimas 3 2 3 3 2 2" xfId="3374"/>
    <cellStyle name="40% – paryškinimas 3 2 3 3 2 2 2" xfId="3375"/>
    <cellStyle name="40% – paryškinimas 3 2 3 3 2 2 2 2" xfId="13757"/>
    <cellStyle name="40% – paryškinimas 3 2 3 3 2 2 3" xfId="9992"/>
    <cellStyle name="40% – paryškinimas 3 2 3 3 2 3" xfId="3376"/>
    <cellStyle name="40% – paryškinimas 3 2 3 3 2 3 2" xfId="13758"/>
    <cellStyle name="40% – paryškinimas 3 2 3 3 2 4" xfId="9991"/>
    <cellStyle name="40% – paryškinimas 3 2 3 3 3" xfId="3377"/>
    <cellStyle name="40% – paryškinimas 3 2 3 3 3 2" xfId="3378"/>
    <cellStyle name="40% – paryškinimas 3 2 3 3 3 2 2" xfId="13759"/>
    <cellStyle name="40% – paryškinimas 3 2 3 3 3 3" xfId="9993"/>
    <cellStyle name="40% – paryškinimas 3 2 3 3 4" xfId="3379"/>
    <cellStyle name="40% – paryškinimas 3 2 3 3 4 2" xfId="13760"/>
    <cellStyle name="40% – paryškinimas 3 2 3 3 5" xfId="9990"/>
    <cellStyle name="40% – paryškinimas 3 2 3 4" xfId="3380"/>
    <cellStyle name="40% – paryškinimas 3 2 3 4 2" xfId="3381"/>
    <cellStyle name="40% – paryškinimas 3 2 3 4 2 2" xfId="3382"/>
    <cellStyle name="40% – paryškinimas 3 2 3 4 2 2 2" xfId="13761"/>
    <cellStyle name="40% – paryškinimas 3 2 3 4 2 3" xfId="9995"/>
    <cellStyle name="40% – paryškinimas 3 2 3 4 3" xfId="3383"/>
    <cellStyle name="40% – paryškinimas 3 2 3 4 3 2" xfId="13762"/>
    <cellStyle name="40% – paryškinimas 3 2 3 4 4" xfId="9994"/>
    <cellStyle name="40% – paryškinimas 3 2 3 5" xfId="3384"/>
    <cellStyle name="40% – paryškinimas 3 2 3 5 2" xfId="3385"/>
    <cellStyle name="40% – paryškinimas 3 2 3 5 2 2" xfId="13763"/>
    <cellStyle name="40% – paryškinimas 3 2 3 5 3" xfId="9996"/>
    <cellStyle name="40% – paryškinimas 3 2 3 6" xfId="3386"/>
    <cellStyle name="40% – paryškinimas 3 2 3 6 2" xfId="13764"/>
    <cellStyle name="40% – paryškinimas 3 2 3 7" xfId="9981"/>
    <cellStyle name="40% – paryškinimas 3 2 4" xfId="3387"/>
    <cellStyle name="40% – paryškinimas 3 2 4 2" xfId="3388"/>
    <cellStyle name="40% – paryškinimas 3 2 4 2 2" xfId="3389"/>
    <cellStyle name="40% – paryškinimas 3 2 4 2 2 2" xfId="3390"/>
    <cellStyle name="40% – paryškinimas 3 2 4 2 2 2 2" xfId="3391"/>
    <cellStyle name="40% – paryškinimas 3 2 4 2 2 2 2 2" xfId="13765"/>
    <cellStyle name="40% – paryškinimas 3 2 4 2 2 2 3" xfId="10000"/>
    <cellStyle name="40% – paryškinimas 3 2 4 2 2 3" xfId="3392"/>
    <cellStyle name="40% – paryškinimas 3 2 4 2 2 3 2" xfId="13766"/>
    <cellStyle name="40% – paryškinimas 3 2 4 2 2 4" xfId="9999"/>
    <cellStyle name="40% – paryškinimas 3 2 4 2 3" xfId="3393"/>
    <cellStyle name="40% – paryškinimas 3 2 4 2 3 2" xfId="3394"/>
    <cellStyle name="40% – paryškinimas 3 2 4 2 3 2 2" xfId="13767"/>
    <cellStyle name="40% – paryškinimas 3 2 4 2 3 3" xfId="10001"/>
    <cellStyle name="40% – paryškinimas 3 2 4 2 4" xfId="3395"/>
    <cellStyle name="40% – paryškinimas 3 2 4 2 4 2" xfId="13768"/>
    <cellStyle name="40% – paryškinimas 3 2 4 2 5" xfId="9998"/>
    <cellStyle name="40% – paryškinimas 3 2 4 3" xfId="3396"/>
    <cellStyle name="40% – paryškinimas 3 2 4 3 2" xfId="3397"/>
    <cellStyle name="40% – paryškinimas 3 2 4 3 2 2" xfId="3398"/>
    <cellStyle name="40% – paryškinimas 3 2 4 3 2 2 2" xfId="13769"/>
    <cellStyle name="40% – paryškinimas 3 2 4 3 2 3" xfId="10003"/>
    <cellStyle name="40% – paryškinimas 3 2 4 3 3" xfId="3399"/>
    <cellStyle name="40% – paryškinimas 3 2 4 3 3 2" xfId="13770"/>
    <cellStyle name="40% – paryškinimas 3 2 4 3 4" xfId="10002"/>
    <cellStyle name="40% – paryškinimas 3 2 4 4" xfId="3400"/>
    <cellStyle name="40% – paryškinimas 3 2 4 4 2" xfId="3401"/>
    <cellStyle name="40% – paryškinimas 3 2 4 4 2 2" xfId="13771"/>
    <cellStyle name="40% – paryškinimas 3 2 4 4 3" xfId="10004"/>
    <cellStyle name="40% – paryškinimas 3 2 4 5" xfId="3402"/>
    <cellStyle name="40% – paryškinimas 3 2 4 5 2" xfId="13772"/>
    <cellStyle name="40% – paryškinimas 3 2 4 6" xfId="9997"/>
    <cellStyle name="40% – paryškinimas 3 2 5" xfId="3403"/>
    <cellStyle name="40% – paryškinimas 3 2 5 2" xfId="3404"/>
    <cellStyle name="40% – paryškinimas 3 2 5 2 2" xfId="3405"/>
    <cellStyle name="40% – paryškinimas 3 2 5 2 2 2" xfId="3406"/>
    <cellStyle name="40% – paryškinimas 3 2 5 2 2 2 2" xfId="3407"/>
    <cellStyle name="40% – paryškinimas 3 2 5 2 2 2 2 2" xfId="13773"/>
    <cellStyle name="40% – paryškinimas 3 2 5 2 2 2 3" xfId="10008"/>
    <cellStyle name="40% – paryškinimas 3 2 5 2 2 3" xfId="3408"/>
    <cellStyle name="40% – paryškinimas 3 2 5 2 2 3 2" xfId="13774"/>
    <cellStyle name="40% – paryškinimas 3 2 5 2 2 4" xfId="10007"/>
    <cellStyle name="40% – paryškinimas 3 2 5 2 3" xfId="3409"/>
    <cellStyle name="40% – paryškinimas 3 2 5 2 3 2" xfId="3410"/>
    <cellStyle name="40% – paryškinimas 3 2 5 2 3 2 2" xfId="13775"/>
    <cellStyle name="40% – paryškinimas 3 2 5 2 3 3" xfId="10009"/>
    <cellStyle name="40% – paryškinimas 3 2 5 2 4" xfId="3411"/>
    <cellStyle name="40% – paryškinimas 3 2 5 2 4 2" xfId="13776"/>
    <cellStyle name="40% – paryškinimas 3 2 5 2 5" xfId="10006"/>
    <cellStyle name="40% – paryškinimas 3 2 5 3" xfId="3412"/>
    <cellStyle name="40% – paryškinimas 3 2 5 3 2" xfId="3413"/>
    <cellStyle name="40% – paryškinimas 3 2 5 3 2 2" xfId="3414"/>
    <cellStyle name="40% – paryškinimas 3 2 5 3 2 2 2" xfId="13777"/>
    <cellStyle name="40% – paryškinimas 3 2 5 3 2 3" xfId="10011"/>
    <cellStyle name="40% – paryškinimas 3 2 5 3 3" xfId="3415"/>
    <cellStyle name="40% – paryškinimas 3 2 5 3 3 2" xfId="13778"/>
    <cellStyle name="40% – paryškinimas 3 2 5 3 4" xfId="10010"/>
    <cellStyle name="40% – paryškinimas 3 2 5 4" xfId="3416"/>
    <cellStyle name="40% – paryškinimas 3 2 5 4 2" xfId="3417"/>
    <cellStyle name="40% – paryškinimas 3 2 5 4 2 2" xfId="13779"/>
    <cellStyle name="40% – paryškinimas 3 2 5 4 3" xfId="10012"/>
    <cellStyle name="40% – paryškinimas 3 2 5 5" xfId="3418"/>
    <cellStyle name="40% – paryškinimas 3 2 5 5 2" xfId="13780"/>
    <cellStyle name="40% – paryškinimas 3 2 5 6" xfId="10005"/>
    <cellStyle name="40% – paryškinimas 3 2 6" xfId="3419"/>
    <cellStyle name="40% – paryškinimas 3 2 6 2" xfId="10013"/>
    <cellStyle name="40% – paryškinimas 3 2 7" xfId="3420"/>
    <cellStyle name="40% – paryškinimas 3 2 7 2" xfId="10014"/>
    <cellStyle name="40% – paryškinimas 3 2 8" xfId="3421"/>
    <cellStyle name="40% – paryškinimas 3 2 8 2" xfId="3422"/>
    <cellStyle name="40% – paryškinimas 3 2 8 2 2" xfId="12441"/>
    <cellStyle name="40% – paryškinimas 3 2 8 3" xfId="12289"/>
    <cellStyle name="40% – paryškinimas 3 2 9" xfId="3423"/>
    <cellStyle name="40% – paryškinimas 3 2 9 2" xfId="12407"/>
    <cellStyle name="40% – paryškinimas 3 3" xfId="3424"/>
    <cellStyle name="40% – paryškinimas 3 3 2" xfId="3425"/>
    <cellStyle name="40% – paryškinimas 3 3 2 2" xfId="3426"/>
    <cellStyle name="40% – paryškinimas 3 3 2 2 2" xfId="3427"/>
    <cellStyle name="40% – paryškinimas 3 3 2 2 2 2" xfId="3428"/>
    <cellStyle name="40% – paryškinimas 3 3 2 2 2 2 2" xfId="3429"/>
    <cellStyle name="40% – paryškinimas 3 3 2 2 2 2 2 2" xfId="3430"/>
    <cellStyle name="40% – paryškinimas 3 3 2 2 2 2 2 2 2" xfId="3431"/>
    <cellStyle name="40% – paryškinimas 3 3 2 2 2 2 2 2 2 2" xfId="13781"/>
    <cellStyle name="40% – paryškinimas 3 3 2 2 2 2 2 2 3" xfId="10021"/>
    <cellStyle name="40% – paryškinimas 3 3 2 2 2 2 2 3" xfId="3432"/>
    <cellStyle name="40% – paryškinimas 3 3 2 2 2 2 2 3 2" xfId="13782"/>
    <cellStyle name="40% – paryškinimas 3 3 2 2 2 2 2 4" xfId="10020"/>
    <cellStyle name="40% – paryškinimas 3 3 2 2 2 2 3" xfId="3433"/>
    <cellStyle name="40% – paryškinimas 3 3 2 2 2 2 3 2" xfId="3434"/>
    <cellStyle name="40% – paryškinimas 3 3 2 2 2 2 3 2 2" xfId="13783"/>
    <cellStyle name="40% – paryškinimas 3 3 2 2 2 2 3 3" xfId="10022"/>
    <cellStyle name="40% – paryškinimas 3 3 2 2 2 2 4" xfId="3435"/>
    <cellStyle name="40% – paryškinimas 3 3 2 2 2 2 4 2" xfId="13784"/>
    <cellStyle name="40% – paryškinimas 3 3 2 2 2 2 5" xfId="10019"/>
    <cellStyle name="40% – paryškinimas 3 3 2 2 2 3" xfId="3436"/>
    <cellStyle name="40% – paryškinimas 3 3 2 2 2 3 2" xfId="3437"/>
    <cellStyle name="40% – paryškinimas 3 3 2 2 2 3 2 2" xfId="3438"/>
    <cellStyle name="40% – paryškinimas 3 3 2 2 2 3 2 2 2" xfId="13785"/>
    <cellStyle name="40% – paryškinimas 3 3 2 2 2 3 2 3" xfId="10024"/>
    <cellStyle name="40% – paryškinimas 3 3 2 2 2 3 3" xfId="3439"/>
    <cellStyle name="40% – paryškinimas 3 3 2 2 2 3 3 2" xfId="13786"/>
    <cellStyle name="40% – paryškinimas 3 3 2 2 2 3 4" xfId="10023"/>
    <cellStyle name="40% – paryškinimas 3 3 2 2 2 4" xfId="3440"/>
    <cellStyle name="40% – paryškinimas 3 3 2 2 2 4 2" xfId="3441"/>
    <cellStyle name="40% – paryškinimas 3 3 2 2 2 4 2 2" xfId="13787"/>
    <cellStyle name="40% – paryškinimas 3 3 2 2 2 4 3" xfId="10025"/>
    <cellStyle name="40% – paryškinimas 3 3 2 2 2 5" xfId="3442"/>
    <cellStyle name="40% – paryškinimas 3 3 2 2 2 5 2" xfId="13788"/>
    <cellStyle name="40% – paryškinimas 3 3 2 2 2 6" xfId="10018"/>
    <cellStyle name="40% – paryškinimas 3 3 2 2 3" xfId="3443"/>
    <cellStyle name="40% – paryškinimas 3 3 2 2 3 2" xfId="3444"/>
    <cellStyle name="40% – paryškinimas 3 3 2 2 3 2 2" xfId="3445"/>
    <cellStyle name="40% – paryškinimas 3 3 2 2 3 2 2 2" xfId="3446"/>
    <cellStyle name="40% – paryškinimas 3 3 2 2 3 2 2 2 2" xfId="13789"/>
    <cellStyle name="40% – paryškinimas 3 3 2 2 3 2 2 3" xfId="10028"/>
    <cellStyle name="40% – paryškinimas 3 3 2 2 3 2 3" xfId="3447"/>
    <cellStyle name="40% – paryškinimas 3 3 2 2 3 2 3 2" xfId="13790"/>
    <cellStyle name="40% – paryškinimas 3 3 2 2 3 2 4" xfId="10027"/>
    <cellStyle name="40% – paryškinimas 3 3 2 2 3 3" xfId="3448"/>
    <cellStyle name="40% – paryškinimas 3 3 2 2 3 3 2" xfId="3449"/>
    <cellStyle name="40% – paryškinimas 3 3 2 2 3 3 2 2" xfId="13791"/>
    <cellStyle name="40% – paryškinimas 3 3 2 2 3 3 3" xfId="10029"/>
    <cellStyle name="40% – paryškinimas 3 3 2 2 3 4" xfId="3450"/>
    <cellStyle name="40% – paryškinimas 3 3 2 2 3 4 2" xfId="13792"/>
    <cellStyle name="40% – paryškinimas 3 3 2 2 3 5" xfId="10026"/>
    <cellStyle name="40% – paryškinimas 3 3 2 2 4" xfId="3451"/>
    <cellStyle name="40% – paryškinimas 3 3 2 2 4 2" xfId="3452"/>
    <cellStyle name="40% – paryškinimas 3 3 2 2 4 2 2" xfId="3453"/>
    <cellStyle name="40% – paryškinimas 3 3 2 2 4 2 2 2" xfId="13793"/>
    <cellStyle name="40% – paryškinimas 3 3 2 2 4 2 3" xfId="10031"/>
    <cellStyle name="40% – paryškinimas 3 3 2 2 4 3" xfId="3454"/>
    <cellStyle name="40% – paryškinimas 3 3 2 2 4 3 2" xfId="13794"/>
    <cellStyle name="40% – paryškinimas 3 3 2 2 4 4" xfId="10030"/>
    <cellStyle name="40% – paryškinimas 3 3 2 2 5" xfId="3455"/>
    <cellStyle name="40% – paryškinimas 3 3 2 2 5 2" xfId="3456"/>
    <cellStyle name="40% – paryškinimas 3 3 2 2 5 2 2" xfId="13795"/>
    <cellStyle name="40% – paryškinimas 3 3 2 2 5 3" xfId="10032"/>
    <cellStyle name="40% – paryškinimas 3 3 2 2 6" xfId="3457"/>
    <cellStyle name="40% – paryškinimas 3 3 2 2 6 2" xfId="13796"/>
    <cellStyle name="40% – paryškinimas 3 3 2 2 7" xfId="10017"/>
    <cellStyle name="40% – paryškinimas 3 3 2 3" xfId="3458"/>
    <cellStyle name="40% – paryškinimas 3 3 2 3 2" xfId="3459"/>
    <cellStyle name="40% – paryškinimas 3 3 2 3 2 2" xfId="3460"/>
    <cellStyle name="40% – paryškinimas 3 3 2 3 2 2 2" xfId="3461"/>
    <cellStyle name="40% – paryškinimas 3 3 2 3 2 2 2 2" xfId="3462"/>
    <cellStyle name="40% – paryškinimas 3 3 2 3 2 2 2 2 2" xfId="13797"/>
    <cellStyle name="40% – paryškinimas 3 3 2 3 2 2 2 3" xfId="10036"/>
    <cellStyle name="40% – paryškinimas 3 3 2 3 2 2 3" xfId="3463"/>
    <cellStyle name="40% – paryškinimas 3 3 2 3 2 2 3 2" xfId="13798"/>
    <cellStyle name="40% – paryškinimas 3 3 2 3 2 2 4" xfId="10035"/>
    <cellStyle name="40% – paryškinimas 3 3 2 3 2 3" xfId="3464"/>
    <cellStyle name="40% – paryškinimas 3 3 2 3 2 3 2" xfId="3465"/>
    <cellStyle name="40% – paryškinimas 3 3 2 3 2 3 2 2" xfId="13799"/>
    <cellStyle name="40% – paryškinimas 3 3 2 3 2 3 3" xfId="10037"/>
    <cellStyle name="40% – paryškinimas 3 3 2 3 2 4" xfId="3466"/>
    <cellStyle name="40% – paryškinimas 3 3 2 3 2 4 2" xfId="13800"/>
    <cellStyle name="40% – paryškinimas 3 3 2 3 2 5" xfId="10034"/>
    <cellStyle name="40% – paryškinimas 3 3 2 3 3" xfId="3467"/>
    <cellStyle name="40% – paryškinimas 3 3 2 3 3 2" xfId="3468"/>
    <cellStyle name="40% – paryškinimas 3 3 2 3 3 2 2" xfId="3469"/>
    <cellStyle name="40% – paryškinimas 3 3 2 3 3 2 2 2" xfId="13801"/>
    <cellStyle name="40% – paryškinimas 3 3 2 3 3 2 3" xfId="10039"/>
    <cellStyle name="40% – paryškinimas 3 3 2 3 3 3" xfId="3470"/>
    <cellStyle name="40% – paryškinimas 3 3 2 3 3 3 2" xfId="13802"/>
    <cellStyle name="40% – paryškinimas 3 3 2 3 3 4" xfId="10038"/>
    <cellStyle name="40% – paryškinimas 3 3 2 3 4" xfId="3471"/>
    <cellStyle name="40% – paryškinimas 3 3 2 3 4 2" xfId="3472"/>
    <cellStyle name="40% – paryškinimas 3 3 2 3 4 2 2" xfId="13803"/>
    <cellStyle name="40% – paryškinimas 3 3 2 3 4 3" xfId="10040"/>
    <cellStyle name="40% – paryškinimas 3 3 2 3 5" xfId="3473"/>
    <cellStyle name="40% – paryškinimas 3 3 2 3 5 2" xfId="13804"/>
    <cellStyle name="40% – paryškinimas 3 3 2 3 6" xfId="10033"/>
    <cellStyle name="40% – paryškinimas 3 3 2 4" xfId="3474"/>
    <cellStyle name="40% – paryškinimas 3 3 2 4 2" xfId="3475"/>
    <cellStyle name="40% – paryškinimas 3 3 2 4 2 2" xfId="3476"/>
    <cellStyle name="40% – paryškinimas 3 3 2 4 2 2 2" xfId="3477"/>
    <cellStyle name="40% – paryškinimas 3 3 2 4 2 2 2 2" xfId="13805"/>
    <cellStyle name="40% – paryškinimas 3 3 2 4 2 2 3" xfId="10043"/>
    <cellStyle name="40% – paryškinimas 3 3 2 4 2 3" xfId="3478"/>
    <cellStyle name="40% – paryškinimas 3 3 2 4 2 3 2" xfId="13806"/>
    <cellStyle name="40% – paryškinimas 3 3 2 4 2 4" xfId="10042"/>
    <cellStyle name="40% – paryškinimas 3 3 2 4 3" xfId="3479"/>
    <cellStyle name="40% – paryškinimas 3 3 2 4 3 2" xfId="3480"/>
    <cellStyle name="40% – paryškinimas 3 3 2 4 3 2 2" xfId="13807"/>
    <cellStyle name="40% – paryškinimas 3 3 2 4 3 3" xfId="10044"/>
    <cellStyle name="40% – paryškinimas 3 3 2 4 4" xfId="3481"/>
    <cellStyle name="40% – paryškinimas 3 3 2 4 4 2" xfId="13808"/>
    <cellStyle name="40% – paryškinimas 3 3 2 4 5" xfId="10041"/>
    <cellStyle name="40% – paryškinimas 3 3 2 5" xfId="3482"/>
    <cellStyle name="40% – paryškinimas 3 3 2 5 2" xfId="3483"/>
    <cellStyle name="40% – paryškinimas 3 3 2 5 2 2" xfId="3484"/>
    <cellStyle name="40% – paryškinimas 3 3 2 5 2 2 2" xfId="13809"/>
    <cellStyle name="40% – paryškinimas 3 3 2 5 2 3" xfId="10046"/>
    <cellStyle name="40% – paryškinimas 3 3 2 5 3" xfId="3485"/>
    <cellStyle name="40% – paryškinimas 3 3 2 5 3 2" xfId="13810"/>
    <cellStyle name="40% – paryškinimas 3 3 2 5 4" xfId="10045"/>
    <cellStyle name="40% – paryškinimas 3 3 2 6" xfId="3486"/>
    <cellStyle name="40% – paryškinimas 3 3 2 6 2" xfId="3487"/>
    <cellStyle name="40% – paryškinimas 3 3 2 6 2 2" xfId="13811"/>
    <cellStyle name="40% – paryškinimas 3 3 2 6 3" xfId="10047"/>
    <cellStyle name="40% – paryškinimas 3 3 2 7" xfId="3488"/>
    <cellStyle name="40% – paryškinimas 3 3 2 7 2" xfId="13812"/>
    <cellStyle name="40% – paryškinimas 3 3 2 8" xfId="10016"/>
    <cellStyle name="40% – paryškinimas 3 3 3" xfId="3489"/>
    <cellStyle name="40% – paryškinimas 3 3 3 2" xfId="3490"/>
    <cellStyle name="40% – paryškinimas 3 3 3 2 2" xfId="3491"/>
    <cellStyle name="40% – paryškinimas 3 3 3 2 2 2" xfId="3492"/>
    <cellStyle name="40% – paryškinimas 3 3 3 2 2 2 2" xfId="3493"/>
    <cellStyle name="40% – paryškinimas 3 3 3 2 2 2 2 2" xfId="3494"/>
    <cellStyle name="40% – paryškinimas 3 3 3 2 2 2 2 2 2" xfId="13813"/>
    <cellStyle name="40% – paryškinimas 3 3 3 2 2 2 2 3" xfId="10052"/>
    <cellStyle name="40% – paryškinimas 3 3 3 2 2 2 3" xfId="3495"/>
    <cellStyle name="40% – paryškinimas 3 3 3 2 2 2 3 2" xfId="13814"/>
    <cellStyle name="40% – paryškinimas 3 3 3 2 2 2 4" xfId="10051"/>
    <cellStyle name="40% – paryškinimas 3 3 3 2 2 3" xfId="3496"/>
    <cellStyle name="40% – paryškinimas 3 3 3 2 2 3 2" xfId="3497"/>
    <cellStyle name="40% – paryškinimas 3 3 3 2 2 3 2 2" xfId="13815"/>
    <cellStyle name="40% – paryškinimas 3 3 3 2 2 3 3" xfId="10053"/>
    <cellStyle name="40% – paryškinimas 3 3 3 2 2 4" xfId="3498"/>
    <cellStyle name="40% – paryškinimas 3 3 3 2 2 4 2" xfId="13816"/>
    <cellStyle name="40% – paryškinimas 3 3 3 2 2 5" xfId="10050"/>
    <cellStyle name="40% – paryškinimas 3 3 3 2 3" xfId="3499"/>
    <cellStyle name="40% – paryškinimas 3 3 3 2 3 2" xfId="3500"/>
    <cellStyle name="40% – paryškinimas 3 3 3 2 3 2 2" xfId="3501"/>
    <cellStyle name="40% – paryškinimas 3 3 3 2 3 2 2 2" xfId="13817"/>
    <cellStyle name="40% – paryškinimas 3 3 3 2 3 2 3" xfId="10055"/>
    <cellStyle name="40% – paryškinimas 3 3 3 2 3 3" xfId="3502"/>
    <cellStyle name="40% – paryškinimas 3 3 3 2 3 3 2" xfId="13818"/>
    <cellStyle name="40% – paryškinimas 3 3 3 2 3 4" xfId="10054"/>
    <cellStyle name="40% – paryškinimas 3 3 3 2 4" xfId="3503"/>
    <cellStyle name="40% – paryškinimas 3 3 3 2 4 2" xfId="3504"/>
    <cellStyle name="40% – paryškinimas 3 3 3 2 4 2 2" xfId="13819"/>
    <cellStyle name="40% – paryškinimas 3 3 3 2 4 3" xfId="10056"/>
    <cellStyle name="40% – paryškinimas 3 3 3 2 5" xfId="3505"/>
    <cellStyle name="40% – paryškinimas 3 3 3 2 5 2" xfId="13820"/>
    <cellStyle name="40% – paryškinimas 3 3 3 2 6" xfId="10049"/>
    <cellStyle name="40% – paryškinimas 3 3 3 3" xfId="3506"/>
    <cellStyle name="40% – paryškinimas 3 3 3 3 2" xfId="3507"/>
    <cellStyle name="40% – paryškinimas 3 3 3 3 2 2" xfId="3508"/>
    <cellStyle name="40% – paryškinimas 3 3 3 3 2 2 2" xfId="3509"/>
    <cellStyle name="40% – paryškinimas 3 3 3 3 2 2 2 2" xfId="13821"/>
    <cellStyle name="40% – paryškinimas 3 3 3 3 2 2 3" xfId="10059"/>
    <cellStyle name="40% – paryškinimas 3 3 3 3 2 3" xfId="3510"/>
    <cellStyle name="40% – paryškinimas 3 3 3 3 2 3 2" xfId="13822"/>
    <cellStyle name="40% – paryškinimas 3 3 3 3 2 4" xfId="10058"/>
    <cellStyle name="40% – paryškinimas 3 3 3 3 3" xfId="3511"/>
    <cellStyle name="40% – paryškinimas 3 3 3 3 3 2" xfId="3512"/>
    <cellStyle name="40% – paryškinimas 3 3 3 3 3 2 2" xfId="13823"/>
    <cellStyle name="40% – paryškinimas 3 3 3 3 3 3" xfId="10060"/>
    <cellStyle name="40% – paryškinimas 3 3 3 3 4" xfId="3513"/>
    <cellStyle name="40% – paryškinimas 3 3 3 3 4 2" xfId="13824"/>
    <cellStyle name="40% – paryškinimas 3 3 3 3 5" xfId="10057"/>
    <cellStyle name="40% – paryškinimas 3 3 3 4" xfId="3514"/>
    <cellStyle name="40% – paryškinimas 3 3 3 4 2" xfId="3515"/>
    <cellStyle name="40% – paryškinimas 3 3 3 4 2 2" xfId="3516"/>
    <cellStyle name="40% – paryškinimas 3 3 3 4 2 2 2" xfId="13825"/>
    <cellStyle name="40% – paryškinimas 3 3 3 4 2 3" xfId="10062"/>
    <cellStyle name="40% – paryškinimas 3 3 3 4 3" xfId="3517"/>
    <cellStyle name="40% – paryškinimas 3 3 3 4 3 2" xfId="13826"/>
    <cellStyle name="40% – paryškinimas 3 3 3 4 4" xfId="10061"/>
    <cellStyle name="40% – paryškinimas 3 3 3 5" xfId="3518"/>
    <cellStyle name="40% – paryškinimas 3 3 3 5 2" xfId="3519"/>
    <cellStyle name="40% – paryškinimas 3 3 3 5 2 2" xfId="13827"/>
    <cellStyle name="40% – paryškinimas 3 3 3 5 3" xfId="10063"/>
    <cellStyle name="40% – paryškinimas 3 3 3 6" xfId="3520"/>
    <cellStyle name="40% – paryškinimas 3 3 3 6 2" xfId="13828"/>
    <cellStyle name="40% – paryškinimas 3 3 3 7" xfId="10048"/>
    <cellStyle name="40% – paryškinimas 3 3 4" xfId="3521"/>
    <cellStyle name="40% – paryškinimas 3 3 4 2" xfId="3522"/>
    <cellStyle name="40% – paryškinimas 3 3 4 2 2" xfId="3523"/>
    <cellStyle name="40% – paryškinimas 3 3 4 2 2 2" xfId="3524"/>
    <cellStyle name="40% – paryškinimas 3 3 4 2 2 2 2" xfId="3525"/>
    <cellStyle name="40% – paryškinimas 3 3 4 2 2 2 2 2" xfId="13829"/>
    <cellStyle name="40% – paryškinimas 3 3 4 2 2 2 3" xfId="10067"/>
    <cellStyle name="40% – paryškinimas 3 3 4 2 2 3" xfId="3526"/>
    <cellStyle name="40% – paryškinimas 3 3 4 2 2 3 2" xfId="13830"/>
    <cellStyle name="40% – paryškinimas 3 3 4 2 2 4" xfId="10066"/>
    <cellStyle name="40% – paryškinimas 3 3 4 2 3" xfId="3527"/>
    <cellStyle name="40% – paryškinimas 3 3 4 2 3 2" xfId="3528"/>
    <cellStyle name="40% – paryškinimas 3 3 4 2 3 2 2" xfId="13831"/>
    <cellStyle name="40% – paryškinimas 3 3 4 2 3 3" xfId="10068"/>
    <cellStyle name="40% – paryškinimas 3 3 4 2 4" xfId="3529"/>
    <cellStyle name="40% – paryškinimas 3 3 4 2 4 2" xfId="13832"/>
    <cellStyle name="40% – paryškinimas 3 3 4 2 5" xfId="10065"/>
    <cellStyle name="40% – paryškinimas 3 3 4 3" xfId="3530"/>
    <cellStyle name="40% – paryškinimas 3 3 4 3 2" xfId="3531"/>
    <cellStyle name="40% – paryškinimas 3 3 4 3 2 2" xfId="3532"/>
    <cellStyle name="40% – paryškinimas 3 3 4 3 2 2 2" xfId="13833"/>
    <cellStyle name="40% – paryškinimas 3 3 4 3 2 3" xfId="10070"/>
    <cellStyle name="40% – paryškinimas 3 3 4 3 3" xfId="3533"/>
    <cellStyle name="40% – paryškinimas 3 3 4 3 3 2" xfId="13834"/>
    <cellStyle name="40% – paryškinimas 3 3 4 3 4" xfId="10069"/>
    <cellStyle name="40% – paryškinimas 3 3 4 4" xfId="3534"/>
    <cellStyle name="40% – paryškinimas 3 3 4 4 2" xfId="3535"/>
    <cellStyle name="40% – paryškinimas 3 3 4 4 2 2" xfId="13835"/>
    <cellStyle name="40% – paryškinimas 3 3 4 4 3" xfId="10071"/>
    <cellStyle name="40% – paryškinimas 3 3 4 5" xfId="3536"/>
    <cellStyle name="40% – paryškinimas 3 3 4 5 2" xfId="13836"/>
    <cellStyle name="40% – paryškinimas 3 3 4 6" xfId="10064"/>
    <cellStyle name="40% – paryškinimas 3 3 5" xfId="3537"/>
    <cellStyle name="40% – paryškinimas 3 3 5 2" xfId="3538"/>
    <cellStyle name="40% – paryškinimas 3 3 5 2 2" xfId="3539"/>
    <cellStyle name="40% – paryškinimas 3 3 5 2 2 2" xfId="3540"/>
    <cellStyle name="40% – paryškinimas 3 3 5 2 2 2 2" xfId="13837"/>
    <cellStyle name="40% – paryškinimas 3 3 5 2 2 3" xfId="10074"/>
    <cellStyle name="40% – paryškinimas 3 3 5 2 3" xfId="3541"/>
    <cellStyle name="40% – paryškinimas 3 3 5 2 3 2" xfId="13838"/>
    <cellStyle name="40% – paryškinimas 3 3 5 2 4" xfId="10073"/>
    <cellStyle name="40% – paryškinimas 3 3 5 3" xfId="3542"/>
    <cellStyle name="40% – paryškinimas 3 3 5 3 2" xfId="3543"/>
    <cellStyle name="40% – paryškinimas 3 3 5 3 2 2" xfId="13839"/>
    <cellStyle name="40% – paryškinimas 3 3 5 3 3" xfId="10075"/>
    <cellStyle name="40% – paryškinimas 3 3 5 4" xfId="3544"/>
    <cellStyle name="40% – paryškinimas 3 3 5 4 2" xfId="13840"/>
    <cellStyle name="40% – paryškinimas 3 3 5 5" xfId="10072"/>
    <cellStyle name="40% – paryškinimas 3 3 6" xfId="3545"/>
    <cellStyle name="40% – paryškinimas 3 3 6 2" xfId="3546"/>
    <cellStyle name="40% – paryškinimas 3 3 6 2 2" xfId="3547"/>
    <cellStyle name="40% – paryškinimas 3 3 6 2 2 2" xfId="13841"/>
    <cellStyle name="40% – paryškinimas 3 3 6 2 3" xfId="10077"/>
    <cellStyle name="40% – paryškinimas 3 3 6 3" xfId="3548"/>
    <cellStyle name="40% – paryškinimas 3 3 6 3 2" xfId="13842"/>
    <cellStyle name="40% – paryškinimas 3 3 6 4" xfId="10076"/>
    <cellStyle name="40% – paryškinimas 3 3 7" xfId="3549"/>
    <cellStyle name="40% – paryškinimas 3 3 7 2" xfId="3550"/>
    <cellStyle name="40% – paryškinimas 3 3 7 2 2" xfId="13843"/>
    <cellStyle name="40% – paryškinimas 3 3 7 3" xfId="10078"/>
    <cellStyle name="40% – paryškinimas 3 3 8" xfId="3551"/>
    <cellStyle name="40% – paryškinimas 3 3 8 2" xfId="13844"/>
    <cellStyle name="40% – paryškinimas 3 3 9" xfId="10015"/>
    <cellStyle name="40% – paryškinimas 3 4" xfId="3552"/>
    <cellStyle name="40% – paryškinimas 3 4 2" xfId="3553"/>
    <cellStyle name="40% – paryškinimas 3 4 2 2" xfId="3554"/>
    <cellStyle name="40% – paryškinimas 3 4 2 2 2" xfId="3555"/>
    <cellStyle name="40% – paryškinimas 3 4 2 2 2 2" xfId="3556"/>
    <cellStyle name="40% – paryškinimas 3 4 2 2 2 2 2" xfId="3557"/>
    <cellStyle name="40% – paryškinimas 3 4 2 2 2 2 2 2" xfId="3558"/>
    <cellStyle name="40% – paryškinimas 3 4 2 2 2 2 2 2 2" xfId="3559"/>
    <cellStyle name="40% – paryškinimas 3 4 2 2 2 2 2 2 2 2" xfId="13845"/>
    <cellStyle name="40% – paryškinimas 3 4 2 2 2 2 2 2 3" xfId="10085"/>
    <cellStyle name="40% – paryškinimas 3 4 2 2 2 2 2 3" xfId="3560"/>
    <cellStyle name="40% – paryškinimas 3 4 2 2 2 2 2 3 2" xfId="13846"/>
    <cellStyle name="40% – paryškinimas 3 4 2 2 2 2 2 4" xfId="10084"/>
    <cellStyle name="40% – paryškinimas 3 4 2 2 2 2 3" xfId="3561"/>
    <cellStyle name="40% – paryškinimas 3 4 2 2 2 2 3 2" xfId="3562"/>
    <cellStyle name="40% – paryškinimas 3 4 2 2 2 2 3 2 2" xfId="13847"/>
    <cellStyle name="40% – paryškinimas 3 4 2 2 2 2 3 3" xfId="10086"/>
    <cellStyle name="40% – paryškinimas 3 4 2 2 2 2 4" xfId="3563"/>
    <cellStyle name="40% – paryškinimas 3 4 2 2 2 2 4 2" xfId="13848"/>
    <cellStyle name="40% – paryškinimas 3 4 2 2 2 2 5" xfId="10083"/>
    <cellStyle name="40% – paryškinimas 3 4 2 2 2 3" xfId="3564"/>
    <cellStyle name="40% – paryškinimas 3 4 2 2 2 3 2" xfId="3565"/>
    <cellStyle name="40% – paryškinimas 3 4 2 2 2 3 2 2" xfId="3566"/>
    <cellStyle name="40% – paryškinimas 3 4 2 2 2 3 2 2 2" xfId="13849"/>
    <cellStyle name="40% – paryškinimas 3 4 2 2 2 3 2 3" xfId="10088"/>
    <cellStyle name="40% – paryškinimas 3 4 2 2 2 3 3" xfId="3567"/>
    <cellStyle name="40% – paryškinimas 3 4 2 2 2 3 3 2" xfId="13850"/>
    <cellStyle name="40% – paryškinimas 3 4 2 2 2 3 4" xfId="10087"/>
    <cellStyle name="40% – paryškinimas 3 4 2 2 2 4" xfId="3568"/>
    <cellStyle name="40% – paryškinimas 3 4 2 2 2 4 2" xfId="3569"/>
    <cellStyle name="40% – paryškinimas 3 4 2 2 2 4 2 2" xfId="13851"/>
    <cellStyle name="40% – paryškinimas 3 4 2 2 2 4 3" xfId="10089"/>
    <cellStyle name="40% – paryškinimas 3 4 2 2 2 5" xfId="3570"/>
    <cellStyle name="40% – paryškinimas 3 4 2 2 2 5 2" xfId="13852"/>
    <cellStyle name="40% – paryškinimas 3 4 2 2 2 6" xfId="10082"/>
    <cellStyle name="40% – paryškinimas 3 4 2 2 3" xfId="3571"/>
    <cellStyle name="40% – paryškinimas 3 4 2 2 3 2" xfId="3572"/>
    <cellStyle name="40% – paryškinimas 3 4 2 2 3 2 2" xfId="3573"/>
    <cellStyle name="40% – paryškinimas 3 4 2 2 3 2 2 2" xfId="3574"/>
    <cellStyle name="40% – paryškinimas 3 4 2 2 3 2 2 2 2" xfId="13853"/>
    <cellStyle name="40% – paryškinimas 3 4 2 2 3 2 2 3" xfId="10092"/>
    <cellStyle name="40% – paryškinimas 3 4 2 2 3 2 3" xfId="3575"/>
    <cellStyle name="40% – paryškinimas 3 4 2 2 3 2 3 2" xfId="13854"/>
    <cellStyle name="40% – paryškinimas 3 4 2 2 3 2 4" xfId="10091"/>
    <cellStyle name="40% – paryškinimas 3 4 2 2 3 3" xfId="3576"/>
    <cellStyle name="40% – paryškinimas 3 4 2 2 3 3 2" xfId="3577"/>
    <cellStyle name="40% – paryškinimas 3 4 2 2 3 3 2 2" xfId="13855"/>
    <cellStyle name="40% – paryškinimas 3 4 2 2 3 3 3" xfId="10093"/>
    <cellStyle name="40% – paryškinimas 3 4 2 2 3 4" xfId="3578"/>
    <cellStyle name="40% – paryškinimas 3 4 2 2 3 4 2" xfId="13856"/>
    <cellStyle name="40% – paryškinimas 3 4 2 2 3 5" xfId="10090"/>
    <cellStyle name="40% – paryškinimas 3 4 2 2 4" xfId="3579"/>
    <cellStyle name="40% – paryškinimas 3 4 2 2 4 2" xfId="3580"/>
    <cellStyle name="40% – paryškinimas 3 4 2 2 4 2 2" xfId="3581"/>
    <cellStyle name="40% – paryškinimas 3 4 2 2 4 2 2 2" xfId="13857"/>
    <cellStyle name="40% – paryškinimas 3 4 2 2 4 2 3" xfId="10095"/>
    <cellStyle name="40% – paryškinimas 3 4 2 2 4 3" xfId="3582"/>
    <cellStyle name="40% – paryškinimas 3 4 2 2 4 3 2" xfId="13858"/>
    <cellStyle name="40% – paryškinimas 3 4 2 2 4 4" xfId="10094"/>
    <cellStyle name="40% – paryškinimas 3 4 2 2 5" xfId="3583"/>
    <cellStyle name="40% – paryškinimas 3 4 2 2 5 2" xfId="3584"/>
    <cellStyle name="40% – paryškinimas 3 4 2 2 5 2 2" xfId="13859"/>
    <cellStyle name="40% – paryškinimas 3 4 2 2 5 3" xfId="10096"/>
    <cellStyle name="40% – paryškinimas 3 4 2 2 6" xfId="3585"/>
    <cellStyle name="40% – paryškinimas 3 4 2 2 6 2" xfId="13860"/>
    <cellStyle name="40% – paryškinimas 3 4 2 2 7" xfId="10081"/>
    <cellStyle name="40% – paryškinimas 3 4 2 3" xfId="3586"/>
    <cellStyle name="40% – paryškinimas 3 4 2 3 2" xfId="3587"/>
    <cellStyle name="40% – paryškinimas 3 4 2 3 2 2" xfId="3588"/>
    <cellStyle name="40% – paryškinimas 3 4 2 3 2 2 2" xfId="3589"/>
    <cellStyle name="40% – paryškinimas 3 4 2 3 2 2 2 2" xfId="3590"/>
    <cellStyle name="40% – paryškinimas 3 4 2 3 2 2 2 2 2" xfId="13861"/>
    <cellStyle name="40% – paryškinimas 3 4 2 3 2 2 2 3" xfId="10100"/>
    <cellStyle name="40% – paryškinimas 3 4 2 3 2 2 3" xfId="3591"/>
    <cellStyle name="40% – paryškinimas 3 4 2 3 2 2 3 2" xfId="13862"/>
    <cellStyle name="40% – paryškinimas 3 4 2 3 2 2 4" xfId="10099"/>
    <cellStyle name="40% – paryškinimas 3 4 2 3 2 3" xfId="3592"/>
    <cellStyle name="40% – paryškinimas 3 4 2 3 2 3 2" xfId="3593"/>
    <cellStyle name="40% – paryškinimas 3 4 2 3 2 3 2 2" xfId="13863"/>
    <cellStyle name="40% – paryškinimas 3 4 2 3 2 3 3" xfId="10101"/>
    <cellStyle name="40% – paryškinimas 3 4 2 3 2 4" xfId="3594"/>
    <cellStyle name="40% – paryškinimas 3 4 2 3 2 4 2" xfId="13864"/>
    <cellStyle name="40% – paryškinimas 3 4 2 3 2 5" xfId="10098"/>
    <cellStyle name="40% – paryškinimas 3 4 2 3 3" xfId="3595"/>
    <cellStyle name="40% – paryškinimas 3 4 2 3 3 2" xfId="3596"/>
    <cellStyle name="40% – paryškinimas 3 4 2 3 3 2 2" xfId="3597"/>
    <cellStyle name="40% – paryškinimas 3 4 2 3 3 2 2 2" xfId="13865"/>
    <cellStyle name="40% – paryškinimas 3 4 2 3 3 2 3" xfId="10103"/>
    <cellStyle name="40% – paryškinimas 3 4 2 3 3 3" xfId="3598"/>
    <cellStyle name="40% – paryškinimas 3 4 2 3 3 3 2" xfId="13866"/>
    <cellStyle name="40% – paryškinimas 3 4 2 3 3 4" xfId="10102"/>
    <cellStyle name="40% – paryškinimas 3 4 2 3 4" xfId="3599"/>
    <cellStyle name="40% – paryškinimas 3 4 2 3 4 2" xfId="3600"/>
    <cellStyle name="40% – paryškinimas 3 4 2 3 4 2 2" xfId="13867"/>
    <cellStyle name="40% – paryškinimas 3 4 2 3 4 3" xfId="10104"/>
    <cellStyle name="40% – paryškinimas 3 4 2 3 5" xfId="3601"/>
    <cellStyle name="40% – paryškinimas 3 4 2 3 5 2" xfId="13868"/>
    <cellStyle name="40% – paryškinimas 3 4 2 3 6" xfId="10097"/>
    <cellStyle name="40% – paryškinimas 3 4 2 4" xfId="3602"/>
    <cellStyle name="40% – paryškinimas 3 4 2 4 2" xfId="3603"/>
    <cellStyle name="40% – paryškinimas 3 4 2 4 2 2" xfId="3604"/>
    <cellStyle name="40% – paryškinimas 3 4 2 4 2 2 2" xfId="3605"/>
    <cellStyle name="40% – paryškinimas 3 4 2 4 2 2 2 2" xfId="13869"/>
    <cellStyle name="40% – paryškinimas 3 4 2 4 2 2 3" xfId="10107"/>
    <cellStyle name="40% – paryškinimas 3 4 2 4 2 3" xfId="3606"/>
    <cellStyle name="40% – paryškinimas 3 4 2 4 2 3 2" xfId="13870"/>
    <cellStyle name="40% – paryškinimas 3 4 2 4 2 4" xfId="10106"/>
    <cellStyle name="40% – paryškinimas 3 4 2 4 3" xfId="3607"/>
    <cellStyle name="40% – paryškinimas 3 4 2 4 3 2" xfId="3608"/>
    <cellStyle name="40% – paryškinimas 3 4 2 4 3 2 2" xfId="13871"/>
    <cellStyle name="40% – paryškinimas 3 4 2 4 3 3" xfId="10108"/>
    <cellStyle name="40% – paryškinimas 3 4 2 4 4" xfId="3609"/>
    <cellStyle name="40% – paryškinimas 3 4 2 4 4 2" xfId="13872"/>
    <cellStyle name="40% – paryškinimas 3 4 2 4 5" xfId="10105"/>
    <cellStyle name="40% – paryškinimas 3 4 2 5" xfId="3610"/>
    <cellStyle name="40% – paryškinimas 3 4 2 5 2" xfId="3611"/>
    <cellStyle name="40% – paryškinimas 3 4 2 5 2 2" xfId="3612"/>
    <cellStyle name="40% – paryškinimas 3 4 2 5 2 2 2" xfId="13873"/>
    <cellStyle name="40% – paryškinimas 3 4 2 5 2 3" xfId="10110"/>
    <cellStyle name="40% – paryškinimas 3 4 2 5 3" xfId="3613"/>
    <cellStyle name="40% – paryškinimas 3 4 2 5 3 2" xfId="13874"/>
    <cellStyle name="40% – paryškinimas 3 4 2 5 4" xfId="10109"/>
    <cellStyle name="40% – paryškinimas 3 4 2 6" xfId="3614"/>
    <cellStyle name="40% – paryškinimas 3 4 2 6 2" xfId="3615"/>
    <cellStyle name="40% – paryškinimas 3 4 2 6 2 2" xfId="13875"/>
    <cellStyle name="40% – paryškinimas 3 4 2 6 3" xfId="10111"/>
    <cellStyle name="40% – paryškinimas 3 4 2 7" xfId="3616"/>
    <cellStyle name="40% – paryškinimas 3 4 2 7 2" xfId="13876"/>
    <cellStyle name="40% – paryškinimas 3 4 2 8" xfId="10080"/>
    <cellStyle name="40% – paryškinimas 3 4 3" xfId="3617"/>
    <cellStyle name="40% – paryškinimas 3 4 3 2" xfId="3618"/>
    <cellStyle name="40% – paryškinimas 3 4 3 2 2" xfId="3619"/>
    <cellStyle name="40% – paryškinimas 3 4 3 2 2 2" xfId="3620"/>
    <cellStyle name="40% – paryškinimas 3 4 3 2 2 2 2" xfId="3621"/>
    <cellStyle name="40% – paryškinimas 3 4 3 2 2 2 2 2" xfId="3622"/>
    <cellStyle name="40% – paryškinimas 3 4 3 2 2 2 2 2 2" xfId="13877"/>
    <cellStyle name="40% – paryškinimas 3 4 3 2 2 2 2 3" xfId="10116"/>
    <cellStyle name="40% – paryškinimas 3 4 3 2 2 2 3" xfId="3623"/>
    <cellStyle name="40% – paryškinimas 3 4 3 2 2 2 3 2" xfId="13878"/>
    <cellStyle name="40% – paryškinimas 3 4 3 2 2 2 4" xfId="10115"/>
    <cellStyle name="40% – paryškinimas 3 4 3 2 2 3" xfId="3624"/>
    <cellStyle name="40% – paryškinimas 3 4 3 2 2 3 2" xfId="3625"/>
    <cellStyle name="40% – paryškinimas 3 4 3 2 2 3 2 2" xfId="13879"/>
    <cellStyle name="40% – paryškinimas 3 4 3 2 2 3 3" xfId="10117"/>
    <cellStyle name="40% – paryškinimas 3 4 3 2 2 4" xfId="3626"/>
    <cellStyle name="40% – paryškinimas 3 4 3 2 2 4 2" xfId="13880"/>
    <cellStyle name="40% – paryškinimas 3 4 3 2 2 5" xfId="10114"/>
    <cellStyle name="40% – paryškinimas 3 4 3 2 3" xfId="3627"/>
    <cellStyle name="40% – paryškinimas 3 4 3 2 3 2" xfId="3628"/>
    <cellStyle name="40% – paryškinimas 3 4 3 2 3 2 2" xfId="3629"/>
    <cellStyle name="40% – paryškinimas 3 4 3 2 3 2 2 2" xfId="13881"/>
    <cellStyle name="40% – paryškinimas 3 4 3 2 3 2 3" xfId="10119"/>
    <cellStyle name="40% – paryškinimas 3 4 3 2 3 3" xfId="3630"/>
    <cellStyle name="40% – paryškinimas 3 4 3 2 3 3 2" xfId="13882"/>
    <cellStyle name="40% – paryškinimas 3 4 3 2 3 4" xfId="10118"/>
    <cellStyle name="40% – paryškinimas 3 4 3 2 4" xfId="3631"/>
    <cellStyle name="40% – paryškinimas 3 4 3 2 4 2" xfId="3632"/>
    <cellStyle name="40% – paryškinimas 3 4 3 2 4 2 2" xfId="13883"/>
    <cellStyle name="40% – paryškinimas 3 4 3 2 4 3" xfId="10120"/>
    <cellStyle name="40% – paryškinimas 3 4 3 2 5" xfId="3633"/>
    <cellStyle name="40% – paryškinimas 3 4 3 2 5 2" xfId="13884"/>
    <cellStyle name="40% – paryškinimas 3 4 3 2 6" xfId="10113"/>
    <cellStyle name="40% – paryškinimas 3 4 3 3" xfId="3634"/>
    <cellStyle name="40% – paryškinimas 3 4 3 3 2" xfId="3635"/>
    <cellStyle name="40% – paryškinimas 3 4 3 3 2 2" xfId="3636"/>
    <cellStyle name="40% – paryškinimas 3 4 3 3 2 2 2" xfId="3637"/>
    <cellStyle name="40% – paryškinimas 3 4 3 3 2 2 2 2" xfId="13885"/>
    <cellStyle name="40% – paryškinimas 3 4 3 3 2 2 3" xfId="10123"/>
    <cellStyle name="40% – paryškinimas 3 4 3 3 2 3" xfId="3638"/>
    <cellStyle name="40% – paryškinimas 3 4 3 3 2 3 2" xfId="13886"/>
    <cellStyle name="40% – paryškinimas 3 4 3 3 2 4" xfId="10122"/>
    <cellStyle name="40% – paryškinimas 3 4 3 3 3" xfId="3639"/>
    <cellStyle name="40% – paryškinimas 3 4 3 3 3 2" xfId="3640"/>
    <cellStyle name="40% – paryškinimas 3 4 3 3 3 2 2" xfId="13887"/>
    <cellStyle name="40% – paryškinimas 3 4 3 3 3 3" xfId="10124"/>
    <cellStyle name="40% – paryškinimas 3 4 3 3 4" xfId="3641"/>
    <cellStyle name="40% – paryškinimas 3 4 3 3 4 2" xfId="13888"/>
    <cellStyle name="40% – paryškinimas 3 4 3 3 5" xfId="10121"/>
    <cellStyle name="40% – paryškinimas 3 4 3 4" xfId="3642"/>
    <cellStyle name="40% – paryškinimas 3 4 3 4 2" xfId="3643"/>
    <cellStyle name="40% – paryškinimas 3 4 3 4 2 2" xfId="3644"/>
    <cellStyle name="40% – paryškinimas 3 4 3 4 2 2 2" xfId="13889"/>
    <cellStyle name="40% – paryškinimas 3 4 3 4 2 3" xfId="10126"/>
    <cellStyle name="40% – paryškinimas 3 4 3 4 3" xfId="3645"/>
    <cellStyle name="40% – paryškinimas 3 4 3 4 3 2" xfId="13890"/>
    <cellStyle name="40% – paryškinimas 3 4 3 4 4" xfId="10125"/>
    <cellStyle name="40% – paryškinimas 3 4 3 5" xfId="3646"/>
    <cellStyle name="40% – paryškinimas 3 4 3 5 2" xfId="3647"/>
    <cellStyle name="40% – paryškinimas 3 4 3 5 2 2" xfId="13891"/>
    <cellStyle name="40% – paryškinimas 3 4 3 5 3" xfId="10127"/>
    <cellStyle name="40% – paryškinimas 3 4 3 6" xfId="3648"/>
    <cellStyle name="40% – paryškinimas 3 4 3 6 2" xfId="13892"/>
    <cellStyle name="40% – paryškinimas 3 4 3 7" xfId="10112"/>
    <cellStyle name="40% – paryškinimas 3 4 4" xfId="3649"/>
    <cellStyle name="40% – paryškinimas 3 4 4 2" xfId="3650"/>
    <cellStyle name="40% – paryškinimas 3 4 4 2 2" xfId="3651"/>
    <cellStyle name="40% – paryškinimas 3 4 4 2 2 2" xfId="3652"/>
    <cellStyle name="40% – paryškinimas 3 4 4 2 2 2 2" xfId="3653"/>
    <cellStyle name="40% – paryškinimas 3 4 4 2 2 2 2 2" xfId="13893"/>
    <cellStyle name="40% – paryškinimas 3 4 4 2 2 2 3" xfId="10131"/>
    <cellStyle name="40% – paryškinimas 3 4 4 2 2 3" xfId="3654"/>
    <cellStyle name="40% – paryškinimas 3 4 4 2 2 3 2" xfId="13894"/>
    <cellStyle name="40% – paryškinimas 3 4 4 2 2 4" xfId="10130"/>
    <cellStyle name="40% – paryškinimas 3 4 4 2 3" xfId="3655"/>
    <cellStyle name="40% – paryškinimas 3 4 4 2 3 2" xfId="3656"/>
    <cellStyle name="40% – paryškinimas 3 4 4 2 3 2 2" xfId="13895"/>
    <cellStyle name="40% – paryškinimas 3 4 4 2 3 3" xfId="10132"/>
    <cellStyle name="40% – paryškinimas 3 4 4 2 4" xfId="3657"/>
    <cellStyle name="40% – paryškinimas 3 4 4 2 4 2" xfId="13896"/>
    <cellStyle name="40% – paryškinimas 3 4 4 2 5" xfId="10129"/>
    <cellStyle name="40% – paryškinimas 3 4 4 3" xfId="3658"/>
    <cellStyle name="40% – paryškinimas 3 4 4 3 2" xfId="3659"/>
    <cellStyle name="40% – paryškinimas 3 4 4 3 2 2" xfId="3660"/>
    <cellStyle name="40% – paryškinimas 3 4 4 3 2 2 2" xfId="13897"/>
    <cellStyle name="40% – paryškinimas 3 4 4 3 2 3" xfId="10134"/>
    <cellStyle name="40% – paryškinimas 3 4 4 3 3" xfId="3661"/>
    <cellStyle name="40% – paryškinimas 3 4 4 3 3 2" xfId="13898"/>
    <cellStyle name="40% – paryškinimas 3 4 4 3 4" xfId="10133"/>
    <cellStyle name="40% – paryškinimas 3 4 4 4" xfId="3662"/>
    <cellStyle name="40% – paryškinimas 3 4 4 4 2" xfId="3663"/>
    <cellStyle name="40% – paryškinimas 3 4 4 4 2 2" xfId="13899"/>
    <cellStyle name="40% – paryškinimas 3 4 4 4 3" xfId="10135"/>
    <cellStyle name="40% – paryškinimas 3 4 4 5" xfId="3664"/>
    <cellStyle name="40% – paryškinimas 3 4 4 5 2" xfId="13900"/>
    <cellStyle name="40% – paryškinimas 3 4 4 6" xfId="10128"/>
    <cellStyle name="40% – paryškinimas 3 4 5" xfId="3665"/>
    <cellStyle name="40% – paryškinimas 3 4 5 2" xfId="3666"/>
    <cellStyle name="40% – paryškinimas 3 4 5 2 2" xfId="3667"/>
    <cellStyle name="40% – paryškinimas 3 4 5 2 2 2" xfId="3668"/>
    <cellStyle name="40% – paryškinimas 3 4 5 2 2 2 2" xfId="13901"/>
    <cellStyle name="40% – paryškinimas 3 4 5 2 2 3" xfId="10138"/>
    <cellStyle name="40% – paryškinimas 3 4 5 2 3" xfId="3669"/>
    <cellStyle name="40% – paryškinimas 3 4 5 2 3 2" xfId="13902"/>
    <cellStyle name="40% – paryškinimas 3 4 5 2 4" xfId="10137"/>
    <cellStyle name="40% – paryškinimas 3 4 5 3" xfId="3670"/>
    <cellStyle name="40% – paryškinimas 3 4 5 3 2" xfId="3671"/>
    <cellStyle name="40% – paryškinimas 3 4 5 3 2 2" xfId="13903"/>
    <cellStyle name="40% – paryškinimas 3 4 5 3 3" xfId="10139"/>
    <cellStyle name="40% – paryškinimas 3 4 5 4" xfId="3672"/>
    <cellStyle name="40% – paryškinimas 3 4 5 4 2" xfId="13904"/>
    <cellStyle name="40% – paryškinimas 3 4 5 5" xfId="10136"/>
    <cellStyle name="40% – paryškinimas 3 4 6" xfId="3673"/>
    <cellStyle name="40% – paryškinimas 3 4 6 2" xfId="3674"/>
    <cellStyle name="40% – paryškinimas 3 4 6 2 2" xfId="3675"/>
    <cellStyle name="40% – paryškinimas 3 4 6 2 2 2" xfId="13905"/>
    <cellStyle name="40% – paryškinimas 3 4 6 2 3" xfId="10141"/>
    <cellStyle name="40% – paryškinimas 3 4 6 3" xfId="3676"/>
    <cellStyle name="40% – paryškinimas 3 4 6 3 2" xfId="13906"/>
    <cellStyle name="40% – paryškinimas 3 4 6 4" xfId="10140"/>
    <cellStyle name="40% – paryškinimas 3 4 7" xfId="3677"/>
    <cellStyle name="40% – paryškinimas 3 4 7 2" xfId="3678"/>
    <cellStyle name="40% – paryškinimas 3 4 7 2 2" xfId="13907"/>
    <cellStyle name="40% – paryškinimas 3 4 7 3" xfId="10142"/>
    <cellStyle name="40% – paryškinimas 3 4 8" xfId="3679"/>
    <cellStyle name="40% – paryškinimas 3 4 8 2" xfId="13908"/>
    <cellStyle name="40% – paryškinimas 3 4 9" xfId="10079"/>
    <cellStyle name="40% – paryškinimas 3 5" xfId="3680"/>
    <cellStyle name="40% – paryškinimas 3 5 2" xfId="3681"/>
    <cellStyle name="40% – paryškinimas 3 5 2 2" xfId="3682"/>
    <cellStyle name="40% – paryškinimas 3 5 2 2 2" xfId="3683"/>
    <cellStyle name="40% – paryškinimas 3 5 2 2 2 2" xfId="3684"/>
    <cellStyle name="40% – paryškinimas 3 5 2 2 2 2 2" xfId="3685"/>
    <cellStyle name="40% – paryškinimas 3 5 2 2 2 2 2 2" xfId="3686"/>
    <cellStyle name="40% – paryškinimas 3 5 2 2 2 2 2 2 2" xfId="13909"/>
    <cellStyle name="40% – paryškinimas 3 5 2 2 2 2 2 3" xfId="10148"/>
    <cellStyle name="40% – paryškinimas 3 5 2 2 2 2 3" xfId="3687"/>
    <cellStyle name="40% – paryškinimas 3 5 2 2 2 2 3 2" xfId="13910"/>
    <cellStyle name="40% – paryškinimas 3 5 2 2 2 2 4" xfId="10147"/>
    <cellStyle name="40% – paryškinimas 3 5 2 2 2 3" xfId="3688"/>
    <cellStyle name="40% – paryškinimas 3 5 2 2 2 3 2" xfId="3689"/>
    <cellStyle name="40% – paryškinimas 3 5 2 2 2 3 2 2" xfId="13911"/>
    <cellStyle name="40% – paryškinimas 3 5 2 2 2 3 3" xfId="10149"/>
    <cellStyle name="40% – paryškinimas 3 5 2 2 2 4" xfId="3690"/>
    <cellStyle name="40% – paryškinimas 3 5 2 2 2 4 2" xfId="13912"/>
    <cellStyle name="40% – paryškinimas 3 5 2 2 2 5" xfId="10146"/>
    <cellStyle name="40% – paryškinimas 3 5 2 2 3" xfId="3691"/>
    <cellStyle name="40% – paryškinimas 3 5 2 2 3 2" xfId="3692"/>
    <cellStyle name="40% – paryškinimas 3 5 2 2 3 2 2" xfId="3693"/>
    <cellStyle name="40% – paryškinimas 3 5 2 2 3 2 2 2" xfId="13913"/>
    <cellStyle name="40% – paryškinimas 3 5 2 2 3 2 3" xfId="10151"/>
    <cellStyle name="40% – paryškinimas 3 5 2 2 3 3" xfId="3694"/>
    <cellStyle name="40% – paryškinimas 3 5 2 2 3 3 2" xfId="13914"/>
    <cellStyle name="40% – paryškinimas 3 5 2 2 3 4" xfId="10150"/>
    <cellStyle name="40% – paryškinimas 3 5 2 2 4" xfId="3695"/>
    <cellStyle name="40% – paryškinimas 3 5 2 2 4 2" xfId="3696"/>
    <cellStyle name="40% – paryškinimas 3 5 2 2 4 2 2" xfId="13915"/>
    <cellStyle name="40% – paryškinimas 3 5 2 2 4 3" xfId="10152"/>
    <cellStyle name="40% – paryškinimas 3 5 2 2 5" xfId="3697"/>
    <cellStyle name="40% – paryškinimas 3 5 2 2 5 2" xfId="13916"/>
    <cellStyle name="40% – paryškinimas 3 5 2 2 6" xfId="10145"/>
    <cellStyle name="40% – paryškinimas 3 5 2 3" xfId="3698"/>
    <cellStyle name="40% – paryškinimas 3 5 2 3 2" xfId="3699"/>
    <cellStyle name="40% – paryškinimas 3 5 2 3 2 2" xfId="3700"/>
    <cellStyle name="40% – paryškinimas 3 5 2 3 2 2 2" xfId="3701"/>
    <cellStyle name="40% – paryškinimas 3 5 2 3 2 2 2 2" xfId="13917"/>
    <cellStyle name="40% – paryškinimas 3 5 2 3 2 2 3" xfId="10155"/>
    <cellStyle name="40% – paryškinimas 3 5 2 3 2 3" xfId="3702"/>
    <cellStyle name="40% – paryškinimas 3 5 2 3 2 3 2" xfId="13918"/>
    <cellStyle name="40% – paryškinimas 3 5 2 3 2 4" xfId="10154"/>
    <cellStyle name="40% – paryškinimas 3 5 2 3 3" xfId="3703"/>
    <cellStyle name="40% – paryškinimas 3 5 2 3 3 2" xfId="3704"/>
    <cellStyle name="40% – paryškinimas 3 5 2 3 3 2 2" xfId="13919"/>
    <cellStyle name="40% – paryškinimas 3 5 2 3 3 3" xfId="10156"/>
    <cellStyle name="40% – paryškinimas 3 5 2 3 4" xfId="3705"/>
    <cellStyle name="40% – paryškinimas 3 5 2 3 4 2" xfId="13920"/>
    <cellStyle name="40% – paryškinimas 3 5 2 3 5" xfId="10153"/>
    <cellStyle name="40% – paryškinimas 3 5 2 4" xfId="3706"/>
    <cellStyle name="40% – paryškinimas 3 5 2 4 2" xfId="3707"/>
    <cellStyle name="40% – paryškinimas 3 5 2 4 2 2" xfId="3708"/>
    <cellStyle name="40% – paryškinimas 3 5 2 4 2 2 2" xfId="13921"/>
    <cellStyle name="40% – paryškinimas 3 5 2 4 2 3" xfId="10158"/>
    <cellStyle name="40% – paryškinimas 3 5 2 4 3" xfId="3709"/>
    <cellStyle name="40% – paryškinimas 3 5 2 4 3 2" xfId="13922"/>
    <cellStyle name="40% – paryškinimas 3 5 2 4 4" xfId="10157"/>
    <cellStyle name="40% – paryškinimas 3 5 2 5" xfId="3710"/>
    <cellStyle name="40% – paryškinimas 3 5 2 5 2" xfId="3711"/>
    <cellStyle name="40% – paryškinimas 3 5 2 5 2 2" xfId="13923"/>
    <cellStyle name="40% – paryškinimas 3 5 2 5 3" xfId="10159"/>
    <cellStyle name="40% – paryškinimas 3 5 2 6" xfId="3712"/>
    <cellStyle name="40% – paryškinimas 3 5 2 6 2" xfId="13924"/>
    <cellStyle name="40% – paryškinimas 3 5 2 7" xfId="10144"/>
    <cellStyle name="40% – paryškinimas 3 5 3" xfId="3713"/>
    <cellStyle name="40% – paryškinimas 3 5 3 2" xfId="3714"/>
    <cellStyle name="40% – paryškinimas 3 5 3 2 2" xfId="3715"/>
    <cellStyle name="40% – paryškinimas 3 5 3 2 2 2" xfId="3716"/>
    <cellStyle name="40% – paryškinimas 3 5 3 2 2 2 2" xfId="3717"/>
    <cellStyle name="40% – paryškinimas 3 5 3 2 2 2 2 2" xfId="13925"/>
    <cellStyle name="40% – paryškinimas 3 5 3 2 2 2 3" xfId="10163"/>
    <cellStyle name="40% – paryškinimas 3 5 3 2 2 3" xfId="3718"/>
    <cellStyle name="40% – paryškinimas 3 5 3 2 2 3 2" xfId="13926"/>
    <cellStyle name="40% – paryškinimas 3 5 3 2 2 4" xfId="10162"/>
    <cellStyle name="40% – paryškinimas 3 5 3 2 3" xfId="3719"/>
    <cellStyle name="40% – paryškinimas 3 5 3 2 3 2" xfId="3720"/>
    <cellStyle name="40% – paryškinimas 3 5 3 2 3 2 2" xfId="13927"/>
    <cellStyle name="40% – paryškinimas 3 5 3 2 3 3" xfId="10164"/>
    <cellStyle name="40% – paryškinimas 3 5 3 2 4" xfId="3721"/>
    <cellStyle name="40% – paryškinimas 3 5 3 2 4 2" xfId="13928"/>
    <cellStyle name="40% – paryškinimas 3 5 3 2 5" xfId="10161"/>
    <cellStyle name="40% – paryškinimas 3 5 3 3" xfId="3722"/>
    <cellStyle name="40% – paryškinimas 3 5 3 3 2" xfId="3723"/>
    <cellStyle name="40% – paryškinimas 3 5 3 3 2 2" xfId="3724"/>
    <cellStyle name="40% – paryškinimas 3 5 3 3 2 2 2" xfId="13929"/>
    <cellStyle name="40% – paryškinimas 3 5 3 3 2 3" xfId="10166"/>
    <cellStyle name="40% – paryškinimas 3 5 3 3 3" xfId="3725"/>
    <cellStyle name="40% – paryškinimas 3 5 3 3 3 2" xfId="13930"/>
    <cellStyle name="40% – paryškinimas 3 5 3 3 4" xfId="10165"/>
    <cellStyle name="40% – paryškinimas 3 5 3 4" xfId="3726"/>
    <cellStyle name="40% – paryškinimas 3 5 3 4 2" xfId="3727"/>
    <cellStyle name="40% – paryškinimas 3 5 3 4 2 2" xfId="13931"/>
    <cellStyle name="40% – paryškinimas 3 5 3 4 3" xfId="10167"/>
    <cellStyle name="40% – paryškinimas 3 5 3 5" xfId="3728"/>
    <cellStyle name="40% – paryškinimas 3 5 3 5 2" xfId="13932"/>
    <cellStyle name="40% – paryškinimas 3 5 3 6" xfId="10160"/>
    <cellStyle name="40% – paryškinimas 3 5 4" xfId="3729"/>
    <cellStyle name="40% – paryškinimas 3 5 4 2" xfId="3730"/>
    <cellStyle name="40% – paryškinimas 3 5 4 2 2" xfId="3731"/>
    <cellStyle name="40% – paryškinimas 3 5 4 2 2 2" xfId="3732"/>
    <cellStyle name="40% – paryškinimas 3 5 4 2 2 2 2" xfId="13933"/>
    <cellStyle name="40% – paryškinimas 3 5 4 2 2 3" xfId="10170"/>
    <cellStyle name="40% – paryškinimas 3 5 4 2 3" xfId="3733"/>
    <cellStyle name="40% – paryškinimas 3 5 4 2 3 2" xfId="13934"/>
    <cellStyle name="40% – paryškinimas 3 5 4 2 4" xfId="10169"/>
    <cellStyle name="40% – paryškinimas 3 5 4 3" xfId="3734"/>
    <cellStyle name="40% – paryškinimas 3 5 4 3 2" xfId="3735"/>
    <cellStyle name="40% – paryškinimas 3 5 4 3 2 2" xfId="13935"/>
    <cellStyle name="40% – paryškinimas 3 5 4 3 3" xfId="10171"/>
    <cellStyle name="40% – paryškinimas 3 5 4 4" xfId="3736"/>
    <cellStyle name="40% – paryškinimas 3 5 4 4 2" xfId="13936"/>
    <cellStyle name="40% – paryškinimas 3 5 4 5" xfId="10168"/>
    <cellStyle name="40% – paryškinimas 3 5 5" xfId="3737"/>
    <cellStyle name="40% – paryškinimas 3 5 5 2" xfId="3738"/>
    <cellStyle name="40% – paryškinimas 3 5 5 2 2" xfId="3739"/>
    <cellStyle name="40% – paryškinimas 3 5 5 2 2 2" xfId="13937"/>
    <cellStyle name="40% – paryškinimas 3 5 5 2 3" xfId="10173"/>
    <cellStyle name="40% – paryškinimas 3 5 5 3" xfId="3740"/>
    <cellStyle name="40% – paryškinimas 3 5 5 3 2" xfId="13938"/>
    <cellStyle name="40% – paryškinimas 3 5 5 4" xfId="10172"/>
    <cellStyle name="40% – paryškinimas 3 5 6" xfId="3741"/>
    <cellStyle name="40% – paryškinimas 3 5 6 2" xfId="3742"/>
    <cellStyle name="40% – paryškinimas 3 5 6 2 2" xfId="13939"/>
    <cellStyle name="40% – paryškinimas 3 5 6 3" xfId="10174"/>
    <cellStyle name="40% – paryškinimas 3 5 7" xfId="3743"/>
    <cellStyle name="40% – paryškinimas 3 5 7 2" xfId="13940"/>
    <cellStyle name="40% – paryškinimas 3 5 8" xfId="10143"/>
    <cellStyle name="40% – paryškinimas 3 6" xfId="3744"/>
    <cellStyle name="40% – paryškinimas 3 6 2" xfId="3745"/>
    <cellStyle name="40% – paryškinimas 3 6 2 2" xfId="3746"/>
    <cellStyle name="40% – paryškinimas 3 6 2 2 2" xfId="3747"/>
    <cellStyle name="40% – paryškinimas 3 6 2 2 2 2" xfId="3748"/>
    <cellStyle name="40% – paryškinimas 3 6 2 2 2 2 2" xfId="3749"/>
    <cellStyle name="40% – paryškinimas 3 6 2 2 2 2 2 2" xfId="13941"/>
    <cellStyle name="40% – paryškinimas 3 6 2 2 2 2 3" xfId="10179"/>
    <cellStyle name="40% – paryškinimas 3 6 2 2 2 3" xfId="3750"/>
    <cellStyle name="40% – paryškinimas 3 6 2 2 2 3 2" xfId="13942"/>
    <cellStyle name="40% – paryškinimas 3 6 2 2 2 4" xfId="10178"/>
    <cellStyle name="40% – paryškinimas 3 6 2 2 3" xfId="3751"/>
    <cellStyle name="40% – paryškinimas 3 6 2 2 3 2" xfId="3752"/>
    <cellStyle name="40% – paryškinimas 3 6 2 2 3 2 2" xfId="13943"/>
    <cellStyle name="40% – paryškinimas 3 6 2 2 3 3" xfId="10180"/>
    <cellStyle name="40% – paryškinimas 3 6 2 2 4" xfId="3753"/>
    <cellStyle name="40% – paryškinimas 3 6 2 2 4 2" xfId="13944"/>
    <cellStyle name="40% – paryškinimas 3 6 2 2 5" xfId="10177"/>
    <cellStyle name="40% – paryškinimas 3 6 2 3" xfId="3754"/>
    <cellStyle name="40% – paryškinimas 3 6 2 3 2" xfId="3755"/>
    <cellStyle name="40% – paryškinimas 3 6 2 3 2 2" xfId="3756"/>
    <cellStyle name="40% – paryškinimas 3 6 2 3 2 2 2" xfId="13945"/>
    <cellStyle name="40% – paryškinimas 3 6 2 3 2 3" xfId="10182"/>
    <cellStyle name="40% – paryškinimas 3 6 2 3 3" xfId="3757"/>
    <cellStyle name="40% – paryškinimas 3 6 2 3 3 2" xfId="13946"/>
    <cellStyle name="40% – paryškinimas 3 6 2 3 4" xfId="10181"/>
    <cellStyle name="40% – paryškinimas 3 6 2 4" xfId="3758"/>
    <cellStyle name="40% – paryškinimas 3 6 2 4 2" xfId="3759"/>
    <cellStyle name="40% – paryškinimas 3 6 2 4 2 2" xfId="13947"/>
    <cellStyle name="40% – paryškinimas 3 6 2 4 3" xfId="10183"/>
    <cellStyle name="40% – paryškinimas 3 6 2 5" xfId="3760"/>
    <cellStyle name="40% – paryškinimas 3 6 2 5 2" xfId="13948"/>
    <cellStyle name="40% – paryškinimas 3 6 2 6" xfId="10176"/>
    <cellStyle name="40% – paryškinimas 3 6 3" xfId="3761"/>
    <cellStyle name="40% – paryškinimas 3 6 3 2" xfId="3762"/>
    <cellStyle name="40% – paryškinimas 3 6 3 2 2" xfId="3763"/>
    <cellStyle name="40% – paryškinimas 3 6 3 2 2 2" xfId="3764"/>
    <cellStyle name="40% – paryškinimas 3 6 3 2 2 2 2" xfId="13949"/>
    <cellStyle name="40% – paryškinimas 3 6 3 2 2 3" xfId="10186"/>
    <cellStyle name="40% – paryškinimas 3 6 3 2 3" xfId="3765"/>
    <cellStyle name="40% – paryškinimas 3 6 3 2 3 2" xfId="13950"/>
    <cellStyle name="40% – paryškinimas 3 6 3 2 4" xfId="10185"/>
    <cellStyle name="40% – paryškinimas 3 6 3 3" xfId="3766"/>
    <cellStyle name="40% – paryškinimas 3 6 3 3 2" xfId="3767"/>
    <cellStyle name="40% – paryškinimas 3 6 3 3 2 2" xfId="13951"/>
    <cellStyle name="40% – paryškinimas 3 6 3 3 3" xfId="10187"/>
    <cellStyle name="40% – paryškinimas 3 6 3 4" xfId="3768"/>
    <cellStyle name="40% – paryškinimas 3 6 3 4 2" xfId="13952"/>
    <cellStyle name="40% – paryškinimas 3 6 3 5" xfId="10184"/>
    <cellStyle name="40% – paryškinimas 3 6 4" xfId="3769"/>
    <cellStyle name="40% – paryškinimas 3 6 4 2" xfId="3770"/>
    <cellStyle name="40% – paryškinimas 3 6 4 2 2" xfId="3771"/>
    <cellStyle name="40% – paryškinimas 3 6 4 2 2 2" xfId="13953"/>
    <cellStyle name="40% – paryškinimas 3 6 4 2 3" xfId="10189"/>
    <cellStyle name="40% – paryškinimas 3 6 4 3" xfId="3772"/>
    <cellStyle name="40% – paryškinimas 3 6 4 3 2" xfId="13954"/>
    <cellStyle name="40% – paryškinimas 3 6 4 4" xfId="10188"/>
    <cellStyle name="40% – paryškinimas 3 6 5" xfId="3773"/>
    <cellStyle name="40% – paryškinimas 3 6 5 2" xfId="3774"/>
    <cellStyle name="40% – paryškinimas 3 6 5 2 2" xfId="13955"/>
    <cellStyle name="40% – paryškinimas 3 6 5 3" xfId="10190"/>
    <cellStyle name="40% – paryškinimas 3 6 6" xfId="3775"/>
    <cellStyle name="40% – paryškinimas 3 6 6 2" xfId="13956"/>
    <cellStyle name="40% – paryškinimas 3 6 7" xfId="10175"/>
    <cellStyle name="40% – paryškinimas 4 2" xfId="3776"/>
    <cellStyle name="40% – paryškinimas 4 2 10" xfId="10191"/>
    <cellStyle name="40% – paryškinimas 4 2 2" xfId="3777"/>
    <cellStyle name="40% – paryškinimas 4 2 2 10" xfId="10192"/>
    <cellStyle name="40% – paryškinimas 4 2 2 2" xfId="3778"/>
    <cellStyle name="40% – paryškinimas 4 2 2 2 2" xfId="3779"/>
    <cellStyle name="40% – paryškinimas 4 2 2 2 2 2" xfId="3780"/>
    <cellStyle name="40% – paryškinimas 4 2 2 2 2 2 2" xfId="3781"/>
    <cellStyle name="40% – paryškinimas 4 2 2 2 2 2 2 2" xfId="3782"/>
    <cellStyle name="40% – paryškinimas 4 2 2 2 2 2 2 2 2" xfId="3783"/>
    <cellStyle name="40% – paryškinimas 4 2 2 2 2 2 2 2 2 2" xfId="13957"/>
    <cellStyle name="40% – paryškinimas 4 2 2 2 2 2 2 2 3" xfId="10197"/>
    <cellStyle name="40% – paryškinimas 4 2 2 2 2 2 2 3" xfId="3784"/>
    <cellStyle name="40% – paryškinimas 4 2 2 2 2 2 2 3 2" xfId="13958"/>
    <cellStyle name="40% – paryškinimas 4 2 2 2 2 2 2 4" xfId="10196"/>
    <cellStyle name="40% – paryškinimas 4 2 2 2 2 2 3" xfId="3785"/>
    <cellStyle name="40% – paryškinimas 4 2 2 2 2 2 3 2" xfId="3786"/>
    <cellStyle name="40% – paryškinimas 4 2 2 2 2 2 3 2 2" xfId="13959"/>
    <cellStyle name="40% – paryškinimas 4 2 2 2 2 2 3 3" xfId="10198"/>
    <cellStyle name="40% – paryškinimas 4 2 2 2 2 2 4" xfId="3787"/>
    <cellStyle name="40% – paryškinimas 4 2 2 2 2 2 4 2" xfId="13960"/>
    <cellStyle name="40% – paryškinimas 4 2 2 2 2 2 5" xfId="10195"/>
    <cellStyle name="40% – paryškinimas 4 2 2 2 2 3" xfId="3788"/>
    <cellStyle name="40% – paryškinimas 4 2 2 2 2 3 2" xfId="3789"/>
    <cellStyle name="40% – paryškinimas 4 2 2 2 2 3 2 2" xfId="3790"/>
    <cellStyle name="40% – paryškinimas 4 2 2 2 2 3 2 2 2" xfId="13961"/>
    <cellStyle name="40% – paryškinimas 4 2 2 2 2 3 2 3" xfId="10200"/>
    <cellStyle name="40% – paryškinimas 4 2 2 2 2 3 3" xfId="3791"/>
    <cellStyle name="40% – paryškinimas 4 2 2 2 2 3 3 2" xfId="13962"/>
    <cellStyle name="40% – paryškinimas 4 2 2 2 2 3 4" xfId="10199"/>
    <cellStyle name="40% – paryškinimas 4 2 2 2 2 4" xfId="3792"/>
    <cellStyle name="40% – paryškinimas 4 2 2 2 2 4 2" xfId="3793"/>
    <cellStyle name="40% – paryškinimas 4 2 2 2 2 4 2 2" xfId="13963"/>
    <cellStyle name="40% – paryškinimas 4 2 2 2 2 4 3" xfId="10201"/>
    <cellStyle name="40% – paryškinimas 4 2 2 2 2 5" xfId="3794"/>
    <cellStyle name="40% – paryškinimas 4 2 2 2 2 5 2" xfId="13964"/>
    <cellStyle name="40% – paryškinimas 4 2 2 2 2 6" xfId="10194"/>
    <cellStyle name="40% – paryškinimas 4 2 2 2 3" xfId="3795"/>
    <cellStyle name="40% – paryškinimas 4 2 2 2 3 2" xfId="3796"/>
    <cellStyle name="40% – paryškinimas 4 2 2 2 3 2 2" xfId="3797"/>
    <cellStyle name="40% – paryškinimas 4 2 2 2 3 2 2 2" xfId="3798"/>
    <cellStyle name="40% – paryškinimas 4 2 2 2 3 2 2 2 2" xfId="13965"/>
    <cellStyle name="40% – paryškinimas 4 2 2 2 3 2 2 3" xfId="10204"/>
    <cellStyle name="40% – paryškinimas 4 2 2 2 3 2 3" xfId="3799"/>
    <cellStyle name="40% – paryškinimas 4 2 2 2 3 2 3 2" xfId="13966"/>
    <cellStyle name="40% – paryškinimas 4 2 2 2 3 2 4" xfId="10203"/>
    <cellStyle name="40% – paryškinimas 4 2 2 2 3 3" xfId="3800"/>
    <cellStyle name="40% – paryškinimas 4 2 2 2 3 3 2" xfId="3801"/>
    <cellStyle name="40% – paryškinimas 4 2 2 2 3 3 2 2" xfId="13967"/>
    <cellStyle name="40% – paryškinimas 4 2 2 2 3 3 3" xfId="10205"/>
    <cellStyle name="40% – paryškinimas 4 2 2 2 3 4" xfId="3802"/>
    <cellStyle name="40% – paryškinimas 4 2 2 2 3 4 2" xfId="13968"/>
    <cellStyle name="40% – paryškinimas 4 2 2 2 3 5" xfId="10202"/>
    <cellStyle name="40% – paryškinimas 4 2 2 2 4" xfId="3803"/>
    <cellStyle name="40% – paryškinimas 4 2 2 2 4 2" xfId="3804"/>
    <cellStyle name="40% – paryškinimas 4 2 2 2 4 2 2" xfId="3805"/>
    <cellStyle name="40% – paryškinimas 4 2 2 2 4 2 2 2" xfId="13969"/>
    <cellStyle name="40% – paryškinimas 4 2 2 2 4 2 3" xfId="10207"/>
    <cellStyle name="40% – paryškinimas 4 2 2 2 4 3" xfId="3806"/>
    <cellStyle name="40% – paryškinimas 4 2 2 2 4 3 2" xfId="13970"/>
    <cellStyle name="40% – paryškinimas 4 2 2 2 4 4" xfId="10206"/>
    <cellStyle name="40% – paryškinimas 4 2 2 2 5" xfId="3807"/>
    <cellStyle name="40% – paryškinimas 4 2 2 2 5 2" xfId="3808"/>
    <cellStyle name="40% – paryškinimas 4 2 2 2 5 2 2" xfId="13971"/>
    <cellStyle name="40% – paryškinimas 4 2 2 2 5 3" xfId="10208"/>
    <cellStyle name="40% – paryškinimas 4 2 2 2 6" xfId="3809"/>
    <cellStyle name="40% – paryškinimas 4 2 2 2 6 2" xfId="13972"/>
    <cellStyle name="40% – paryškinimas 4 2 2 2 7" xfId="10193"/>
    <cellStyle name="40% – paryškinimas 4 2 2 3" xfId="3810"/>
    <cellStyle name="40% – paryškinimas 4 2 2 3 2" xfId="3811"/>
    <cellStyle name="40% – paryškinimas 4 2 2 3 2 2" xfId="3812"/>
    <cellStyle name="40% – paryškinimas 4 2 2 3 2 2 2" xfId="3813"/>
    <cellStyle name="40% – paryškinimas 4 2 2 3 2 2 2 2" xfId="3814"/>
    <cellStyle name="40% – paryškinimas 4 2 2 3 2 2 2 2 2" xfId="13973"/>
    <cellStyle name="40% – paryškinimas 4 2 2 3 2 2 2 3" xfId="10212"/>
    <cellStyle name="40% – paryškinimas 4 2 2 3 2 2 3" xfId="3815"/>
    <cellStyle name="40% – paryškinimas 4 2 2 3 2 2 3 2" xfId="13974"/>
    <cellStyle name="40% – paryškinimas 4 2 2 3 2 2 4" xfId="10211"/>
    <cellStyle name="40% – paryškinimas 4 2 2 3 2 3" xfId="3816"/>
    <cellStyle name="40% – paryškinimas 4 2 2 3 2 3 2" xfId="3817"/>
    <cellStyle name="40% – paryškinimas 4 2 2 3 2 3 2 2" xfId="13975"/>
    <cellStyle name="40% – paryškinimas 4 2 2 3 2 3 3" xfId="10213"/>
    <cellStyle name="40% – paryškinimas 4 2 2 3 2 4" xfId="3818"/>
    <cellStyle name="40% – paryškinimas 4 2 2 3 2 4 2" xfId="13976"/>
    <cellStyle name="40% – paryškinimas 4 2 2 3 2 5" xfId="10210"/>
    <cellStyle name="40% – paryškinimas 4 2 2 3 3" xfId="3819"/>
    <cellStyle name="40% – paryškinimas 4 2 2 3 3 2" xfId="3820"/>
    <cellStyle name="40% – paryškinimas 4 2 2 3 3 2 2" xfId="3821"/>
    <cellStyle name="40% – paryškinimas 4 2 2 3 3 2 2 2" xfId="13977"/>
    <cellStyle name="40% – paryškinimas 4 2 2 3 3 2 3" xfId="10215"/>
    <cellStyle name="40% – paryškinimas 4 2 2 3 3 3" xfId="3822"/>
    <cellStyle name="40% – paryškinimas 4 2 2 3 3 3 2" xfId="13978"/>
    <cellStyle name="40% – paryškinimas 4 2 2 3 3 4" xfId="10214"/>
    <cellStyle name="40% – paryškinimas 4 2 2 3 4" xfId="3823"/>
    <cellStyle name="40% – paryškinimas 4 2 2 3 4 2" xfId="3824"/>
    <cellStyle name="40% – paryškinimas 4 2 2 3 4 2 2" xfId="13979"/>
    <cellStyle name="40% – paryškinimas 4 2 2 3 4 3" xfId="10216"/>
    <cellStyle name="40% – paryškinimas 4 2 2 3 5" xfId="3825"/>
    <cellStyle name="40% – paryškinimas 4 2 2 3 5 2" xfId="13980"/>
    <cellStyle name="40% – paryškinimas 4 2 2 3 6" xfId="10209"/>
    <cellStyle name="40% – paryškinimas 4 2 2 4" xfId="3826"/>
    <cellStyle name="40% – paryškinimas 4 2 2 4 2" xfId="3827"/>
    <cellStyle name="40% – paryškinimas 4 2 2 4 2 2" xfId="3828"/>
    <cellStyle name="40% – paryškinimas 4 2 2 4 2 2 2" xfId="3829"/>
    <cellStyle name="40% – paryškinimas 4 2 2 4 2 2 2 2" xfId="13981"/>
    <cellStyle name="40% – paryškinimas 4 2 2 4 2 2 3" xfId="10219"/>
    <cellStyle name="40% – paryškinimas 4 2 2 4 2 3" xfId="3830"/>
    <cellStyle name="40% – paryškinimas 4 2 2 4 2 3 2" xfId="13982"/>
    <cellStyle name="40% – paryškinimas 4 2 2 4 2 4" xfId="10218"/>
    <cellStyle name="40% – paryškinimas 4 2 2 4 3" xfId="3831"/>
    <cellStyle name="40% – paryškinimas 4 2 2 4 3 2" xfId="3832"/>
    <cellStyle name="40% – paryškinimas 4 2 2 4 3 2 2" xfId="13983"/>
    <cellStyle name="40% – paryškinimas 4 2 2 4 3 3" xfId="10220"/>
    <cellStyle name="40% – paryškinimas 4 2 2 4 4" xfId="3833"/>
    <cellStyle name="40% – paryškinimas 4 2 2 4 4 2" xfId="13984"/>
    <cellStyle name="40% – paryškinimas 4 2 2 4 5" xfId="10217"/>
    <cellStyle name="40% – paryškinimas 4 2 2 5" xfId="3834"/>
    <cellStyle name="40% – paryškinimas 4 2 2 5 2" xfId="3835"/>
    <cellStyle name="40% – paryškinimas 4 2 2 5 2 2" xfId="3836"/>
    <cellStyle name="40% – paryškinimas 4 2 2 5 2 2 2" xfId="13985"/>
    <cellStyle name="40% – paryškinimas 4 2 2 5 2 3" xfId="10222"/>
    <cellStyle name="40% – paryškinimas 4 2 2 5 3" xfId="3837"/>
    <cellStyle name="40% – paryškinimas 4 2 2 5 3 2" xfId="13986"/>
    <cellStyle name="40% – paryškinimas 4 2 2 5 4" xfId="10221"/>
    <cellStyle name="40% – paryškinimas 4 2 2 6" xfId="3838"/>
    <cellStyle name="40% – paryškinimas 4 2 2 6 2" xfId="10223"/>
    <cellStyle name="40% – paryškinimas 4 2 2 7" xfId="3839"/>
    <cellStyle name="40% – paryškinimas 4 2 2 7 2" xfId="3840"/>
    <cellStyle name="40% – paryškinimas 4 2 2 7 2 2" xfId="13987"/>
    <cellStyle name="40% – paryškinimas 4 2 2 7 3" xfId="10224"/>
    <cellStyle name="40% – paryškinimas 4 2 2 8" xfId="3841"/>
    <cellStyle name="40% – paryškinimas 4 2 2 8 2" xfId="3842"/>
    <cellStyle name="40% – paryškinimas 4 2 2 8 2 2" xfId="13988"/>
    <cellStyle name="40% – paryškinimas 4 2 2 8 3" xfId="10225"/>
    <cellStyle name="40% – paryškinimas 4 2 2 9" xfId="3843"/>
    <cellStyle name="40% – paryškinimas 4 2 2 9 2" xfId="3844"/>
    <cellStyle name="40% – paryškinimas 4 2 2 9 2 2" xfId="13989"/>
    <cellStyle name="40% – paryškinimas 4 2 2 9 3" xfId="12307"/>
    <cellStyle name="40% – paryškinimas 4 2 3" xfId="3845"/>
    <cellStyle name="40% – paryškinimas 4 2 3 2" xfId="3846"/>
    <cellStyle name="40% – paryškinimas 4 2 3 2 2" xfId="3847"/>
    <cellStyle name="40% – paryškinimas 4 2 3 2 2 2" xfId="3848"/>
    <cellStyle name="40% – paryškinimas 4 2 3 2 2 2 2" xfId="3849"/>
    <cellStyle name="40% – paryškinimas 4 2 3 2 2 2 2 2" xfId="3850"/>
    <cellStyle name="40% – paryškinimas 4 2 3 2 2 2 2 2 2" xfId="13990"/>
    <cellStyle name="40% – paryškinimas 4 2 3 2 2 2 2 3" xfId="10230"/>
    <cellStyle name="40% – paryškinimas 4 2 3 2 2 2 3" xfId="3851"/>
    <cellStyle name="40% – paryškinimas 4 2 3 2 2 2 3 2" xfId="13991"/>
    <cellStyle name="40% – paryškinimas 4 2 3 2 2 2 4" xfId="10229"/>
    <cellStyle name="40% – paryškinimas 4 2 3 2 2 3" xfId="3852"/>
    <cellStyle name="40% – paryškinimas 4 2 3 2 2 3 2" xfId="3853"/>
    <cellStyle name="40% – paryškinimas 4 2 3 2 2 3 2 2" xfId="13992"/>
    <cellStyle name="40% – paryškinimas 4 2 3 2 2 3 3" xfId="10231"/>
    <cellStyle name="40% – paryškinimas 4 2 3 2 2 4" xfId="3854"/>
    <cellStyle name="40% – paryškinimas 4 2 3 2 2 4 2" xfId="13993"/>
    <cellStyle name="40% – paryškinimas 4 2 3 2 2 5" xfId="10228"/>
    <cellStyle name="40% – paryškinimas 4 2 3 2 3" xfId="3855"/>
    <cellStyle name="40% – paryškinimas 4 2 3 2 3 2" xfId="3856"/>
    <cellStyle name="40% – paryškinimas 4 2 3 2 3 2 2" xfId="3857"/>
    <cellStyle name="40% – paryškinimas 4 2 3 2 3 2 2 2" xfId="13994"/>
    <cellStyle name="40% – paryškinimas 4 2 3 2 3 2 3" xfId="10233"/>
    <cellStyle name="40% – paryškinimas 4 2 3 2 3 3" xfId="3858"/>
    <cellStyle name="40% – paryškinimas 4 2 3 2 3 3 2" xfId="13995"/>
    <cellStyle name="40% – paryškinimas 4 2 3 2 3 4" xfId="10232"/>
    <cellStyle name="40% – paryškinimas 4 2 3 2 4" xfId="3859"/>
    <cellStyle name="40% – paryškinimas 4 2 3 2 4 2" xfId="3860"/>
    <cellStyle name="40% – paryškinimas 4 2 3 2 4 2 2" xfId="13996"/>
    <cellStyle name="40% – paryškinimas 4 2 3 2 4 3" xfId="10234"/>
    <cellStyle name="40% – paryškinimas 4 2 3 2 5" xfId="3861"/>
    <cellStyle name="40% – paryškinimas 4 2 3 2 5 2" xfId="13997"/>
    <cellStyle name="40% – paryškinimas 4 2 3 2 6" xfId="10227"/>
    <cellStyle name="40% – paryškinimas 4 2 3 3" xfId="3862"/>
    <cellStyle name="40% – paryškinimas 4 2 3 3 2" xfId="3863"/>
    <cellStyle name="40% – paryškinimas 4 2 3 3 2 2" xfId="3864"/>
    <cellStyle name="40% – paryškinimas 4 2 3 3 2 2 2" xfId="3865"/>
    <cellStyle name="40% – paryškinimas 4 2 3 3 2 2 2 2" xfId="13998"/>
    <cellStyle name="40% – paryškinimas 4 2 3 3 2 2 3" xfId="10237"/>
    <cellStyle name="40% – paryškinimas 4 2 3 3 2 3" xfId="3866"/>
    <cellStyle name="40% – paryškinimas 4 2 3 3 2 3 2" xfId="13999"/>
    <cellStyle name="40% – paryškinimas 4 2 3 3 2 4" xfId="10236"/>
    <cellStyle name="40% – paryškinimas 4 2 3 3 3" xfId="3867"/>
    <cellStyle name="40% – paryškinimas 4 2 3 3 3 2" xfId="3868"/>
    <cellStyle name="40% – paryškinimas 4 2 3 3 3 2 2" xfId="14000"/>
    <cellStyle name="40% – paryškinimas 4 2 3 3 3 3" xfId="10238"/>
    <cellStyle name="40% – paryškinimas 4 2 3 3 4" xfId="3869"/>
    <cellStyle name="40% – paryškinimas 4 2 3 3 4 2" xfId="14001"/>
    <cellStyle name="40% – paryškinimas 4 2 3 3 5" xfId="10235"/>
    <cellStyle name="40% – paryškinimas 4 2 3 4" xfId="3870"/>
    <cellStyle name="40% – paryškinimas 4 2 3 4 2" xfId="3871"/>
    <cellStyle name="40% – paryškinimas 4 2 3 4 2 2" xfId="3872"/>
    <cellStyle name="40% – paryškinimas 4 2 3 4 2 2 2" xfId="14002"/>
    <cellStyle name="40% – paryškinimas 4 2 3 4 2 3" xfId="10240"/>
    <cellStyle name="40% – paryškinimas 4 2 3 4 3" xfId="3873"/>
    <cellStyle name="40% – paryškinimas 4 2 3 4 3 2" xfId="14003"/>
    <cellStyle name="40% – paryškinimas 4 2 3 4 4" xfId="10239"/>
    <cellStyle name="40% – paryškinimas 4 2 3 5" xfId="3874"/>
    <cellStyle name="40% – paryškinimas 4 2 3 5 2" xfId="3875"/>
    <cellStyle name="40% – paryškinimas 4 2 3 5 2 2" xfId="14004"/>
    <cellStyle name="40% – paryškinimas 4 2 3 5 3" xfId="10241"/>
    <cellStyle name="40% – paryškinimas 4 2 3 6" xfId="3876"/>
    <cellStyle name="40% – paryškinimas 4 2 3 6 2" xfId="14005"/>
    <cellStyle name="40% – paryškinimas 4 2 3 7" xfId="10226"/>
    <cellStyle name="40% – paryškinimas 4 2 4" xfId="3877"/>
    <cellStyle name="40% – paryškinimas 4 2 4 2" xfId="3878"/>
    <cellStyle name="40% – paryškinimas 4 2 4 2 2" xfId="3879"/>
    <cellStyle name="40% – paryškinimas 4 2 4 2 2 2" xfId="3880"/>
    <cellStyle name="40% – paryškinimas 4 2 4 2 2 2 2" xfId="3881"/>
    <cellStyle name="40% – paryškinimas 4 2 4 2 2 2 2 2" xfId="14006"/>
    <cellStyle name="40% – paryškinimas 4 2 4 2 2 2 3" xfId="10245"/>
    <cellStyle name="40% – paryškinimas 4 2 4 2 2 3" xfId="3882"/>
    <cellStyle name="40% – paryškinimas 4 2 4 2 2 3 2" xfId="14007"/>
    <cellStyle name="40% – paryškinimas 4 2 4 2 2 4" xfId="10244"/>
    <cellStyle name="40% – paryškinimas 4 2 4 2 3" xfId="3883"/>
    <cellStyle name="40% – paryškinimas 4 2 4 2 3 2" xfId="3884"/>
    <cellStyle name="40% – paryškinimas 4 2 4 2 3 2 2" xfId="14008"/>
    <cellStyle name="40% – paryškinimas 4 2 4 2 3 3" xfId="10246"/>
    <cellStyle name="40% – paryškinimas 4 2 4 2 4" xfId="3885"/>
    <cellStyle name="40% – paryškinimas 4 2 4 2 4 2" xfId="14009"/>
    <cellStyle name="40% – paryškinimas 4 2 4 2 5" xfId="10243"/>
    <cellStyle name="40% – paryškinimas 4 2 4 3" xfId="3886"/>
    <cellStyle name="40% – paryškinimas 4 2 4 3 2" xfId="3887"/>
    <cellStyle name="40% – paryškinimas 4 2 4 3 2 2" xfId="3888"/>
    <cellStyle name="40% – paryškinimas 4 2 4 3 2 2 2" xfId="14010"/>
    <cellStyle name="40% – paryškinimas 4 2 4 3 2 3" xfId="10248"/>
    <cellStyle name="40% – paryškinimas 4 2 4 3 3" xfId="3889"/>
    <cellStyle name="40% – paryškinimas 4 2 4 3 3 2" xfId="14011"/>
    <cellStyle name="40% – paryškinimas 4 2 4 3 4" xfId="10247"/>
    <cellStyle name="40% – paryškinimas 4 2 4 4" xfId="3890"/>
    <cellStyle name="40% – paryškinimas 4 2 4 4 2" xfId="3891"/>
    <cellStyle name="40% – paryškinimas 4 2 4 4 2 2" xfId="14012"/>
    <cellStyle name="40% – paryškinimas 4 2 4 4 3" xfId="10249"/>
    <cellStyle name="40% – paryškinimas 4 2 4 5" xfId="3892"/>
    <cellStyle name="40% – paryškinimas 4 2 4 5 2" xfId="14013"/>
    <cellStyle name="40% – paryškinimas 4 2 4 6" xfId="10242"/>
    <cellStyle name="40% – paryškinimas 4 2 5" xfId="3893"/>
    <cellStyle name="40% – paryškinimas 4 2 5 2" xfId="3894"/>
    <cellStyle name="40% – paryškinimas 4 2 5 2 2" xfId="3895"/>
    <cellStyle name="40% – paryškinimas 4 2 5 2 2 2" xfId="3896"/>
    <cellStyle name="40% – paryškinimas 4 2 5 2 2 2 2" xfId="3897"/>
    <cellStyle name="40% – paryškinimas 4 2 5 2 2 2 2 2" xfId="14014"/>
    <cellStyle name="40% – paryškinimas 4 2 5 2 2 2 3" xfId="10253"/>
    <cellStyle name="40% – paryškinimas 4 2 5 2 2 3" xfId="3898"/>
    <cellStyle name="40% – paryškinimas 4 2 5 2 2 3 2" xfId="14015"/>
    <cellStyle name="40% – paryškinimas 4 2 5 2 2 4" xfId="10252"/>
    <cellStyle name="40% – paryškinimas 4 2 5 2 3" xfId="3899"/>
    <cellStyle name="40% – paryškinimas 4 2 5 2 3 2" xfId="3900"/>
    <cellStyle name="40% – paryškinimas 4 2 5 2 3 2 2" xfId="14016"/>
    <cellStyle name="40% – paryškinimas 4 2 5 2 3 3" xfId="10254"/>
    <cellStyle name="40% – paryškinimas 4 2 5 2 4" xfId="3901"/>
    <cellStyle name="40% – paryškinimas 4 2 5 2 4 2" xfId="14017"/>
    <cellStyle name="40% – paryškinimas 4 2 5 2 5" xfId="10251"/>
    <cellStyle name="40% – paryškinimas 4 2 5 3" xfId="3902"/>
    <cellStyle name="40% – paryškinimas 4 2 5 3 2" xfId="3903"/>
    <cellStyle name="40% – paryškinimas 4 2 5 3 2 2" xfId="3904"/>
    <cellStyle name="40% – paryškinimas 4 2 5 3 2 2 2" xfId="14018"/>
    <cellStyle name="40% – paryškinimas 4 2 5 3 2 3" xfId="10256"/>
    <cellStyle name="40% – paryškinimas 4 2 5 3 3" xfId="3905"/>
    <cellStyle name="40% – paryškinimas 4 2 5 3 3 2" xfId="14019"/>
    <cellStyle name="40% – paryškinimas 4 2 5 3 4" xfId="10255"/>
    <cellStyle name="40% – paryškinimas 4 2 5 4" xfId="3906"/>
    <cellStyle name="40% – paryškinimas 4 2 5 4 2" xfId="3907"/>
    <cellStyle name="40% – paryškinimas 4 2 5 4 2 2" xfId="14020"/>
    <cellStyle name="40% – paryškinimas 4 2 5 4 3" xfId="10257"/>
    <cellStyle name="40% – paryškinimas 4 2 5 5" xfId="3908"/>
    <cellStyle name="40% – paryškinimas 4 2 5 5 2" xfId="14021"/>
    <cellStyle name="40% – paryškinimas 4 2 5 6" xfId="10250"/>
    <cellStyle name="40% – paryškinimas 4 2 6" xfId="3909"/>
    <cellStyle name="40% – paryškinimas 4 2 6 2" xfId="10258"/>
    <cellStyle name="40% – paryškinimas 4 2 7" xfId="3910"/>
    <cellStyle name="40% – paryškinimas 4 2 7 2" xfId="10259"/>
    <cellStyle name="40% – paryškinimas 4 2 8" xfId="3911"/>
    <cellStyle name="40% – paryškinimas 4 2 8 2" xfId="3912"/>
    <cellStyle name="40% – paryškinimas 4 2 8 2 2" xfId="12442"/>
    <cellStyle name="40% – paryškinimas 4 2 8 3" xfId="12352"/>
    <cellStyle name="40% – paryškinimas 4 2 9" xfId="3913"/>
    <cellStyle name="40% – paryškinimas 4 2 9 2" xfId="12408"/>
    <cellStyle name="40% – paryškinimas 4 3" xfId="3914"/>
    <cellStyle name="40% – paryškinimas 4 3 2" xfId="3915"/>
    <cellStyle name="40% – paryškinimas 4 3 2 2" xfId="3916"/>
    <cellStyle name="40% – paryškinimas 4 3 2 2 2" xfId="3917"/>
    <cellStyle name="40% – paryškinimas 4 3 2 2 2 2" xfId="3918"/>
    <cellStyle name="40% – paryškinimas 4 3 2 2 2 2 2" xfId="3919"/>
    <cellStyle name="40% – paryškinimas 4 3 2 2 2 2 2 2" xfId="3920"/>
    <cellStyle name="40% – paryškinimas 4 3 2 2 2 2 2 2 2" xfId="3921"/>
    <cellStyle name="40% – paryškinimas 4 3 2 2 2 2 2 2 2 2" xfId="14022"/>
    <cellStyle name="40% – paryškinimas 4 3 2 2 2 2 2 2 3" xfId="10266"/>
    <cellStyle name="40% – paryškinimas 4 3 2 2 2 2 2 3" xfId="3922"/>
    <cellStyle name="40% – paryškinimas 4 3 2 2 2 2 2 3 2" xfId="14023"/>
    <cellStyle name="40% – paryškinimas 4 3 2 2 2 2 2 4" xfId="10265"/>
    <cellStyle name="40% – paryškinimas 4 3 2 2 2 2 3" xfId="3923"/>
    <cellStyle name="40% – paryškinimas 4 3 2 2 2 2 3 2" xfId="3924"/>
    <cellStyle name="40% – paryškinimas 4 3 2 2 2 2 3 2 2" xfId="14024"/>
    <cellStyle name="40% – paryškinimas 4 3 2 2 2 2 3 3" xfId="10267"/>
    <cellStyle name="40% – paryškinimas 4 3 2 2 2 2 4" xfId="3925"/>
    <cellStyle name="40% – paryškinimas 4 3 2 2 2 2 4 2" xfId="14025"/>
    <cellStyle name="40% – paryškinimas 4 3 2 2 2 2 5" xfId="10264"/>
    <cellStyle name="40% – paryškinimas 4 3 2 2 2 3" xfId="3926"/>
    <cellStyle name="40% – paryškinimas 4 3 2 2 2 3 2" xfId="3927"/>
    <cellStyle name="40% – paryškinimas 4 3 2 2 2 3 2 2" xfId="3928"/>
    <cellStyle name="40% – paryškinimas 4 3 2 2 2 3 2 2 2" xfId="14026"/>
    <cellStyle name="40% – paryškinimas 4 3 2 2 2 3 2 3" xfId="10269"/>
    <cellStyle name="40% – paryškinimas 4 3 2 2 2 3 3" xfId="3929"/>
    <cellStyle name="40% – paryškinimas 4 3 2 2 2 3 3 2" xfId="14027"/>
    <cellStyle name="40% – paryškinimas 4 3 2 2 2 3 4" xfId="10268"/>
    <cellStyle name="40% – paryškinimas 4 3 2 2 2 4" xfId="3930"/>
    <cellStyle name="40% – paryškinimas 4 3 2 2 2 4 2" xfId="3931"/>
    <cellStyle name="40% – paryškinimas 4 3 2 2 2 4 2 2" xfId="14028"/>
    <cellStyle name="40% – paryškinimas 4 3 2 2 2 4 3" xfId="10270"/>
    <cellStyle name="40% – paryškinimas 4 3 2 2 2 5" xfId="3932"/>
    <cellStyle name="40% – paryškinimas 4 3 2 2 2 5 2" xfId="14029"/>
    <cellStyle name="40% – paryškinimas 4 3 2 2 2 6" xfId="10263"/>
    <cellStyle name="40% – paryškinimas 4 3 2 2 3" xfId="3933"/>
    <cellStyle name="40% – paryškinimas 4 3 2 2 3 2" xfId="3934"/>
    <cellStyle name="40% – paryškinimas 4 3 2 2 3 2 2" xfId="3935"/>
    <cellStyle name="40% – paryškinimas 4 3 2 2 3 2 2 2" xfId="3936"/>
    <cellStyle name="40% – paryškinimas 4 3 2 2 3 2 2 2 2" xfId="14030"/>
    <cellStyle name="40% – paryškinimas 4 3 2 2 3 2 2 3" xfId="10273"/>
    <cellStyle name="40% – paryškinimas 4 3 2 2 3 2 3" xfId="3937"/>
    <cellStyle name="40% – paryškinimas 4 3 2 2 3 2 3 2" xfId="14031"/>
    <cellStyle name="40% – paryškinimas 4 3 2 2 3 2 4" xfId="10272"/>
    <cellStyle name="40% – paryškinimas 4 3 2 2 3 3" xfId="3938"/>
    <cellStyle name="40% – paryškinimas 4 3 2 2 3 3 2" xfId="3939"/>
    <cellStyle name="40% – paryškinimas 4 3 2 2 3 3 2 2" xfId="14032"/>
    <cellStyle name="40% – paryškinimas 4 3 2 2 3 3 3" xfId="10274"/>
    <cellStyle name="40% – paryškinimas 4 3 2 2 3 4" xfId="3940"/>
    <cellStyle name="40% – paryškinimas 4 3 2 2 3 4 2" xfId="14033"/>
    <cellStyle name="40% – paryškinimas 4 3 2 2 3 5" xfId="10271"/>
    <cellStyle name="40% – paryškinimas 4 3 2 2 4" xfId="3941"/>
    <cellStyle name="40% – paryškinimas 4 3 2 2 4 2" xfId="3942"/>
    <cellStyle name="40% – paryškinimas 4 3 2 2 4 2 2" xfId="3943"/>
    <cellStyle name="40% – paryškinimas 4 3 2 2 4 2 2 2" xfId="14034"/>
    <cellStyle name="40% – paryškinimas 4 3 2 2 4 2 3" xfId="10276"/>
    <cellStyle name="40% – paryškinimas 4 3 2 2 4 3" xfId="3944"/>
    <cellStyle name="40% – paryškinimas 4 3 2 2 4 3 2" xfId="14035"/>
    <cellStyle name="40% – paryškinimas 4 3 2 2 4 4" xfId="10275"/>
    <cellStyle name="40% – paryškinimas 4 3 2 2 5" xfId="3945"/>
    <cellStyle name="40% – paryškinimas 4 3 2 2 5 2" xfId="3946"/>
    <cellStyle name="40% – paryškinimas 4 3 2 2 5 2 2" xfId="14036"/>
    <cellStyle name="40% – paryškinimas 4 3 2 2 5 3" xfId="10277"/>
    <cellStyle name="40% – paryškinimas 4 3 2 2 6" xfId="3947"/>
    <cellStyle name="40% – paryškinimas 4 3 2 2 6 2" xfId="14037"/>
    <cellStyle name="40% – paryškinimas 4 3 2 2 7" xfId="10262"/>
    <cellStyle name="40% – paryškinimas 4 3 2 3" xfId="3948"/>
    <cellStyle name="40% – paryškinimas 4 3 2 3 2" xfId="3949"/>
    <cellStyle name="40% – paryškinimas 4 3 2 3 2 2" xfId="3950"/>
    <cellStyle name="40% – paryškinimas 4 3 2 3 2 2 2" xfId="3951"/>
    <cellStyle name="40% – paryškinimas 4 3 2 3 2 2 2 2" xfId="3952"/>
    <cellStyle name="40% – paryškinimas 4 3 2 3 2 2 2 2 2" xfId="14038"/>
    <cellStyle name="40% – paryškinimas 4 3 2 3 2 2 2 3" xfId="10281"/>
    <cellStyle name="40% – paryškinimas 4 3 2 3 2 2 3" xfId="3953"/>
    <cellStyle name="40% – paryškinimas 4 3 2 3 2 2 3 2" xfId="14039"/>
    <cellStyle name="40% – paryškinimas 4 3 2 3 2 2 4" xfId="10280"/>
    <cellStyle name="40% – paryškinimas 4 3 2 3 2 3" xfId="3954"/>
    <cellStyle name="40% – paryškinimas 4 3 2 3 2 3 2" xfId="3955"/>
    <cellStyle name="40% – paryškinimas 4 3 2 3 2 3 2 2" xfId="14040"/>
    <cellStyle name="40% – paryškinimas 4 3 2 3 2 3 3" xfId="10282"/>
    <cellStyle name="40% – paryškinimas 4 3 2 3 2 4" xfId="3956"/>
    <cellStyle name="40% – paryškinimas 4 3 2 3 2 4 2" xfId="14041"/>
    <cellStyle name="40% – paryškinimas 4 3 2 3 2 5" xfId="10279"/>
    <cellStyle name="40% – paryškinimas 4 3 2 3 3" xfId="3957"/>
    <cellStyle name="40% – paryškinimas 4 3 2 3 3 2" xfId="3958"/>
    <cellStyle name="40% – paryškinimas 4 3 2 3 3 2 2" xfId="3959"/>
    <cellStyle name="40% – paryškinimas 4 3 2 3 3 2 2 2" xfId="14042"/>
    <cellStyle name="40% – paryškinimas 4 3 2 3 3 2 3" xfId="10284"/>
    <cellStyle name="40% – paryškinimas 4 3 2 3 3 3" xfId="3960"/>
    <cellStyle name="40% – paryškinimas 4 3 2 3 3 3 2" xfId="14043"/>
    <cellStyle name="40% – paryškinimas 4 3 2 3 3 4" xfId="10283"/>
    <cellStyle name="40% – paryškinimas 4 3 2 3 4" xfId="3961"/>
    <cellStyle name="40% – paryškinimas 4 3 2 3 4 2" xfId="3962"/>
    <cellStyle name="40% – paryškinimas 4 3 2 3 4 2 2" xfId="14044"/>
    <cellStyle name="40% – paryškinimas 4 3 2 3 4 3" xfId="10285"/>
    <cellStyle name="40% – paryškinimas 4 3 2 3 5" xfId="3963"/>
    <cellStyle name="40% – paryškinimas 4 3 2 3 5 2" xfId="14045"/>
    <cellStyle name="40% – paryškinimas 4 3 2 3 6" xfId="10278"/>
    <cellStyle name="40% – paryškinimas 4 3 2 4" xfId="3964"/>
    <cellStyle name="40% – paryškinimas 4 3 2 4 2" xfId="3965"/>
    <cellStyle name="40% – paryškinimas 4 3 2 4 2 2" xfId="3966"/>
    <cellStyle name="40% – paryškinimas 4 3 2 4 2 2 2" xfId="3967"/>
    <cellStyle name="40% – paryškinimas 4 3 2 4 2 2 2 2" xfId="14046"/>
    <cellStyle name="40% – paryškinimas 4 3 2 4 2 2 3" xfId="10288"/>
    <cellStyle name="40% – paryškinimas 4 3 2 4 2 3" xfId="3968"/>
    <cellStyle name="40% – paryškinimas 4 3 2 4 2 3 2" xfId="14047"/>
    <cellStyle name="40% – paryškinimas 4 3 2 4 2 4" xfId="10287"/>
    <cellStyle name="40% – paryškinimas 4 3 2 4 3" xfId="3969"/>
    <cellStyle name="40% – paryškinimas 4 3 2 4 3 2" xfId="3970"/>
    <cellStyle name="40% – paryškinimas 4 3 2 4 3 2 2" xfId="14048"/>
    <cellStyle name="40% – paryškinimas 4 3 2 4 3 3" xfId="10289"/>
    <cellStyle name="40% – paryškinimas 4 3 2 4 4" xfId="3971"/>
    <cellStyle name="40% – paryškinimas 4 3 2 4 4 2" xfId="14049"/>
    <cellStyle name="40% – paryškinimas 4 3 2 4 5" xfId="10286"/>
    <cellStyle name="40% – paryškinimas 4 3 2 5" xfId="3972"/>
    <cellStyle name="40% – paryškinimas 4 3 2 5 2" xfId="3973"/>
    <cellStyle name="40% – paryškinimas 4 3 2 5 2 2" xfId="3974"/>
    <cellStyle name="40% – paryškinimas 4 3 2 5 2 2 2" xfId="14050"/>
    <cellStyle name="40% – paryškinimas 4 3 2 5 2 3" xfId="10291"/>
    <cellStyle name="40% – paryškinimas 4 3 2 5 3" xfId="3975"/>
    <cellStyle name="40% – paryškinimas 4 3 2 5 3 2" xfId="14051"/>
    <cellStyle name="40% – paryškinimas 4 3 2 5 4" xfId="10290"/>
    <cellStyle name="40% – paryškinimas 4 3 2 6" xfId="3976"/>
    <cellStyle name="40% – paryškinimas 4 3 2 6 2" xfId="3977"/>
    <cellStyle name="40% – paryškinimas 4 3 2 6 2 2" xfId="14052"/>
    <cellStyle name="40% – paryškinimas 4 3 2 6 3" xfId="10292"/>
    <cellStyle name="40% – paryškinimas 4 3 2 7" xfId="3978"/>
    <cellStyle name="40% – paryškinimas 4 3 2 7 2" xfId="14053"/>
    <cellStyle name="40% – paryškinimas 4 3 2 8" xfId="10261"/>
    <cellStyle name="40% – paryškinimas 4 3 3" xfId="3979"/>
    <cellStyle name="40% – paryškinimas 4 3 3 2" xfId="3980"/>
    <cellStyle name="40% – paryškinimas 4 3 3 2 2" xfId="3981"/>
    <cellStyle name="40% – paryškinimas 4 3 3 2 2 2" xfId="3982"/>
    <cellStyle name="40% – paryškinimas 4 3 3 2 2 2 2" xfId="3983"/>
    <cellStyle name="40% – paryškinimas 4 3 3 2 2 2 2 2" xfId="3984"/>
    <cellStyle name="40% – paryškinimas 4 3 3 2 2 2 2 2 2" xfId="14054"/>
    <cellStyle name="40% – paryškinimas 4 3 3 2 2 2 2 3" xfId="10297"/>
    <cellStyle name="40% – paryškinimas 4 3 3 2 2 2 3" xfId="3985"/>
    <cellStyle name="40% – paryškinimas 4 3 3 2 2 2 3 2" xfId="14055"/>
    <cellStyle name="40% – paryškinimas 4 3 3 2 2 2 4" xfId="10296"/>
    <cellStyle name="40% – paryškinimas 4 3 3 2 2 3" xfId="3986"/>
    <cellStyle name="40% – paryškinimas 4 3 3 2 2 3 2" xfId="3987"/>
    <cellStyle name="40% – paryškinimas 4 3 3 2 2 3 2 2" xfId="14056"/>
    <cellStyle name="40% – paryškinimas 4 3 3 2 2 3 3" xfId="10298"/>
    <cellStyle name="40% – paryškinimas 4 3 3 2 2 4" xfId="3988"/>
    <cellStyle name="40% – paryškinimas 4 3 3 2 2 4 2" xfId="14057"/>
    <cellStyle name="40% – paryškinimas 4 3 3 2 2 5" xfId="10295"/>
    <cellStyle name="40% – paryškinimas 4 3 3 2 3" xfId="3989"/>
    <cellStyle name="40% – paryškinimas 4 3 3 2 3 2" xfId="3990"/>
    <cellStyle name="40% – paryškinimas 4 3 3 2 3 2 2" xfId="3991"/>
    <cellStyle name="40% – paryškinimas 4 3 3 2 3 2 2 2" xfId="14058"/>
    <cellStyle name="40% – paryškinimas 4 3 3 2 3 2 3" xfId="10300"/>
    <cellStyle name="40% – paryškinimas 4 3 3 2 3 3" xfId="3992"/>
    <cellStyle name="40% – paryškinimas 4 3 3 2 3 3 2" xfId="14059"/>
    <cellStyle name="40% – paryškinimas 4 3 3 2 3 4" xfId="10299"/>
    <cellStyle name="40% – paryškinimas 4 3 3 2 4" xfId="3993"/>
    <cellStyle name="40% – paryškinimas 4 3 3 2 4 2" xfId="3994"/>
    <cellStyle name="40% – paryškinimas 4 3 3 2 4 2 2" xfId="14060"/>
    <cellStyle name="40% – paryškinimas 4 3 3 2 4 3" xfId="10301"/>
    <cellStyle name="40% – paryškinimas 4 3 3 2 5" xfId="3995"/>
    <cellStyle name="40% – paryškinimas 4 3 3 2 5 2" xfId="14061"/>
    <cellStyle name="40% – paryškinimas 4 3 3 2 6" xfId="10294"/>
    <cellStyle name="40% – paryškinimas 4 3 3 3" xfId="3996"/>
    <cellStyle name="40% – paryškinimas 4 3 3 3 2" xfId="3997"/>
    <cellStyle name="40% – paryškinimas 4 3 3 3 2 2" xfId="3998"/>
    <cellStyle name="40% – paryškinimas 4 3 3 3 2 2 2" xfId="3999"/>
    <cellStyle name="40% – paryškinimas 4 3 3 3 2 2 2 2" xfId="14062"/>
    <cellStyle name="40% – paryškinimas 4 3 3 3 2 2 3" xfId="10304"/>
    <cellStyle name="40% – paryškinimas 4 3 3 3 2 3" xfId="4000"/>
    <cellStyle name="40% – paryškinimas 4 3 3 3 2 3 2" xfId="14063"/>
    <cellStyle name="40% – paryškinimas 4 3 3 3 2 4" xfId="10303"/>
    <cellStyle name="40% – paryškinimas 4 3 3 3 3" xfId="4001"/>
    <cellStyle name="40% – paryškinimas 4 3 3 3 3 2" xfId="4002"/>
    <cellStyle name="40% – paryškinimas 4 3 3 3 3 2 2" xfId="14064"/>
    <cellStyle name="40% – paryškinimas 4 3 3 3 3 3" xfId="10305"/>
    <cellStyle name="40% – paryškinimas 4 3 3 3 4" xfId="4003"/>
    <cellStyle name="40% – paryškinimas 4 3 3 3 4 2" xfId="14065"/>
    <cellStyle name="40% – paryškinimas 4 3 3 3 5" xfId="10302"/>
    <cellStyle name="40% – paryškinimas 4 3 3 4" xfId="4004"/>
    <cellStyle name="40% – paryškinimas 4 3 3 4 2" xfId="4005"/>
    <cellStyle name="40% – paryškinimas 4 3 3 4 2 2" xfId="4006"/>
    <cellStyle name="40% – paryškinimas 4 3 3 4 2 2 2" xfId="14066"/>
    <cellStyle name="40% – paryškinimas 4 3 3 4 2 3" xfId="10307"/>
    <cellStyle name="40% – paryškinimas 4 3 3 4 3" xfId="4007"/>
    <cellStyle name="40% – paryškinimas 4 3 3 4 3 2" xfId="14067"/>
    <cellStyle name="40% – paryškinimas 4 3 3 4 4" xfId="10306"/>
    <cellStyle name="40% – paryškinimas 4 3 3 5" xfId="4008"/>
    <cellStyle name="40% – paryškinimas 4 3 3 5 2" xfId="4009"/>
    <cellStyle name="40% – paryškinimas 4 3 3 5 2 2" xfId="14068"/>
    <cellStyle name="40% – paryškinimas 4 3 3 5 3" xfId="10308"/>
    <cellStyle name="40% – paryškinimas 4 3 3 6" xfId="4010"/>
    <cellStyle name="40% – paryškinimas 4 3 3 6 2" xfId="14069"/>
    <cellStyle name="40% – paryškinimas 4 3 3 7" xfId="10293"/>
    <cellStyle name="40% – paryškinimas 4 3 4" xfId="4011"/>
    <cellStyle name="40% – paryškinimas 4 3 4 2" xfId="4012"/>
    <cellStyle name="40% – paryškinimas 4 3 4 2 2" xfId="4013"/>
    <cellStyle name="40% – paryškinimas 4 3 4 2 2 2" xfId="4014"/>
    <cellStyle name="40% – paryškinimas 4 3 4 2 2 2 2" xfId="4015"/>
    <cellStyle name="40% – paryškinimas 4 3 4 2 2 2 2 2" xfId="14070"/>
    <cellStyle name="40% – paryškinimas 4 3 4 2 2 2 3" xfId="10312"/>
    <cellStyle name="40% – paryškinimas 4 3 4 2 2 3" xfId="4016"/>
    <cellStyle name="40% – paryškinimas 4 3 4 2 2 3 2" xfId="14071"/>
    <cellStyle name="40% – paryškinimas 4 3 4 2 2 4" xfId="10311"/>
    <cellStyle name="40% – paryškinimas 4 3 4 2 3" xfId="4017"/>
    <cellStyle name="40% – paryškinimas 4 3 4 2 3 2" xfId="4018"/>
    <cellStyle name="40% – paryškinimas 4 3 4 2 3 2 2" xfId="14072"/>
    <cellStyle name="40% – paryškinimas 4 3 4 2 3 3" xfId="10313"/>
    <cellStyle name="40% – paryškinimas 4 3 4 2 4" xfId="4019"/>
    <cellStyle name="40% – paryškinimas 4 3 4 2 4 2" xfId="14073"/>
    <cellStyle name="40% – paryškinimas 4 3 4 2 5" xfId="10310"/>
    <cellStyle name="40% – paryškinimas 4 3 4 3" xfId="4020"/>
    <cellStyle name="40% – paryškinimas 4 3 4 3 2" xfId="4021"/>
    <cellStyle name="40% – paryškinimas 4 3 4 3 2 2" xfId="4022"/>
    <cellStyle name="40% – paryškinimas 4 3 4 3 2 2 2" xfId="14074"/>
    <cellStyle name="40% – paryškinimas 4 3 4 3 2 3" xfId="10315"/>
    <cellStyle name="40% – paryškinimas 4 3 4 3 3" xfId="4023"/>
    <cellStyle name="40% – paryškinimas 4 3 4 3 3 2" xfId="14075"/>
    <cellStyle name="40% – paryškinimas 4 3 4 3 4" xfId="10314"/>
    <cellStyle name="40% – paryškinimas 4 3 4 4" xfId="4024"/>
    <cellStyle name="40% – paryškinimas 4 3 4 4 2" xfId="4025"/>
    <cellStyle name="40% – paryškinimas 4 3 4 4 2 2" xfId="14076"/>
    <cellStyle name="40% – paryškinimas 4 3 4 4 3" xfId="10316"/>
    <cellStyle name="40% – paryškinimas 4 3 4 5" xfId="4026"/>
    <cellStyle name="40% – paryškinimas 4 3 4 5 2" xfId="14077"/>
    <cellStyle name="40% – paryškinimas 4 3 4 6" xfId="10309"/>
    <cellStyle name="40% – paryškinimas 4 3 5" xfId="4027"/>
    <cellStyle name="40% – paryškinimas 4 3 5 2" xfId="4028"/>
    <cellStyle name="40% – paryškinimas 4 3 5 2 2" xfId="4029"/>
    <cellStyle name="40% – paryškinimas 4 3 5 2 2 2" xfId="4030"/>
    <cellStyle name="40% – paryškinimas 4 3 5 2 2 2 2" xfId="14078"/>
    <cellStyle name="40% – paryškinimas 4 3 5 2 2 3" xfId="10319"/>
    <cellStyle name="40% – paryškinimas 4 3 5 2 3" xfId="4031"/>
    <cellStyle name="40% – paryškinimas 4 3 5 2 3 2" xfId="14079"/>
    <cellStyle name="40% – paryškinimas 4 3 5 2 4" xfId="10318"/>
    <cellStyle name="40% – paryškinimas 4 3 5 3" xfId="4032"/>
    <cellStyle name="40% – paryškinimas 4 3 5 3 2" xfId="4033"/>
    <cellStyle name="40% – paryškinimas 4 3 5 3 2 2" xfId="14080"/>
    <cellStyle name="40% – paryškinimas 4 3 5 3 3" xfId="10320"/>
    <cellStyle name="40% – paryškinimas 4 3 5 4" xfId="4034"/>
    <cellStyle name="40% – paryškinimas 4 3 5 4 2" xfId="14081"/>
    <cellStyle name="40% – paryškinimas 4 3 5 5" xfId="10317"/>
    <cellStyle name="40% – paryškinimas 4 3 6" xfId="4035"/>
    <cellStyle name="40% – paryškinimas 4 3 6 2" xfId="4036"/>
    <cellStyle name="40% – paryškinimas 4 3 6 2 2" xfId="4037"/>
    <cellStyle name="40% – paryškinimas 4 3 6 2 2 2" xfId="14082"/>
    <cellStyle name="40% – paryškinimas 4 3 6 2 3" xfId="10322"/>
    <cellStyle name="40% – paryškinimas 4 3 6 3" xfId="4038"/>
    <cellStyle name="40% – paryškinimas 4 3 6 3 2" xfId="14083"/>
    <cellStyle name="40% – paryškinimas 4 3 6 4" xfId="10321"/>
    <cellStyle name="40% – paryškinimas 4 3 7" xfId="4039"/>
    <cellStyle name="40% – paryškinimas 4 3 7 2" xfId="4040"/>
    <cellStyle name="40% – paryškinimas 4 3 7 2 2" xfId="14084"/>
    <cellStyle name="40% – paryškinimas 4 3 7 3" xfId="10323"/>
    <cellStyle name="40% – paryškinimas 4 3 8" xfId="4041"/>
    <cellStyle name="40% – paryškinimas 4 3 8 2" xfId="14085"/>
    <cellStyle name="40% – paryškinimas 4 3 9" xfId="10260"/>
    <cellStyle name="40% – paryškinimas 4 4" xfId="4042"/>
    <cellStyle name="40% – paryškinimas 4 4 2" xfId="4043"/>
    <cellStyle name="40% – paryškinimas 4 4 2 2" xfId="4044"/>
    <cellStyle name="40% – paryškinimas 4 4 2 2 2" xfId="4045"/>
    <cellStyle name="40% – paryškinimas 4 4 2 2 2 2" xfId="4046"/>
    <cellStyle name="40% – paryškinimas 4 4 2 2 2 2 2" xfId="4047"/>
    <cellStyle name="40% – paryškinimas 4 4 2 2 2 2 2 2" xfId="4048"/>
    <cellStyle name="40% – paryškinimas 4 4 2 2 2 2 2 2 2" xfId="4049"/>
    <cellStyle name="40% – paryškinimas 4 4 2 2 2 2 2 2 2 2" xfId="14086"/>
    <cellStyle name="40% – paryškinimas 4 4 2 2 2 2 2 2 3" xfId="10330"/>
    <cellStyle name="40% – paryškinimas 4 4 2 2 2 2 2 3" xfId="4050"/>
    <cellStyle name="40% – paryškinimas 4 4 2 2 2 2 2 3 2" xfId="14087"/>
    <cellStyle name="40% – paryškinimas 4 4 2 2 2 2 2 4" xfId="10329"/>
    <cellStyle name="40% – paryškinimas 4 4 2 2 2 2 3" xfId="4051"/>
    <cellStyle name="40% – paryškinimas 4 4 2 2 2 2 3 2" xfId="4052"/>
    <cellStyle name="40% – paryškinimas 4 4 2 2 2 2 3 2 2" xfId="14088"/>
    <cellStyle name="40% – paryškinimas 4 4 2 2 2 2 3 3" xfId="10331"/>
    <cellStyle name="40% – paryškinimas 4 4 2 2 2 2 4" xfId="4053"/>
    <cellStyle name="40% – paryškinimas 4 4 2 2 2 2 4 2" xfId="14089"/>
    <cellStyle name="40% – paryškinimas 4 4 2 2 2 2 5" xfId="10328"/>
    <cellStyle name="40% – paryškinimas 4 4 2 2 2 3" xfId="4054"/>
    <cellStyle name="40% – paryškinimas 4 4 2 2 2 3 2" xfId="4055"/>
    <cellStyle name="40% – paryškinimas 4 4 2 2 2 3 2 2" xfId="4056"/>
    <cellStyle name="40% – paryškinimas 4 4 2 2 2 3 2 2 2" xfId="14090"/>
    <cellStyle name="40% – paryškinimas 4 4 2 2 2 3 2 3" xfId="10333"/>
    <cellStyle name="40% – paryškinimas 4 4 2 2 2 3 3" xfId="4057"/>
    <cellStyle name="40% – paryškinimas 4 4 2 2 2 3 3 2" xfId="14091"/>
    <cellStyle name="40% – paryškinimas 4 4 2 2 2 3 4" xfId="10332"/>
    <cellStyle name="40% – paryškinimas 4 4 2 2 2 4" xfId="4058"/>
    <cellStyle name="40% – paryškinimas 4 4 2 2 2 4 2" xfId="4059"/>
    <cellStyle name="40% – paryškinimas 4 4 2 2 2 4 2 2" xfId="14092"/>
    <cellStyle name="40% – paryškinimas 4 4 2 2 2 4 3" xfId="10334"/>
    <cellStyle name="40% – paryškinimas 4 4 2 2 2 5" xfId="4060"/>
    <cellStyle name="40% – paryškinimas 4 4 2 2 2 5 2" xfId="14093"/>
    <cellStyle name="40% – paryškinimas 4 4 2 2 2 6" xfId="10327"/>
    <cellStyle name="40% – paryškinimas 4 4 2 2 3" xfId="4061"/>
    <cellStyle name="40% – paryškinimas 4 4 2 2 3 2" xfId="4062"/>
    <cellStyle name="40% – paryškinimas 4 4 2 2 3 2 2" xfId="4063"/>
    <cellStyle name="40% – paryškinimas 4 4 2 2 3 2 2 2" xfId="4064"/>
    <cellStyle name="40% – paryškinimas 4 4 2 2 3 2 2 2 2" xfId="14094"/>
    <cellStyle name="40% – paryškinimas 4 4 2 2 3 2 2 3" xfId="10337"/>
    <cellStyle name="40% – paryškinimas 4 4 2 2 3 2 3" xfId="4065"/>
    <cellStyle name="40% – paryškinimas 4 4 2 2 3 2 3 2" xfId="14095"/>
    <cellStyle name="40% – paryškinimas 4 4 2 2 3 2 4" xfId="10336"/>
    <cellStyle name="40% – paryškinimas 4 4 2 2 3 3" xfId="4066"/>
    <cellStyle name="40% – paryškinimas 4 4 2 2 3 3 2" xfId="4067"/>
    <cellStyle name="40% – paryškinimas 4 4 2 2 3 3 2 2" xfId="14096"/>
    <cellStyle name="40% – paryškinimas 4 4 2 2 3 3 3" xfId="10338"/>
    <cellStyle name="40% – paryškinimas 4 4 2 2 3 4" xfId="4068"/>
    <cellStyle name="40% – paryškinimas 4 4 2 2 3 4 2" xfId="14097"/>
    <cellStyle name="40% – paryškinimas 4 4 2 2 3 5" xfId="10335"/>
    <cellStyle name="40% – paryškinimas 4 4 2 2 4" xfId="4069"/>
    <cellStyle name="40% – paryškinimas 4 4 2 2 4 2" xfId="4070"/>
    <cellStyle name="40% – paryškinimas 4 4 2 2 4 2 2" xfId="4071"/>
    <cellStyle name="40% – paryškinimas 4 4 2 2 4 2 2 2" xfId="14098"/>
    <cellStyle name="40% – paryškinimas 4 4 2 2 4 2 3" xfId="10340"/>
    <cellStyle name="40% – paryškinimas 4 4 2 2 4 3" xfId="4072"/>
    <cellStyle name="40% – paryškinimas 4 4 2 2 4 3 2" xfId="14099"/>
    <cellStyle name="40% – paryškinimas 4 4 2 2 4 4" xfId="10339"/>
    <cellStyle name="40% – paryškinimas 4 4 2 2 5" xfId="4073"/>
    <cellStyle name="40% – paryškinimas 4 4 2 2 5 2" xfId="4074"/>
    <cellStyle name="40% – paryškinimas 4 4 2 2 5 2 2" xfId="14100"/>
    <cellStyle name="40% – paryškinimas 4 4 2 2 5 3" xfId="10341"/>
    <cellStyle name="40% – paryškinimas 4 4 2 2 6" xfId="4075"/>
    <cellStyle name="40% – paryškinimas 4 4 2 2 6 2" xfId="14101"/>
    <cellStyle name="40% – paryškinimas 4 4 2 2 7" xfId="10326"/>
    <cellStyle name="40% – paryškinimas 4 4 2 3" xfId="4076"/>
    <cellStyle name="40% – paryškinimas 4 4 2 3 2" xfId="4077"/>
    <cellStyle name="40% – paryškinimas 4 4 2 3 2 2" xfId="4078"/>
    <cellStyle name="40% – paryškinimas 4 4 2 3 2 2 2" xfId="4079"/>
    <cellStyle name="40% – paryškinimas 4 4 2 3 2 2 2 2" xfId="4080"/>
    <cellStyle name="40% – paryškinimas 4 4 2 3 2 2 2 2 2" xfId="14102"/>
    <cellStyle name="40% – paryškinimas 4 4 2 3 2 2 2 3" xfId="10345"/>
    <cellStyle name="40% – paryškinimas 4 4 2 3 2 2 3" xfId="4081"/>
    <cellStyle name="40% – paryškinimas 4 4 2 3 2 2 3 2" xfId="14103"/>
    <cellStyle name="40% – paryškinimas 4 4 2 3 2 2 4" xfId="10344"/>
    <cellStyle name="40% – paryškinimas 4 4 2 3 2 3" xfId="4082"/>
    <cellStyle name="40% – paryškinimas 4 4 2 3 2 3 2" xfId="4083"/>
    <cellStyle name="40% – paryškinimas 4 4 2 3 2 3 2 2" xfId="14104"/>
    <cellStyle name="40% – paryškinimas 4 4 2 3 2 3 3" xfId="10346"/>
    <cellStyle name="40% – paryškinimas 4 4 2 3 2 4" xfId="4084"/>
    <cellStyle name="40% – paryškinimas 4 4 2 3 2 4 2" xfId="14105"/>
    <cellStyle name="40% – paryškinimas 4 4 2 3 2 5" xfId="10343"/>
    <cellStyle name="40% – paryškinimas 4 4 2 3 3" xfId="4085"/>
    <cellStyle name="40% – paryškinimas 4 4 2 3 3 2" xfId="4086"/>
    <cellStyle name="40% – paryškinimas 4 4 2 3 3 2 2" xfId="4087"/>
    <cellStyle name="40% – paryškinimas 4 4 2 3 3 2 2 2" xfId="14106"/>
    <cellStyle name="40% – paryškinimas 4 4 2 3 3 2 3" xfId="10348"/>
    <cellStyle name="40% – paryškinimas 4 4 2 3 3 3" xfId="4088"/>
    <cellStyle name="40% – paryškinimas 4 4 2 3 3 3 2" xfId="14107"/>
    <cellStyle name="40% – paryškinimas 4 4 2 3 3 4" xfId="10347"/>
    <cellStyle name="40% – paryškinimas 4 4 2 3 4" xfId="4089"/>
    <cellStyle name="40% – paryškinimas 4 4 2 3 4 2" xfId="4090"/>
    <cellStyle name="40% – paryškinimas 4 4 2 3 4 2 2" xfId="14108"/>
    <cellStyle name="40% – paryškinimas 4 4 2 3 4 3" xfId="10349"/>
    <cellStyle name="40% – paryškinimas 4 4 2 3 5" xfId="4091"/>
    <cellStyle name="40% – paryškinimas 4 4 2 3 5 2" xfId="14109"/>
    <cellStyle name="40% – paryškinimas 4 4 2 3 6" xfId="10342"/>
    <cellStyle name="40% – paryškinimas 4 4 2 4" xfId="4092"/>
    <cellStyle name="40% – paryškinimas 4 4 2 4 2" xfId="4093"/>
    <cellStyle name="40% – paryškinimas 4 4 2 4 2 2" xfId="4094"/>
    <cellStyle name="40% – paryškinimas 4 4 2 4 2 2 2" xfId="4095"/>
    <cellStyle name="40% – paryškinimas 4 4 2 4 2 2 2 2" xfId="14110"/>
    <cellStyle name="40% – paryškinimas 4 4 2 4 2 2 3" xfId="10352"/>
    <cellStyle name="40% – paryškinimas 4 4 2 4 2 3" xfId="4096"/>
    <cellStyle name="40% – paryškinimas 4 4 2 4 2 3 2" xfId="14111"/>
    <cellStyle name="40% – paryškinimas 4 4 2 4 2 4" xfId="10351"/>
    <cellStyle name="40% – paryškinimas 4 4 2 4 3" xfId="4097"/>
    <cellStyle name="40% – paryškinimas 4 4 2 4 3 2" xfId="4098"/>
    <cellStyle name="40% – paryškinimas 4 4 2 4 3 2 2" xfId="14112"/>
    <cellStyle name="40% – paryškinimas 4 4 2 4 3 3" xfId="10353"/>
    <cellStyle name="40% – paryškinimas 4 4 2 4 4" xfId="4099"/>
    <cellStyle name="40% – paryškinimas 4 4 2 4 4 2" xfId="14113"/>
    <cellStyle name="40% – paryškinimas 4 4 2 4 5" xfId="10350"/>
    <cellStyle name="40% – paryškinimas 4 4 2 5" xfId="4100"/>
    <cellStyle name="40% – paryškinimas 4 4 2 5 2" xfId="4101"/>
    <cellStyle name="40% – paryškinimas 4 4 2 5 2 2" xfId="4102"/>
    <cellStyle name="40% – paryškinimas 4 4 2 5 2 2 2" xfId="14114"/>
    <cellStyle name="40% – paryškinimas 4 4 2 5 2 3" xfId="10355"/>
    <cellStyle name="40% – paryškinimas 4 4 2 5 3" xfId="4103"/>
    <cellStyle name="40% – paryškinimas 4 4 2 5 3 2" xfId="14115"/>
    <cellStyle name="40% – paryškinimas 4 4 2 5 4" xfId="10354"/>
    <cellStyle name="40% – paryškinimas 4 4 2 6" xfId="4104"/>
    <cellStyle name="40% – paryškinimas 4 4 2 6 2" xfId="4105"/>
    <cellStyle name="40% – paryškinimas 4 4 2 6 2 2" xfId="14116"/>
    <cellStyle name="40% – paryškinimas 4 4 2 6 3" xfId="10356"/>
    <cellStyle name="40% – paryškinimas 4 4 2 7" xfId="4106"/>
    <cellStyle name="40% – paryškinimas 4 4 2 7 2" xfId="14117"/>
    <cellStyle name="40% – paryškinimas 4 4 2 8" xfId="10325"/>
    <cellStyle name="40% – paryškinimas 4 4 3" xfId="4107"/>
    <cellStyle name="40% – paryškinimas 4 4 3 2" xfId="4108"/>
    <cellStyle name="40% – paryškinimas 4 4 3 2 2" xfId="4109"/>
    <cellStyle name="40% – paryškinimas 4 4 3 2 2 2" xfId="4110"/>
    <cellStyle name="40% – paryškinimas 4 4 3 2 2 2 2" xfId="4111"/>
    <cellStyle name="40% – paryškinimas 4 4 3 2 2 2 2 2" xfId="4112"/>
    <cellStyle name="40% – paryškinimas 4 4 3 2 2 2 2 2 2" xfId="14118"/>
    <cellStyle name="40% – paryškinimas 4 4 3 2 2 2 2 3" xfId="10361"/>
    <cellStyle name="40% – paryškinimas 4 4 3 2 2 2 3" xfId="4113"/>
    <cellStyle name="40% – paryškinimas 4 4 3 2 2 2 3 2" xfId="14119"/>
    <cellStyle name="40% – paryškinimas 4 4 3 2 2 2 4" xfId="10360"/>
    <cellStyle name="40% – paryškinimas 4 4 3 2 2 3" xfId="4114"/>
    <cellStyle name="40% – paryškinimas 4 4 3 2 2 3 2" xfId="4115"/>
    <cellStyle name="40% – paryškinimas 4 4 3 2 2 3 2 2" xfId="14120"/>
    <cellStyle name="40% – paryškinimas 4 4 3 2 2 3 3" xfId="10362"/>
    <cellStyle name="40% – paryškinimas 4 4 3 2 2 4" xfId="4116"/>
    <cellStyle name="40% – paryškinimas 4 4 3 2 2 4 2" xfId="14121"/>
    <cellStyle name="40% – paryškinimas 4 4 3 2 2 5" xfId="10359"/>
    <cellStyle name="40% – paryškinimas 4 4 3 2 3" xfId="4117"/>
    <cellStyle name="40% – paryškinimas 4 4 3 2 3 2" xfId="4118"/>
    <cellStyle name="40% – paryškinimas 4 4 3 2 3 2 2" xfId="4119"/>
    <cellStyle name="40% – paryškinimas 4 4 3 2 3 2 2 2" xfId="14122"/>
    <cellStyle name="40% – paryškinimas 4 4 3 2 3 2 3" xfId="10364"/>
    <cellStyle name="40% – paryškinimas 4 4 3 2 3 3" xfId="4120"/>
    <cellStyle name="40% – paryškinimas 4 4 3 2 3 3 2" xfId="14123"/>
    <cellStyle name="40% – paryškinimas 4 4 3 2 3 4" xfId="10363"/>
    <cellStyle name="40% – paryškinimas 4 4 3 2 4" xfId="4121"/>
    <cellStyle name="40% – paryškinimas 4 4 3 2 4 2" xfId="4122"/>
    <cellStyle name="40% – paryškinimas 4 4 3 2 4 2 2" xfId="14124"/>
    <cellStyle name="40% – paryškinimas 4 4 3 2 4 3" xfId="10365"/>
    <cellStyle name="40% – paryškinimas 4 4 3 2 5" xfId="4123"/>
    <cellStyle name="40% – paryškinimas 4 4 3 2 5 2" xfId="14125"/>
    <cellStyle name="40% – paryškinimas 4 4 3 2 6" xfId="10358"/>
    <cellStyle name="40% – paryškinimas 4 4 3 3" xfId="4124"/>
    <cellStyle name="40% – paryškinimas 4 4 3 3 2" xfId="4125"/>
    <cellStyle name="40% – paryškinimas 4 4 3 3 2 2" xfId="4126"/>
    <cellStyle name="40% – paryškinimas 4 4 3 3 2 2 2" xfId="4127"/>
    <cellStyle name="40% – paryškinimas 4 4 3 3 2 2 2 2" xfId="14126"/>
    <cellStyle name="40% – paryškinimas 4 4 3 3 2 2 3" xfId="10368"/>
    <cellStyle name="40% – paryškinimas 4 4 3 3 2 3" xfId="4128"/>
    <cellStyle name="40% – paryškinimas 4 4 3 3 2 3 2" xfId="14127"/>
    <cellStyle name="40% – paryškinimas 4 4 3 3 2 4" xfId="10367"/>
    <cellStyle name="40% – paryškinimas 4 4 3 3 3" xfId="4129"/>
    <cellStyle name="40% – paryškinimas 4 4 3 3 3 2" xfId="4130"/>
    <cellStyle name="40% – paryškinimas 4 4 3 3 3 2 2" xfId="14128"/>
    <cellStyle name="40% – paryškinimas 4 4 3 3 3 3" xfId="10369"/>
    <cellStyle name="40% – paryškinimas 4 4 3 3 4" xfId="4131"/>
    <cellStyle name="40% – paryškinimas 4 4 3 3 4 2" xfId="14129"/>
    <cellStyle name="40% – paryškinimas 4 4 3 3 5" xfId="10366"/>
    <cellStyle name="40% – paryškinimas 4 4 3 4" xfId="4132"/>
    <cellStyle name="40% – paryškinimas 4 4 3 4 2" xfId="4133"/>
    <cellStyle name="40% – paryškinimas 4 4 3 4 2 2" xfId="4134"/>
    <cellStyle name="40% – paryškinimas 4 4 3 4 2 2 2" xfId="14130"/>
    <cellStyle name="40% – paryškinimas 4 4 3 4 2 3" xfId="10371"/>
    <cellStyle name="40% – paryškinimas 4 4 3 4 3" xfId="4135"/>
    <cellStyle name="40% – paryškinimas 4 4 3 4 3 2" xfId="14131"/>
    <cellStyle name="40% – paryškinimas 4 4 3 4 4" xfId="10370"/>
    <cellStyle name="40% – paryškinimas 4 4 3 5" xfId="4136"/>
    <cellStyle name="40% – paryškinimas 4 4 3 5 2" xfId="4137"/>
    <cellStyle name="40% – paryškinimas 4 4 3 5 2 2" xfId="14132"/>
    <cellStyle name="40% – paryškinimas 4 4 3 5 3" xfId="10372"/>
    <cellStyle name="40% – paryškinimas 4 4 3 6" xfId="4138"/>
    <cellStyle name="40% – paryškinimas 4 4 3 6 2" xfId="14133"/>
    <cellStyle name="40% – paryškinimas 4 4 3 7" xfId="10357"/>
    <cellStyle name="40% – paryškinimas 4 4 4" xfId="4139"/>
    <cellStyle name="40% – paryškinimas 4 4 4 2" xfId="4140"/>
    <cellStyle name="40% – paryškinimas 4 4 4 2 2" xfId="4141"/>
    <cellStyle name="40% – paryškinimas 4 4 4 2 2 2" xfId="4142"/>
    <cellStyle name="40% – paryškinimas 4 4 4 2 2 2 2" xfId="4143"/>
    <cellStyle name="40% – paryškinimas 4 4 4 2 2 2 2 2" xfId="14134"/>
    <cellStyle name="40% – paryškinimas 4 4 4 2 2 2 3" xfId="10376"/>
    <cellStyle name="40% – paryškinimas 4 4 4 2 2 3" xfId="4144"/>
    <cellStyle name="40% – paryškinimas 4 4 4 2 2 3 2" xfId="14135"/>
    <cellStyle name="40% – paryškinimas 4 4 4 2 2 4" xfId="10375"/>
    <cellStyle name="40% – paryškinimas 4 4 4 2 3" xfId="4145"/>
    <cellStyle name="40% – paryškinimas 4 4 4 2 3 2" xfId="4146"/>
    <cellStyle name="40% – paryškinimas 4 4 4 2 3 2 2" xfId="14136"/>
    <cellStyle name="40% – paryškinimas 4 4 4 2 3 3" xfId="10377"/>
    <cellStyle name="40% – paryškinimas 4 4 4 2 4" xfId="4147"/>
    <cellStyle name="40% – paryškinimas 4 4 4 2 4 2" xfId="14137"/>
    <cellStyle name="40% – paryškinimas 4 4 4 2 5" xfId="10374"/>
    <cellStyle name="40% – paryškinimas 4 4 4 3" xfId="4148"/>
    <cellStyle name="40% – paryškinimas 4 4 4 3 2" xfId="4149"/>
    <cellStyle name="40% – paryškinimas 4 4 4 3 2 2" xfId="4150"/>
    <cellStyle name="40% – paryškinimas 4 4 4 3 2 2 2" xfId="14138"/>
    <cellStyle name="40% – paryškinimas 4 4 4 3 2 3" xfId="10379"/>
    <cellStyle name="40% – paryškinimas 4 4 4 3 3" xfId="4151"/>
    <cellStyle name="40% – paryškinimas 4 4 4 3 3 2" xfId="14139"/>
    <cellStyle name="40% – paryškinimas 4 4 4 3 4" xfId="10378"/>
    <cellStyle name="40% – paryškinimas 4 4 4 4" xfId="4152"/>
    <cellStyle name="40% – paryškinimas 4 4 4 4 2" xfId="4153"/>
    <cellStyle name="40% – paryškinimas 4 4 4 4 2 2" xfId="14140"/>
    <cellStyle name="40% – paryškinimas 4 4 4 4 3" xfId="10380"/>
    <cellStyle name="40% – paryškinimas 4 4 4 5" xfId="4154"/>
    <cellStyle name="40% – paryškinimas 4 4 4 5 2" xfId="14141"/>
    <cellStyle name="40% – paryškinimas 4 4 4 6" xfId="10373"/>
    <cellStyle name="40% – paryškinimas 4 4 5" xfId="4155"/>
    <cellStyle name="40% – paryškinimas 4 4 5 2" xfId="4156"/>
    <cellStyle name="40% – paryškinimas 4 4 5 2 2" xfId="4157"/>
    <cellStyle name="40% – paryškinimas 4 4 5 2 2 2" xfId="4158"/>
    <cellStyle name="40% – paryškinimas 4 4 5 2 2 2 2" xfId="14142"/>
    <cellStyle name="40% – paryškinimas 4 4 5 2 2 3" xfId="10383"/>
    <cellStyle name="40% – paryškinimas 4 4 5 2 3" xfId="4159"/>
    <cellStyle name="40% – paryškinimas 4 4 5 2 3 2" xfId="14143"/>
    <cellStyle name="40% – paryškinimas 4 4 5 2 4" xfId="10382"/>
    <cellStyle name="40% – paryškinimas 4 4 5 3" xfId="4160"/>
    <cellStyle name="40% – paryškinimas 4 4 5 3 2" xfId="4161"/>
    <cellStyle name="40% – paryškinimas 4 4 5 3 2 2" xfId="14144"/>
    <cellStyle name="40% – paryškinimas 4 4 5 3 3" xfId="10384"/>
    <cellStyle name="40% – paryškinimas 4 4 5 4" xfId="4162"/>
    <cellStyle name="40% – paryškinimas 4 4 5 4 2" xfId="14145"/>
    <cellStyle name="40% – paryškinimas 4 4 5 5" xfId="10381"/>
    <cellStyle name="40% – paryškinimas 4 4 6" xfId="4163"/>
    <cellStyle name="40% – paryškinimas 4 4 6 2" xfId="4164"/>
    <cellStyle name="40% – paryškinimas 4 4 6 2 2" xfId="4165"/>
    <cellStyle name="40% – paryškinimas 4 4 6 2 2 2" xfId="14146"/>
    <cellStyle name="40% – paryškinimas 4 4 6 2 3" xfId="10386"/>
    <cellStyle name="40% – paryškinimas 4 4 6 3" xfId="4166"/>
    <cellStyle name="40% – paryškinimas 4 4 6 3 2" xfId="14147"/>
    <cellStyle name="40% – paryškinimas 4 4 6 4" xfId="10385"/>
    <cellStyle name="40% – paryškinimas 4 4 7" xfId="4167"/>
    <cellStyle name="40% – paryškinimas 4 4 7 2" xfId="4168"/>
    <cellStyle name="40% – paryškinimas 4 4 7 2 2" xfId="14148"/>
    <cellStyle name="40% – paryškinimas 4 4 7 3" xfId="10387"/>
    <cellStyle name="40% – paryškinimas 4 4 8" xfId="4169"/>
    <cellStyle name="40% – paryškinimas 4 4 8 2" xfId="14149"/>
    <cellStyle name="40% – paryškinimas 4 4 9" xfId="10324"/>
    <cellStyle name="40% – paryškinimas 4 5" xfId="4170"/>
    <cellStyle name="40% – paryškinimas 4 5 2" xfId="4171"/>
    <cellStyle name="40% – paryškinimas 4 5 2 2" xfId="4172"/>
    <cellStyle name="40% – paryškinimas 4 5 2 2 2" xfId="4173"/>
    <cellStyle name="40% – paryškinimas 4 5 2 2 2 2" xfId="4174"/>
    <cellStyle name="40% – paryškinimas 4 5 2 2 2 2 2" xfId="4175"/>
    <cellStyle name="40% – paryškinimas 4 5 2 2 2 2 2 2" xfId="4176"/>
    <cellStyle name="40% – paryškinimas 4 5 2 2 2 2 2 2 2" xfId="14150"/>
    <cellStyle name="40% – paryškinimas 4 5 2 2 2 2 2 3" xfId="10393"/>
    <cellStyle name="40% – paryškinimas 4 5 2 2 2 2 3" xfId="4177"/>
    <cellStyle name="40% – paryškinimas 4 5 2 2 2 2 3 2" xfId="14151"/>
    <cellStyle name="40% – paryškinimas 4 5 2 2 2 2 4" xfId="10392"/>
    <cellStyle name="40% – paryškinimas 4 5 2 2 2 3" xfId="4178"/>
    <cellStyle name="40% – paryškinimas 4 5 2 2 2 3 2" xfId="4179"/>
    <cellStyle name="40% – paryškinimas 4 5 2 2 2 3 2 2" xfId="14152"/>
    <cellStyle name="40% – paryškinimas 4 5 2 2 2 3 3" xfId="10394"/>
    <cellStyle name="40% – paryškinimas 4 5 2 2 2 4" xfId="4180"/>
    <cellStyle name="40% – paryškinimas 4 5 2 2 2 4 2" xfId="14153"/>
    <cellStyle name="40% – paryškinimas 4 5 2 2 2 5" xfId="10391"/>
    <cellStyle name="40% – paryškinimas 4 5 2 2 3" xfId="4181"/>
    <cellStyle name="40% – paryškinimas 4 5 2 2 3 2" xfId="4182"/>
    <cellStyle name="40% – paryškinimas 4 5 2 2 3 2 2" xfId="4183"/>
    <cellStyle name="40% – paryškinimas 4 5 2 2 3 2 2 2" xfId="14154"/>
    <cellStyle name="40% – paryškinimas 4 5 2 2 3 2 3" xfId="10396"/>
    <cellStyle name="40% – paryškinimas 4 5 2 2 3 3" xfId="4184"/>
    <cellStyle name="40% – paryškinimas 4 5 2 2 3 3 2" xfId="14155"/>
    <cellStyle name="40% – paryškinimas 4 5 2 2 3 4" xfId="10395"/>
    <cellStyle name="40% – paryškinimas 4 5 2 2 4" xfId="4185"/>
    <cellStyle name="40% – paryškinimas 4 5 2 2 4 2" xfId="4186"/>
    <cellStyle name="40% – paryškinimas 4 5 2 2 4 2 2" xfId="14156"/>
    <cellStyle name="40% – paryškinimas 4 5 2 2 4 3" xfId="10397"/>
    <cellStyle name="40% – paryškinimas 4 5 2 2 5" xfId="4187"/>
    <cellStyle name="40% – paryškinimas 4 5 2 2 5 2" xfId="14157"/>
    <cellStyle name="40% – paryškinimas 4 5 2 2 6" xfId="10390"/>
    <cellStyle name="40% – paryškinimas 4 5 2 3" xfId="4188"/>
    <cellStyle name="40% – paryškinimas 4 5 2 3 2" xfId="4189"/>
    <cellStyle name="40% – paryškinimas 4 5 2 3 2 2" xfId="4190"/>
    <cellStyle name="40% – paryškinimas 4 5 2 3 2 2 2" xfId="4191"/>
    <cellStyle name="40% – paryškinimas 4 5 2 3 2 2 2 2" xfId="14158"/>
    <cellStyle name="40% – paryškinimas 4 5 2 3 2 2 3" xfId="10400"/>
    <cellStyle name="40% – paryškinimas 4 5 2 3 2 3" xfId="4192"/>
    <cellStyle name="40% – paryškinimas 4 5 2 3 2 3 2" xfId="14159"/>
    <cellStyle name="40% – paryškinimas 4 5 2 3 2 4" xfId="10399"/>
    <cellStyle name="40% – paryškinimas 4 5 2 3 3" xfId="4193"/>
    <cellStyle name="40% – paryškinimas 4 5 2 3 3 2" xfId="4194"/>
    <cellStyle name="40% – paryškinimas 4 5 2 3 3 2 2" xfId="14160"/>
    <cellStyle name="40% – paryškinimas 4 5 2 3 3 3" xfId="10401"/>
    <cellStyle name="40% – paryškinimas 4 5 2 3 4" xfId="4195"/>
    <cellStyle name="40% – paryškinimas 4 5 2 3 4 2" xfId="14161"/>
    <cellStyle name="40% – paryškinimas 4 5 2 3 5" xfId="10398"/>
    <cellStyle name="40% – paryškinimas 4 5 2 4" xfId="4196"/>
    <cellStyle name="40% – paryškinimas 4 5 2 4 2" xfId="4197"/>
    <cellStyle name="40% – paryškinimas 4 5 2 4 2 2" xfId="4198"/>
    <cellStyle name="40% – paryškinimas 4 5 2 4 2 2 2" xfId="14162"/>
    <cellStyle name="40% – paryškinimas 4 5 2 4 2 3" xfId="10403"/>
    <cellStyle name="40% – paryškinimas 4 5 2 4 3" xfId="4199"/>
    <cellStyle name="40% – paryškinimas 4 5 2 4 3 2" xfId="14163"/>
    <cellStyle name="40% – paryškinimas 4 5 2 4 4" xfId="10402"/>
    <cellStyle name="40% – paryškinimas 4 5 2 5" xfId="4200"/>
    <cellStyle name="40% – paryškinimas 4 5 2 5 2" xfId="4201"/>
    <cellStyle name="40% – paryškinimas 4 5 2 5 2 2" xfId="14164"/>
    <cellStyle name="40% – paryškinimas 4 5 2 5 3" xfId="10404"/>
    <cellStyle name="40% – paryškinimas 4 5 2 6" xfId="4202"/>
    <cellStyle name="40% – paryškinimas 4 5 2 6 2" xfId="14165"/>
    <cellStyle name="40% – paryškinimas 4 5 2 7" xfId="10389"/>
    <cellStyle name="40% – paryškinimas 4 5 3" xfId="4203"/>
    <cellStyle name="40% – paryškinimas 4 5 3 2" xfId="4204"/>
    <cellStyle name="40% – paryškinimas 4 5 3 2 2" xfId="4205"/>
    <cellStyle name="40% – paryškinimas 4 5 3 2 2 2" xfId="4206"/>
    <cellStyle name="40% – paryškinimas 4 5 3 2 2 2 2" xfId="4207"/>
    <cellStyle name="40% – paryškinimas 4 5 3 2 2 2 2 2" xfId="14166"/>
    <cellStyle name="40% – paryškinimas 4 5 3 2 2 2 3" xfId="10408"/>
    <cellStyle name="40% – paryškinimas 4 5 3 2 2 3" xfId="4208"/>
    <cellStyle name="40% – paryškinimas 4 5 3 2 2 3 2" xfId="14167"/>
    <cellStyle name="40% – paryškinimas 4 5 3 2 2 4" xfId="10407"/>
    <cellStyle name="40% – paryškinimas 4 5 3 2 3" xfId="4209"/>
    <cellStyle name="40% – paryškinimas 4 5 3 2 3 2" xfId="4210"/>
    <cellStyle name="40% – paryškinimas 4 5 3 2 3 2 2" xfId="14168"/>
    <cellStyle name="40% – paryškinimas 4 5 3 2 3 3" xfId="10409"/>
    <cellStyle name="40% – paryškinimas 4 5 3 2 4" xfId="4211"/>
    <cellStyle name="40% – paryškinimas 4 5 3 2 4 2" xfId="14169"/>
    <cellStyle name="40% – paryškinimas 4 5 3 2 5" xfId="10406"/>
    <cellStyle name="40% – paryškinimas 4 5 3 3" xfId="4212"/>
    <cellStyle name="40% – paryškinimas 4 5 3 3 2" xfId="4213"/>
    <cellStyle name="40% – paryškinimas 4 5 3 3 2 2" xfId="4214"/>
    <cellStyle name="40% – paryškinimas 4 5 3 3 2 2 2" xfId="14170"/>
    <cellStyle name="40% – paryškinimas 4 5 3 3 2 3" xfId="10411"/>
    <cellStyle name="40% – paryškinimas 4 5 3 3 3" xfId="4215"/>
    <cellStyle name="40% – paryškinimas 4 5 3 3 3 2" xfId="14171"/>
    <cellStyle name="40% – paryškinimas 4 5 3 3 4" xfId="10410"/>
    <cellStyle name="40% – paryškinimas 4 5 3 4" xfId="4216"/>
    <cellStyle name="40% – paryškinimas 4 5 3 4 2" xfId="4217"/>
    <cellStyle name="40% – paryškinimas 4 5 3 4 2 2" xfId="14172"/>
    <cellStyle name="40% – paryškinimas 4 5 3 4 3" xfId="10412"/>
    <cellStyle name="40% – paryškinimas 4 5 3 5" xfId="4218"/>
    <cellStyle name="40% – paryškinimas 4 5 3 5 2" xfId="14173"/>
    <cellStyle name="40% – paryškinimas 4 5 3 6" xfId="10405"/>
    <cellStyle name="40% – paryškinimas 4 5 4" xfId="4219"/>
    <cellStyle name="40% – paryškinimas 4 5 4 2" xfId="4220"/>
    <cellStyle name="40% – paryškinimas 4 5 4 2 2" xfId="4221"/>
    <cellStyle name="40% – paryškinimas 4 5 4 2 2 2" xfId="4222"/>
    <cellStyle name="40% – paryškinimas 4 5 4 2 2 2 2" xfId="14174"/>
    <cellStyle name="40% – paryškinimas 4 5 4 2 2 3" xfId="10415"/>
    <cellStyle name="40% – paryškinimas 4 5 4 2 3" xfId="4223"/>
    <cellStyle name="40% – paryškinimas 4 5 4 2 3 2" xfId="14175"/>
    <cellStyle name="40% – paryškinimas 4 5 4 2 4" xfId="10414"/>
    <cellStyle name="40% – paryškinimas 4 5 4 3" xfId="4224"/>
    <cellStyle name="40% – paryškinimas 4 5 4 3 2" xfId="4225"/>
    <cellStyle name="40% – paryškinimas 4 5 4 3 2 2" xfId="14176"/>
    <cellStyle name="40% – paryškinimas 4 5 4 3 3" xfId="10416"/>
    <cellStyle name="40% – paryškinimas 4 5 4 4" xfId="4226"/>
    <cellStyle name="40% – paryškinimas 4 5 4 4 2" xfId="14177"/>
    <cellStyle name="40% – paryškinimas 4 5 4 5" xfId="10413"/>
    <cellStyle name="40% – paryškinimas 4 5 5" xfId="4227"/>
    <cellStyle name="40% – paryškinimas 4 5 5 2" xfId="4228"/>
    <cellStyle name="40% – paryškinimas 4 5 5 2 2" xfId="4229"/>
    <cellStyle name="40% – paryškinimas 4 5 5 2 2 2" xfId="14178"/>
    <cellStyle name="40% – paryškinimas 4 5 5 2 3" xfId="10418"/>
    <cellStyle name="40% – paryškinimas 4 5 5 3" xfId="4230"/>
    <cellStyle name="40% – paryškinimas 4 5 5 3 2" xfId="14179"/>
    <cellStyle name="40% – paryškinimas 4 5 5 4" xfId="10417"/>
    <cellStyle name="40% – paryškinimas 4 5 6" xfId="4231"/>
    <cellStyle name="40% – paryškinimas 4 5 6 2" xfId="4232"/>
    <cellStyle name="40% – paryškinimas 4 5 6 2 2" xfId="14180"/>
    <cellStyle name="40% – paryškinimas 4 5 6 3" xfId="10419"/>
    <cellStyle name="40% – paryškinimas 4 5 7" xfId="4233"/>
    <cellStyle name="40% – paryškinimas 4 5 7 2" xfId="14181"/>
    <cellStyle name="40% – paryškinimas 4 5 8" xfId="10388"/>
    <cellStyle name="40% – paryškinimas 4 6" xfId="4234"/>
    <cellStyle name="40% – paryškinimas 4 6 2" xfId="4235"/>
    <cellStyle name="40% – paryškinimas 4 6 2 2" xfId="4236"/>
    <cellStyle name="40% – paryškinimas 4 6 2 2 2" xfId="4237"/>
    <cellStyle name="40% – paryškinimas 4 6 2 2 2 2" xfId="4238"/>
    <cellStyle name="40% – paryškinimas 4 6 2 2 2 2 2" xfId="4239"/>
    <cellStyle name="40% – paryškinimas 4 6 2 2 2 2 2 2" xfId="14182"/>
    <cellStyle name="40% – paryškinimas 4 6 2 2 2 2 3" xfId="10424"/>
    <cellStyle name="40% – paryškinimas 4 6 2 2 2 3" xfId="4240"/>
    <cellStyle name="40% – paryškinimas 4 6 2 2 2 3 2" xfId="14183"/>
    <cellStyle name="40% – paryškinimas 4 6 2 2 2 4" xfId="10423"/>
    <cellStyle name="40% – paryškinimas 4 6 2 2 3" xfId="4241"/>
    <cellStyle name="40% – paryškinimas 4 6 2 2 3 2" xfId="4242"/>
    <cellStyle name="40% – paryškinimas 4 6 2 2 3 2 2" xfId="14184"/>
    <cellStyle name="40% – paryškinimas 4 6 2 2 3 3" xfId="10425"/>
    <cellStyle name="40% – paryškinimas 4 6 2 2 4" xfId="4243"/>
    <cellStyle name="40% – paryškinimas 4 6 2 2 4 2" xfId="14185"/>
    <cellStyle name="40% – paryškinimas 4 6 2 2 5" xfId="10422"/>
    <cellStyle name="40% – paryškinimas 4 6 2 3" xfId="4244"/>
    <cellStyle name="40% – paryškinimas 4 6 2 3 2" xfId="4245"/>
    <cellStyle name="40% – paryškinimas 4 6 2 3 2 2" xfId="4246"/>
    <cellStyle name="40% – paryškinimas 4 6 2 3 2 2 2" xfId="14186"/>
    <cellStyle name="40% – paryškinimas 4 6 2 3 2 3" xfId="10427"/>
    <cellStyle name="40% – paryškinimas 4 6 2 3 3" xfId="4247"/>
    <cellStyle name="40% – paryškinimas 4 6 2 3 3 2" xfId="14187"/>
    <cellStyle name="40% – paryškinimas 4 6 2 3 4" xfId="10426"/>
    <cellStyle name="40% – paryškinimas 4 6 2 4" xfId="4248"/>
    <cellStyle name="40% – paryškinimas 4 6 2 4 2" xfId="4249"/>
    <cellStyle name="40% – paryškinimas 4 6 2 4 2 2" xfId="14188"/>
    <cellStyle name="40% – paryškinimas 4 6 2 4 3" xfId="10428"/>
    <cellStyle name="40% – paryškinimas 4 6 2 5" xfId="4250"/>
    <cellStyle name="40% – paryškinimas 4 6 2 5 2" xfId="14189"/>
    <cellStyle name="40% – paryškinimas 4 6 2 6" xfId="10421"/>
    <cellStyle name="40% – paryškinimas 4 6 3" xfId="4251"/>
    <cellStyle name="40% – paryškinimas 4 6 3 2" xfId="4252"/>
    <cellStyle name="40% – paryškinimas 4 6 3 2 2" xfId="4253"/>
    <cellStyle name="40% – paryškinimas 4 6 3 2 2 2" xfId="4254"/>
    <cellStyle name="40% – paryškinimas 4 6 3 2 2 2 2" xfId="14190"/>
    <cellStyle name="40% – paryškinimas 4 6 3 2 2 3" xfId="10431"/>
    <cellStyle name="40% – paryškinimas 4 6 3 2 3" xfId="4255"/>
    <cellStyle name="40% – paryškinimas 4 6 3 2 3 2" xfId="14191"/>
    <cellStyle name="40% – paryškinimas 4 6 3 2 4" xfId="10430"/>
    <cellStyle name="40% – paryškinimas 4 6 3 3" xfId="4256"/>
    <cellStyle name="40% – paryškinimas 4 6 3 3 2" xfId="4257"/>
    <cellStyle name="40% – paryškinimas 4 6 3 3 2 2" xfId="14192"/>
    <cellStyle name="40% – paryškinimas 4 6 3 3 3" xfId="10432"/>
    <cellStyle name="40% – paryškinimas 4 6 3 4" xfId="4258"/>
    <cellStyle name="40% – paryškinimas 4 6 3 4 2" xfId="14193"/>
    <cellStyle name="40% – paryškinimas 4 6 3 5" xfId="10429"/>
    <cellStyle name="40% – paryškinimas 4 6 4" xfId="4259"/>
    <cellStyle name="40% – paryškinimas 4 6 4 2" xfId="4260"/>
    <cellStyle name="40% – paryškinimas 4 6 4 2 2" xfId="4261"/>
    <cellStyle name="40% – paryškinimas 4 6 4 2 2 2" xfId="14194"/>
    <cellStyle name="40% – paryškinimas 4 6 4 2 3" xfId="10434"/>
    <cellStyle name="40% – paryškinimas 4 6 4 3" xfId="4262"/>
    <cellStyle name="40% – paryškinimas 4 6 4 3 2" xfId="14195"/>
    <cellStyle name="40% – paryškinimas 4 6 4 4" xfId="10433"/>
    <cellStyle name="40% – paryškinimas 4 6 5" xfId="4263"/>
    <cellStyle name="40% – paryškinimas 4 6 5 2" xfId="4264"/>
    <cellStyle name="40% – paryškinimas 4 6 5 2 2" xfId="14196"/>
    <cellStyle name="40% – paryškinimas 4 6 5 3" xfId="10435"/>
    <cellStyle name="40% – paryškinimas 4 6 6" xfId="4265"/>
    <cellStyle name="40% – paryškinimas 4 6 6 2" xfId="14197"/>
    <cellStyle name="40% – paryškinimas 4 6 7" xfId="10420"/>
    <cellStyle name="40% – paryškinimas 5 2" xfId="4266"/>
    <cellStyle name="40% – paryškinimas 5 2 2" xfId="4267"/>
    <cellStyle name="40% – paryškinimas 5 2 2 10" xfId="10437"/>
    <cellStyle name="40% – paryškinimas 5 2 2 2" xfId="4268"/>
    <cellStyle name="40% – paryškinimas 5 2 2 2 2" xfId="4269"/>
    <cellStyle name="40% – paryškinimas 5 2 2 2 2 2" xfId="4270"/>
    <cellStyle name="40% – paryškinimas 5 2 2 2 2 2 2" xfId="4271"/>
    <cellStyle name="40% – paryškinimas 5 2 2 2 2 2 2 2" xfId="4272"/>
    <cellStyle name="40% – paryškinimas 5 2 2 2 2 2 2 2 2" xfId="10442"/>
    <cellStyle name="40% – paryškinimas 5 2 2 2 2 2 2 3" xfId="10441"/>
    <cellStyle name="40% – paryškinimas 5 2 2 2 2 2 3" xfId="4273"/>
    <cellStyle name="40% – paryškinimas 5 2 2 2 2 2 3 2" xfId="10443"/>
    <cellStyle name="40% – paryškinimas 5 2 2 2 2 2 4" xfId="10440"/>
    <cellStyle name="40% – paryškinimas 5 2 2 2 2 3" xfId="4274"/>
    <cellStyle name="40% – paryškinimas 5 2 2 2 2 3 2" xfId="4275"/>
    <cellStyle name="40% – paryškinimas 5 2 2 2 2 3 2 2" xfId="10445"/>
    <cellStyle name="40% – paryškinimas 5 2 2 2 2 3 3" xfId="10444"/>
    <cellStyle name="40% – paryškinimas 5 2 2 2 2 4" xfId="4276"/>
    <cellStyle name="40% – paryškinimas 5 2 2 2 2 4 2" xfId="10446"/>
    <cellStyle name="40% – paryškinimas 5 2 2 2 2 5" xfId="10439"/>
    <cellStyle name="40% – paryškinimas 5 2 2 2 3" xfId="4277"/>
    <cellStyle name="40% – paryškinimas 5 2 2 2 3 2" xfId="4278"/>
    <cellStyle name="40% – paryškinimas 5 2 2 2 3 2 2" xfId="4279"/>
    <cellStyle name="40% – paryškinimas 5 2 2 2 3 2 2 2" xfId="10449"/>
    <cellStyle name="40% – paryškinimas 5 2 2 2 3 2 3" xfId="10448"/>
    <cellStyle name="40% – paryškinimas 5 2 2 2 3 3" xfId="4280"/>
    <cellStyle name="40% – paryškinimas 5 2 2 2 3 3 2" xfId="10450"/>
    <cellStyle name="40% – paryškinimas 5 2 2 2 3 4" xfId="10447"/>
    <cellStyle name="40% – paryškinimas 5 2 2 2 4" xfId="4281"/>
    <cellStyle name="40% – paryškinimas 5 2 2 2 4 2" xfId="4282"/>
    <cellStyle name="40% – paryškinimas 5 2 2 2 4 2 2" xfId="10452"/>
    <cellStyle name="40% – paryškinimas 5 2 2 2 4 3" xfId="10451"/>
    <cellStyle name="40% – paryškinimas 5 2 2 2 5" xfId="4283"/>
    <cellStyle name="40% – paryškinimas 5 2 2 2 5 2" xfId="10453"/>
    <cellStyle name="40% – paryškinimas 5 2 2 2 6" xfId="10438"/>
    <cellStyle name="40% – paryškinimas 5 2 2 3" xfId="4284"/>
    <cellStyle name="40% – paryškinimas 5 2 2 3 2" xfId="4285"/>
    <cellStyle name="40% – paryškinimas 5 2 2 3 2 2" xfId="4286"/>
    <cellStyle name="40% – paryškinimas 5 2 2 3 2 2 2" xfId="4287"/>
    <cellStyle name="40% – paryškinimas 5 2 2 3 2 2 2 2" xfId="10457"/>
    <cellStyle name="40% – paryškinimas 5 2 2 3 2 2 3" xfId="10456"/>
    <cellStyle name="40% – paryškinimas 5 2 2 3 2 3" xfId="4288"/>
    <cellStyle name="40% – paryškinimas 5 2 2 3 2 3 2" xfId="10458"/>
    <cellStyle name="40% – paryškinimas 5 2 2 3 2 4" xfId="10455"/>
    <cellStyle name="40% – paryškinimas 5 2 2 3 3" xfId="4289"/>
    <cellStyle name="40% – paryškinimas 5 2 2 3 3 2" xfId="4290"/>
    <cellStyle name="40% – paryškinimas 5 2 2 3 3 2 2" xfId="10460"/>
    <cellStyle name="40% – paryškinimas 5 2 2 3 3 3" xfId="10459"/>
    <cellStyle name="40% – paryškinimas 5 2 2 3 4" xfId="4291"/>
    <cellStyle name="40% – paryškinimas 5 2 2 3 4 2" xfId="10461"/>
    <cellStyle name="40% – paryškinimas 5 2 2 3 5" xfId="10454"/>
    <cellStyle name="40% – paryškinimas 5 2 2 4" xfId="4292"/>
    <cellStyle name="40% – paryškinimas 5 2 2 4 2" xfId="4293"/>
    <cellStyle name="40% – paryškinimas 5 2 2 4 2 2" xfId="4294"/>
    <cellStyle name="40% – paryškinimas 5 2 2 4 2 2 2" xfId="10464"/>
    <cellStyle name="40% – paryškinimas 5 2 2 4 2 3" xfId="10463"/>
    <cellStyle name="40% – paryškinimas 5 2 2 4 3" xfId="4295"/>
    <cellStyle name="40% – paryškinimas 5 2 2 4 3 2" xfId="10465"/>
    <cellStyle name="40% – paryškinimas 5 2 2 4 4" xfId="10462"/>
    <cellStyle name="40% – paryškinimas 5 2 2 5" xfId="4296"/>
    <cellStyle name="40% – paryškinimas 5 2 2 5 2" xfId="4297"/>
    <cellStyle name="40% – paryškinimas 5 2 2 5 2 2" xfId="10467"/>
    <cellStyle name="40% – paryškinimas 5 2 2 5 3" xfId="10466"/>
    <cellStyle name="40% – paryškinimas 5 2 2 6" xfId="4298"/>
    <cellStyle name="40% – paryškinimas 5 2 2 6 2" xfId="10468"/>
    <cellStyle name="40% – paryškinimas 5 2 2 7" xfId="4299"/>
    <cellStyle name="40% – paryškinimas 5 2 2 7 2" xfId="10469"/>
    <cellStyle name="40% – paryškinimas 5 2 2 8" xfId="4300"/>
    <cellStyle name="40% – paryškinimas 5 2 2 8 2" xfId="10470"/>
    <cellStyle name="40% – paryškinimas 5 2 2 9" xfId="4301"/>
    <cellStyle name="40% – paryškinimas 5 2 2 9 2" xfId="12308"/>
    <cellStyle name="40% – paryškinimas 5 2 3" xfId="4302"/>
    <cellStyle name="40% – paryškinimas 5 2 3 2" xfId="4303"/>
    <cellStyle name="40% – paryškinimas 5 2 3 2 2" xfId="4304"/>
    <cellStyle name="40% – paryškinimas 5 2 3 2 2 2" xfId="4305"/>
    <cellStyle name="40% – paryškinimas 5 2 3 2 2 2 2" xfId="4306"/>
    <cellStyle name="40% – paryškinimas 5 2 3 2 2 2 2 2" xfId="10475"/>
    <cellStyle name="40% – paryškinimas 5 2 3 2 2 2 3" xfId="10474"/>
    <cellStyle name="40% – paryškinimas 5 2 3 2 2 3" xfId="4307"/>
    <cellStyle name="40% – paryškinimas 5 2 3 2 2 3 2" xfId="10476"/>
    <cellStyle name="40% – paryškinimas 5 2 3 2 2 4" xfId="10473"/>
    <cellStyle name="40% – paryškinimas 5 2 3 2 3" xfId="4308"/>
    <cellStyle name="40% – paryškinimas 5 2 3 2 3 2" xfId="4309"/>
    <cellStyle name="40% – paryškinimas 5 2 3 2 3 2 2" xfId="10478"/>
    <cellStyle name="40% – paryškinimas 5 2 3 2 3 3" xfId="10477"/>
    <cellStyle name="40% – paryškinimas 5 2 3 2 4" xfId="4310"/>
    <cellStyle name="40% – paryškinimas 5 2 3 2 4 2" xfId="10479"/>
    <cellStyle name="40% – paryškinimas 5 2 3 2 5" xfId="10472"/>
    <cellStyle name="40% – paryškinimas 5 2 3 3" xfId="4311"/>
    <cellStyle name="40% – paryškinimas 5 2 3 3 2" xfId="4312"/>
    <cellStyle name="40% – paryškinimas 5 2 3 3 2 2" xfId="4313"/>
    <cellStyle name="40% – paryškinimas 5 2 3 3 2 2 2" xfId="10482"/>
    <cellStyle name="40% – paryškinimas 5 2 3 3 2 3" xfId="10481"/>
    <cellStyle name="40% – paryškinimas 5 2 3 3 3" xfId="4314"/>
    <cellStyle name="40% – paryškinimas 5 2 3 3 3 2" xfId="10483"/>
    <cellStyle name="40% – paryškinimas 5 2 3 3 4" xfId="10480"/>
    <cellStyle name="40% – paryškinimas 5 2 3 4" xfId="4315"/>
    <cellStyle name="40% – paryškinimas 5 2 3 4 2" xfId="4316"/>
    <cellStyle name="40% – paryškinimas 5 2 3 4 2 2" xfId="10485"/>
    <cellStyle name="40% – paryškinimas 5 2 3 4 3" xfId="10484"/>
    <cellStyle name="40% – paryškinimas 5 2 3 5" xfId="4317"/>
    <cellStyle name="40% – paryškinimas 5 2 3 5 2" xfId="10486"/>
    <cellStyle name="40% – paryškinimas 5 2 3 6" xfId="10471"/>
    <cellStyle name="40% – paryškinimas 5 2 4" xfId="4318"/>
    <cellStyle name="40% – paryškinimas 5 2 4 2" xfId="4319"/>
    <cellStyle name="40% – paryškinimas 5 2 4 2 2" xfId="4320"/>
    <cellStyle name="40% – paryškinimas 5 2 4 2 2 2" xfId="4321"/>
    <cellStyle name="40% – paryškinimas 5 2 4 2 2 2 2" xfId="10490"/>
    <cellStyle name="40% – paryškinimas 5 2 4 2 2 3" xfId="10489"/>
    <cellStyle name="40% – paryškinimas 5 2 4 2 3" xfId="4322"/>
    <cellStyle name="40% – paryškinimas 5 2 4 2 3 2" xfId="10491"/>
    <cellStyle name="40% – paryškinimas 5 2 4 2 4" xfId="10488"/>
    <cellStyle name="40% – paryškinimas 5 2 4 3" xfId="4323"/>
    <cellStyle name="40% – paryškinimas 5 2 4 3 2" xfId="4324"/>
    <cellStyle name="40% – paryškinimas 5 2 4 3 2 2" xfId="10493"/>
    <cellStyle name="40% – paryškinimas 5 2 4 3 3" xfId="10492"/>
    <cellStyle name="40% – paryškinimas 5 2 4 4" xfId="4325"/>
    <cellStyle name="40% – paryškinimas 5 2 4 4 2" xfId="10494"/>
    <cellStyle name="40% – paryškinimas 5 2 4 5" xfId="10487"/>
    <cellStyle name="40% – paryškinimas 5 2 5" xfId="4326"/>
    <cellStyle name="40% – paryškinimas 5 2 5 2" xfId="4327"/>
    <cellStyle name="40% – paryškinimas 5 2 5 2 2" xfId="4328"/>
    <cellStyle name="40% – paryškinimas 5 2 5 2 2 2" xfId="4329"/>
    <cellStyle name="40% – paryškinimas 5 2 5 2 2 2 2" xfId="10498"/>
    <cellStyle name="40% – paryškinimas 5 2 5 2 2 3" xfId="10497"/>
    <cellStyle name="40% – paryškinimas 5 2 5 2 3" xfId="4330"/>
    <cellStyle name="40% – paryškinimas 5 2 5 2 3 2" xfId="10499"/>
    <cellStyle name="40% – paryškinimas 5 2 5 2 4" xfId="10496"/>
    <cellStyle name="40% – paryškinimas 5 2 5 3" xfId="4331"/>
    <cellStyle name="40% – paryškinimas 5 2 5 3 2" xfId="4332"/>
    <cellStyle name="40% – paryškinimas 5 2 5 3 2 2" xfId="10501"/>
    <cellStyle name="40% – paryškinimas 5 2 5 3 3" xfId="10500"/>
    <cellStyle name="40% – paryškinimas 5 2 5 4" xfId="4333"/>
    <cellStyle name="40% – paryškinimas 5 2 5 4 2" xfId="10502"/>
    <cellStyle name="40% – paryškinimas 5 2 5 5" xfId="10495"/>
    <cellStyle name="40% – paryškinimas 5 2 6" xfId="4334"/>
    <cellStyle name="40% – paryškinimas 5 2 6 2" xfId="10503"/>
    <cellStyle name="40% – paryškinimas 5 2 7" xfId="4335"/>
    <cellStyle name="40% – paryškinimas 5 2 7 2" xfId="10504"/>
    <cellStyle name="40% – paryškinimas 5 2 8" xfId="10436"/>
    <cellStyle name="40% – paryškinimas 5 3" xfId="4336"/>
    <cellStyle name="40% – paryškinimas 5 3 2" xfId="4337"/>
    <cellStyle name="40% – paryškinimas 5 3 2 2" xfId="4338"/>
    <cellStyle name="40% – paryškinimas 5 3 2 2 2" xfId="4339"/>
    <cellStyle name="40% – paryškinimas 5 3 2 2 2 2" xfId="4340"/>
    <cellStyle name="40% – paryškinimas 5 3 2 2 2 2 2" xfId="4341"/>
    <cellStyle name="40% – paryškinimas 5 3 2 2 2 2 2 2" xfId="4342"/>
    <cellStyle name="40% – paryškinimas 5 3 2 2 2 2 2 2 2" xfId="10511"/>
    <cellStyle name="40% – paryškinimas 5 3 2 2 2 2 2 3" xfId="10510"/>
    <cellStyle name="40% – paryškinimas 5 3 2 2 2 2 3" xfId="4343"/>
    <cellStyle name="40% – paryškinimas 5 3 2 2 2 2 3 2" xfId="10512"/>
    <cellStyle name="40% – paryškinimas 5 3 2 2 2 2 4" xfId="10509"/>
    <cellStyle name="40% – paryškinimas 5 3 2 2 2 3" xfId="4344"/>
    <cellStyle name="40% – paryškinimas 5 3 2 2 2 3 2" xfId="4345"/>
    <cellStyle name="40% – paryškinimas 5 3 2 2 2 3 2 2" xfId="10514"/>
    <cellStyle name="40% – paryškinimas 5 3 2 2 2 3 3" xfId="10513"/>
    <cellStyle name="40% – paryškinimas 5 3 2 2 2 4" xfId="4346"/>
    <cellStyle name="40% – paryškinimas 5 3 2 2 2 4 2" xfId="10515"/>
    <cellStyle name="40% – paryškinimas 5 3 2 2 2 5" xfId="10508"/>
    <cellStyle name="40% – paryškinimas 5 3 2 2 3" xfId="4347"/>
    <cellStyle name="40% – paryškinimas 5 3 2 2 3 2" xfId="4348"/>
    <cellStyle name="40% – paryškinimas 5 3 2 2 3 2 2" xfId="4349"/>
    <cellStyle name="40% – paryškinimas 5 3 2 2 3 2 2 2" xfId="10518"/>
    <cellStyle name="40% – paryškinimas 5 3 2 2 3 2 3" xfId="10517"/>
    <cellStyle name="40% – paryškinimas 5 3 2 2 3 3" xfId="4350"/>
    <cellStyle name="40% – paryškinimas 5 3 2 2 3 3 2" xfId="10519"/>
    <cellStyle name="40% – paryškinimas 5 3 2 2 3 4" xfId="10516"/>
    <cellStyle name="40% – paryškinimas 5 3 2 2 4" xfId="4351"/>
    <cellStyle name="40% – paryškinimas 5 3 2 2 4 2" xfId="4352"/>
    <cellStyle name="40% – paryškinimas 5 3 2 2 4 2 2" xfId="10521"/>
    <cellStyle name="40% – paryškinimas 5 3 2 2 4 3" xfId="10520"/>
    <cellStyle name="40% – paryškinimas 5 3 2 2 5" xfId="4353"/>
    <cellStyle name="40% – paryškinimas 5 3 2 2 5 2" xfId="10522"/>
    <cellStyle name="40% – paryškinimas 5 3 2 2 6" xfId="10507"/>
    <cellStyle name="40% – paryškinimas 5 3 2 3" xfId="4354"/>
    <cellStyle name="40% – paryškinimas 5 3 2 3 2" xfId="4355"/>
    <cellStyle name="40% – paryškinimas 5 3 2 3 2 2" xfId="4356"/>
    <cellStyle name="40% – paryškinimas 5 3 2 3 2 2 2" xfId="4357"/>
    <cellStyle name="40% – paryškinimas 5 3 2 3 2 2 2 2" xfId="10526"/>
    <cellStyle name="40% – paryškinimas 5 3 2 3 2 2 3" xfId="10525"/>
    <cellStyle name="40% – paryškinimas 5 3 2 3 2 3" xfId="4358"/>
    <cellStyle name="40% – paryškinimas 5 3 2 3 2 3 2" xfId="10527"/>
    <cellStyle name="40% – paryškinimas 5 3 2 3 2 4" xfId="10524"/>
    <cellStyle name="40% – paryškinimas 5 3 2 3 3" xfId="4359"/>
    <cellStyle name="40% – paryškinimas 5 3 2 3 3 2" xfId="4360"/>
    <cellStyle name="40% – paryškinimas 5 3 2 3 3 2 2" xfId="10529"/>
    <cellStyle name="40% – paryškinimas 5 3 2 3 3 3" xfId="10528"/>
    <cellStyle name="40% – paryškinimas 5 3 2 3 4" xfId="4361"/>
    <cellStyle name="40% – paryškinimas 5 3 2 3 4 2" xfId="10530"/>
    <cellStyle name="40% – paryškinimas 5 3 2 3 5" xfId="10523"/>
    <cellStyle name="40% – paryškinimas 5 3 2 4" xfId="4362"/>
    <cellStyle name="40% – paryškinimas 5 3 2 4 2" xfId="4363"/>
    <cellStyle name="40% – paryškinimas 5 3 2 4 2 2" xfId="4364"/>
    <cellStyle name="40% – paryškinimas 5 3 2 4 2 2 2" xfId="10533"/>
    <cellStyle name="40% – paryškinimas 5 3 2 4 2 3" xfId="10532"/>
    <cellStyle name="40% – paryškinimas 5 3 2 4 3" xfId="4365"/>
    <cellStyle name="40% – paryškinimas 5 3 2 4 3 2" xfId="10534"/>
    <cellStyle name="40% – paryškinimas 5 3 2 4 4" xfId="10531"/>
    <cellStyle name="40% – paryškinimas 5 3 2 5" xfId="4366"/>
    <cellStyle name="40% – paryškinimas 5 3 2 5 2" xfId="4367"/>
    <cellStyle name="40% – paryškinimas 5 3 2 5 2 2" xfId="10536"/>
    <cellStyle name="40% – paryškinimas 5 3 2 5 3" xfId="10535"/>
    <cellStyle name="40% – paryškinimas 5 3 2 6" xfId="4368"/>
    <cellStyle name="40% – paryškinimas 5 3 2 6 2" xfId="10537"/>
    <cellStyle name="40% – paryškinimas 5 3 2 7" xfId="10506"/>
    <cellStyle name="40% – paryškinimas 5 3 3" xfId="4369"/>
    <cellStyle name="40% – paryškinimas 5 3 3 2" xfId="4370"/>
    <cellStyle name="40% – paryškinimas 5 3 3 2 2" xfId="4371"/>
    <cellStyle name="40% – paryškinimas 5 3 3 2 2 2" xfId="4372"/>
    <cellStyle name="40% – paryškinimas 5 3 3 2 2 2 2" xfId="4373"/>
    <cellStyle name="40% – paryškinimas 5 3 3 2 2 2 2 2" xfId="10542"/>
    <cellStyle name="40% – paryškinimas 5 3 3 2 2 2 3" xfId="10541"/>
    <cellStyle name="40% – paryškinimas 5 3 3 2 2 3" xfId="4374"/>
    <cellStyle name="40% – paryškinimas 5 3 3 2 2 3 2" xfId="10543"/>
    <cellStyle name="40% – paryškinimas 5 3 3 2 2 4" xfId="10540"/>
    <cellStyle name="40% – paryškinimas 5 3 3 2 3" xfId="4375"/>
    <cellStyle name="40% – paryškinimas 5 3 3 2 3 2" xfId="4376"/>
    <cellStyle name="40% – paryškinimas 5 3 3 2 3 2 2" xfId="10545"/>
    <cellStyle name="40% – paryškinimas 5 3 3 2 3 3" xfId="10544"/>
    <cellStyle name="40% – paryškinimas 5 3 3 2 4" xfId="4377"/>
    <cellStyle name="40% – paryškinimas 5 3 3 2 4 2" xfId="10546"/>
    <cellStyle name="40% – paryškinimas 5 3 3 2 5" xfId="10539"/>
    <cellStyle name="40% – paryškinimas 5 3 3 3" xfId="4378"/>
    <cellStyle name="40% – paryškinimas 5 3 3 3 2" xfId="4379"/>
    <cellStyle name="40% – paryškinimas 5 3 3 3 2 2" xfId="4380"/>
    <cellStyle name="40% – paryškinimas 5 3 3 3 2 2 2" xfId="10549"/>
    <cellStyle name="40% – paryškinimas 5 3 3 3 2 3" xfId="10548"/>
    <cellStyle name="40% – paryškinimas 5 3 3 3 3" xfId="4381"/>
    <cellStyle name="40% – paryškinimas 5 3 3 3 3 2" xfId="10550"/>
    <cellStyle name="40% – paryškinimas 5 3 3 3 4" xfId="10547"/>
    <cellStyle name="40% – paryškinimas 5 3 3 4" xfId="4382"/>
    <cellStyle name="40% – paryškinimas 5 3 3 4 2" xfId="4383"/>
    <cellStyle name="40% – paryškinimas 5 3 3 4 2 2" xfId="10552"/>
    <cellStyle name="40% – paryškinimas 5 3 3 4 3" xfId="10551"/>
    <cellStyle name="40% – paryškinimas 5 3 3 5" xfId="4384"/>
    <cellStyle name="40% – paryškinimas 5 3 3 5 2" xfId="10553"/>
    <cellStyle name="40% – paryškinimas 5 3 3 6" xfId="10538"/>
    <cellStyle name="40% – paryškinimas 5 3 4" xfId="4385"/>
    <cellStyle name="40% – paryškinimas 5 3 4 2" xfId="4386"/>
    <cellStyle name="40% – paryškinimas 5 3 4 2 2" xfId="4387"/>
    <cellStyle name="40% – paryškinimas 5 3 4 2 2 2" xfId="4388"/>
    <cellStyle name="40% – paryškinimas 5 3 4 2 2 2 2" xfId="10557"/>
    <cellStyle name="40% – paryškinimas 5 3 4 2 2 3" xfId="10556"/>
    <cellStyle name="40% – paryškinimas 5 3 4 2 3" xfId="4389"/>
    <cellStyle name="40% – paryškinimas 5 3 4 2 3 2" xfId="10558"/>
    <cellStyle name="40% – paryškinimas 5 3 4 2 4" xfId="10555"/>
    <cellStyle name="40% – paryškinimas 5 3 4 3" xfId="4390"/>
    <cellStyle name="40% – paryškinimas 5 3 4 3 2" xfId="4391"/>
    <cellStyle name="40% – paryškinimas 5 3 4 3 2 2" xfId="10560"/>
    <cellStyle name="40% – paryškinimas 5 3 4 3 3" xfId="10559"/>
    <cellStyle name="40% – paryškinimas 5 3 4 4" xfId="4392"/>
    <cellStyle name="40% – paryškinimas 5 3 4 4 2" xfId="10561"/>
    <cellStyle name="40% – paryškinimas 5 3 4 5" xfId="10554"/>
    <cellStyle name="40% – paryškinimas 5 3 5" xfId="4393"/>
    <cellStyle name="40% – paryškinimas 5 3 5 2" xfId="4394"/>
    <cellStyle name="40% – paryškinimas 5 3 5 2 2" xfId="4395"/>
    <cellStyle name="40% – paryškinimas 5 3 5 2 2 2" xfId="10564"/>
    <cellStyle name="40% – paryškinimas 5 3 5 2 3" xfId="10563"/>
    <cellStyle name="40% – paryškinimas 5 3 5 3" xfId="4396"/>
    <cellStyle name="40% – paryškinimas 5 3 5 3 2" xfId="10565"/>
    <cellStyle name="40% – paryškinimas 5 3 5 4" xfId="10562"/>
    <cellStyle name="40% – paryškinimas 5 3 6" xfId="4397"/>
    <cellStyle name="40% – paryškinimas 5 3 6 2" xfId="4398"/>
    <cellStyle name="40% – paryškinimas 5 3 6 2 2" xfId="10567"/>
    <cellStyle name="40% – paryškinimas 5 3 6 3" xfId="10566"/>
    <cellStyle name="40% – paryškinimas 5 3 7" xfId="4399"/>
    <cellStyle name="40% – paryškinimas 5 3 7 2" xfId="10568"/>
    <cellStyle name="40% – paryškinimas 5 3 8" xfId="10505"/>
    <cellStyle name="40% – paryškinimas 5 4" xfId="4400"/>
    <cellStyle name="40% – paryškinimas 5 4 2" xfId="4401"/>
    <cellStyle name="40% – paryškinimas 5 4 2 2" xfId="4402"/>
    <cellStyle name="40% – paryškinimas 5 4 2 2 2" xfId="4403"/>
    <cellStyle name="40% – paryškinimas 5 4 2 2 2 2" xfId="4404"/>
    <cellStyle name="40% – paryškinimas 5 4 2 2 2 2 2" xfId="4405"/>
    <cellStyle name="40% – paryškinimas 5 4 2 2 2 2 2 2" xfId="4406"/>
    <cellStyle name="40% – paryškinimas 5 4 2 2 2 2 2 2 2" xfId="10575"/>
    <cellStyle name="40% – paryškinimas 5 4 2 2 2 2 2 3" xfId="10574"/>
    <cellStyle name="40% – paryškinimas 5 4 2 2 2 2 3" xfId="4407"/>
    <cellStyle name="40% – paryškinimas 5 4 2 2 2 2 3 2" xfId="10576"/>
    <cellStyle name="40% – paryškinimas 5 4 2 2 2 2 4" xfId="10573"/>
    <cellStyle name="40% – paryškinimas 5 4 2 2 2 3" xfId="4408"/>
    <cellStyle name="40% – paryškinimas 5 4 2 2 2 3 2" xfId="4409"/>
    <cellStyle name="40% – paryškinimas 5 4 2 2 2 3 2 2" xfId="10578"/>
    <cellStyle name="40% – paryškinimas 5 4 2 2 2 3 3" xfId="10577"/>
    <cellStyle name="40% – paryškinimas 5 4 2 2 2 4" xfId="4410"/>
    <cellStyle name="40% – paryškinimas 5 4 2 2 2 4 2" xfId="10579"/>
    <cellStyle name="40% – paryškinimas 5 4 2 2 2 5" xfId="10572"/>
    <cellStyle name="40% – paryškinimas 5 4 2 2 3" xfId="4411"/>
    <cellStyle name="40% – paryškinimas 5 4 2 2 3 2" xfId="4412"/>
    <cellStyle name="40% – paryškinimas 5 4 2 2 3 2 2" xfId="4413"/>
    <cellStyle name="40% – paryškinimas 5 4 2 2 3 2 2 2" xfId="10582"/>
    <cellStyle name="40% – paryškinimas 5 4 2 2 3 2 3" xfId="10581"/>
    <cellStyle name="40% – paryškinimas 5 4 2 2 3 3" xfId="4414"/>
    <cellStyle name="40% – paryškinimas 5 4 2 2 3 3 2" xfId="10583"/>
    <cellStyle name="40% – paryškinimas 5 4 2 2 3 4" xfId="10580"/>
    <cellStyle name="40% – paryškinimas 5 4 2 2 4" xfId="4415"/>
    <cellStyle name="40% – paryškinimas 5 4 2 2 4 2" xfId="4416"/>
    <cellStyle name="40% – paryškinimas 5 4 2 2 4 2 2" xfId="10585"/>
    <cellStyle name="40% – paryškinimas 5 4 2 2 4 3" xfId="10584"/>
    <cellStyle name="40% – paryškinimas 5 4 2 2 5" xfId="4417"/>
    <cellStyle name="40% – paryškinimas 5 4 2 2 5 2" xfId="10586"/>
    <cellStyle name="40% – paryškinimas 5 4 2 2 6" xfId="10571"/>
    <cellStyle name="40% – paryškinimas 5 4 2 3" xfId="4418"/>
    <cellStyle name="40% – paryškinimas 5 4 2 3 2" xfId="4419"/>
    <cellStyle name="40% – paryškinimas 5 4 2 3 2 2" xfId="4420"/>
    <cellStyle name="40% – paryškinimas 5 4 2 3 2 2 2" xfId="4421"/>
    <cellStyle name="40% – paryškinimas 5 4 2 3 2 2 2 2" xfId="10590"/>
    <cellStyle name="40% – paryškinimas 5 4 2 3 2 2 3" xfId="10589"/>
    <cellStyle name="40% – paryškinimas 5 4 2 3 2 3" xfId="4422"/>
    <cellStyle name="40% – paryškinimas 5 4 2 3 2 3 2" xfId="10591"/>
    <cellStyle name="40% – paryškinimas 5 4 2 3 2 4" xfId="10588"/>
    <cellStyle name="40% – paryškinimas 5 4 2 3 3" xfId="4423"/>
    <cellStyle name="40% – paryškinimas 5 4 2 3 3 2" xfId="4424"/>
    <cellStyle name="40% – paryškinimas 5 4 2 3 3 2 2" xfId="10593"/>
    <cellStyle name="40% – paryškinimas 5 4 2 3 3 3" xfId="10592"/>
    <cellStyle name="40% – paryškinimas 5 4 2 3 4" xfId="4425"/>
    <cellStyle name="40% – paryškinimas 5 4 2 3 4 2" xfId="10594"/>
    <cellStyle name="40% – paryškinimas 5 4 2 3 5" xfId="10587"/>
    <cellStyle name="40% – paryškinimas 5 4 2 4" xfId="4426"/>
    <cellStyle name="40% – paryškinimas 5 4 2 4 2" xfId="4427"/>
    <cellStyle name="40% – paryškinimas 5 4 2 4 2 2" xfId="4428"/>
    <cellStyle name="40% – paryškinimas 5 4 2 4 2 2 2" xfId="10597"/>
    <cellStyle name="40% – paryškinimas 5 4 2 4 2 3" xfId="10596"/>
    <cellStyle name="40% – paryškinimas 5 4 2 4 3" xfId="4429"/>
    <cellStyle name="40% – paryškinimas 5 4 2 4 3 2" xfId="10598"/>
    <cellStyle name="40% – paryškinimas 5 4 2 4 4" xfId="10595"/>
    <cellStyle name="40% – paryškinimas 5 4 2 5" xfId="4430"/>
    <cellStyle name="40% – paryškinimas 5 4 2 5 2" xfId="4431"/>
    <cellStyle name="40% – paryškinimas 5 4 2 5 2 2" xfId="10600"/>
    <cellStyle name="40% – paryškinimas 5 4 2 5 3" xfId="10599"/>
    <cellStyle name="40% – paryškinimas 5 4 2 6" xfId="4432"/>
    <cellStyle name="40% – paryškinimas 5 4 2 6 2" xfId="10601"/>
    <cellStyle name="40% – paryškinimas 5 4 2 7" xfId="10570"/>
    <cellStyle name="40% – paryškinimas 5 4 3" xfId="4433"/>
    <cellStyle name="40% – paryškinimas 5 4 3 2" xfId="4434"/>
    <cellStyle name="40% – paryškinimas 5 4 3 2 2" xfId="4435"/>
    <cellStyle name="40% – paryškinimas 5 4 3 2 2 2" xfId="4436"/>
    <cellStyle name="40% – paryškinimas 5 4 3 2 2 2 2" xfId="4437"/>
    <cellStyle name="40% – paryškinimas 5 4 3 2 2 2 2 2" xfId="10606"/>
    <cellStyle name="40% – paryškinimas 5 4 3 2 2 2 3" xfId="10605"/>
    <cellStyle name="40% – paryškinimas 5 4 3 2 2 3" xfId="4438"/>
    <cellStyle name="40% – paryškinimas 5 4 3 2 2 3 2" xfId="10607"/>
    <cellStyle name="40% – paryškinimas 5 4 3 2 2 4" xfId="10604"/>
    <cellStyle name="40% – paryškinimas 5 4 3 2 3" xfId="4439"/>
    <cellStyle name="40% – paryškinimas 5 4 3 2 3 2" xfId="4440"/>
    <cellStyle name="40% – paryškinimas 5 4 3 2 3 2 2" xfId="10609"/>
    <cellStyle name="40% – paryškinimas 5 4 3 2 3 3" xfId="10608"/>
    <cellStyle name="40% – paryškinimas 5 4 3 2 4" xfId="4441"/>
    <cellStyle name="40% – paryškinimas 5 4 3 2 4 2" xfId="10610"/>
    <cellStyle name="40% – paryškinimas 5 4 3 2 5" xfId="10603"/>
    <cellStyle name="40% – paryškinimas 5 4 3 3" xfId="4442"/>
    <cellStyle name="40% – paryškinimas 5 4 3 3 2" xfId="4443"/>
    <cellStyle name="40% – paryškinimas 5 4 3 3 2 2" xfId="4444"/>
    <cellStyle name="40% – paryškinimas 5 4 3 3 2 2 2" xfId="10613"/>
    <cellStyle name="40% – paryškinimas 5 4 3 3 2 3" xfId="10612"/>
    <cellStyle name="40% – paryškinimas 5 4 3 3 3" xfId="4445"/>
    <cellStyle name="40% – paryškinimas 5 4 3 3 3 2" xfId="10614"/>
    <cellStyle name="40% – paryškinimas 5 4 3 3 4" xfId="10611"/>
    <cellStyle name="40% – paryškinimas 5 4 3 4" xfId="4446"/>
    <cellStyle name="40% – paryškinimas 5 4 3 4 2" xfId="4447"/>
    <cellStyle name="40% – paryškinimas 5 4 3 4 2 2" xfId="10616"/>
    <cellStyle name="40% – paryškinimas 5 4 3 4 3" xfId="10615"/>
    <cellStyle name="40% – paryškinimas 5 4 3 5" xfId="4448"/>
    <cellStyle name="40% – paryškinimas 5 4 3 5 2" xfId="10617"/>
    <cellStyle name="40% – paryškinimas 5 4 3 6" xfId="10602"/>
    <cellStyle name="40% – paryškinimas 5 4 4" xfId="4449"/>
    <cellStyle name="40% – paryškinimas 5 4 4 2" xfId="4450"/>
    <cellStyle name="40% – paryškinimas 5 4 4 2 2" xfId="4451"/>
    <cellStyle name="40% – paryškinimas 5 4 4 2 2 2" xfId="4452"/>
    <cellStyle name="40% – paryškinimas 5 4 4 2 2 2 2" xfId="10621"/>
    <cellStyle name="40% – paryškinimas 5 4 4 2 2 3" xfId="10620"/>
    <cellStyle name="40% – paryškinimas 5 4 4 2 3" xfId="4453"/>
    <cellStyle name="40% – paryškinimas 5 4 4 2 3 2" xfId="10622"/>
    <cellStyle name="40% – paryškinimas 5 4 4 2 4" xfId="10619"/>
    <cellStyle name="40% – paryškinimas 5 4 4 3" xfId="4454"/>
    <cellStyle name="40% – paryškinimas 5 4 4 3 2" xfId="4455"/>
    <cellStyle name="40% – paryškinimas 5 4 4 3 2 2" xfId="10624"/>
    <cellStyle name="40% – paryškinimas 5 4 4 3 3" xfId="10623"/>
    <cellStyle name="40% – paryškinimas 5 4 4 4" xfId="4456"/>
    <cellStyle name="40% – paryškinimas 5 4 4 4 2" xfId="10625"/>
    <cellStyle name="40% – paryškinimas 5 4 4 5" xfId="10618"/>
    <cellStyle name="40% – paryškinimas 5 4 5" xfId="4457"/>
    <cellStyle name="40% – paryškinimas 5 4 5 2" xfId="4458"/>
    <cellStyle name="40% – paryškinimas 5 4 5 2 2" xfId="4459"/>
    <cellStyle name="40% – paryškinimas 5 4 5 2 2 2" xfId="10628"/>
    <cellStyle name="40% – paryškinimas 5 4 5 2 3" xfId="10627"/>
    <cellStyle name="40% – paryškinimas 5 4 5 3" xfId="4460"/>
    <cellStyle name="40% – paryškinimas 5 4 5 3 2" xfId="10629"/>
    <cellStyle name="40% – paryškinimas 5 4 5 4" xfId="10626"/>
    <cellStyle name="40% – paryškinimas 5 4 6" xfId="4461"/>
    <cellStyle name="40% – paryškinimas 5 4 6 2" xfId="4462"/>
    <cellStyle name="40% – paryškinimas 5 4 6 2 2" xfId="10631"/>
    <cellStyle name="40% – paryškinimas 5 4 6 3" xfId="10630"/>
    <cellStyle name="40% – paryškinimas 5 4 7" xfId="4463"/>
    <cellStyle name="40% – paryškinimas 5 4 7 2" xfId="10632"/>
    <cellStyle name="40% – paryškinimas 5 4 8" xfId="10569"/>
    <cellStyle name="40% – paryškinimas 5 5" xfId="4464"/>
    <cellStyle name="40% – paryškinimas 5 5 2" xfId="4465"/>
    <cellStyle name="40% – paryškinimas 5 5 2 2" xfId="4466"/>
    <cellStyle name="40% – paryškinimas 5 5 2 2 2" xfId="4467"/>
    <cellStyle name="40% – paryškinimas 5 5 2 2 2 2" xfId="4468"/>
    <cellStyle name="40% – paryškinimas 5 5 2 2 2 2 2" xfId="4469"/>
    <cellStyle name="40% – paryškinimas 5 5 2 2 2 2 2 2" xfId="10638"/>
    <cellStyle name="40% – paryškinimas 5 5 2 2 2 2 3" xfId="10637"/>
    <cellStyle name="40% – paryškinimas 5 5 2 2 2 3" xfId="4470"/>
    <cellStyle name="40% – paryškinimas 5 5 2 2 2 3 2" xfId="10639"/>
    <cellStyle name="40% – paryškinimas 5 5 2 2 2 4" xfId="10636"/>
    <cellStyle name="40% – paryškinimas 5 5 2 2 3" xfId="4471"/>
    <cellStyle name="40% – paryškinimas 5 5 2 2 3 2" xfId="4472"/>
    <cellStyle name="40% – paryškinimas 5 5 2 2 3 2 2" xfId="10641"/>
    <cellStyle name="40% – paryškinimas 5 5 2 2 3 3" xfId="10640"/>
    <cellStyle name="40% – paryškinimas 5 5 2 2 4" xfId="4473"/>
    <cellStyle name="40% – paryškinimas 5 5 2 2 4 2" xfId="10642"/>
    <cellStyle name="40% – paryškinimas 5 5 2 2 5" xfId="10635"/>
    <cellStyle name="40% – paryškinimas 5 5 2 3" xfId="4474"/>
    <cellStyle name="40% – paryškinimas 5 5 2 3 2" xfId="4475"/>
    <cellStyle name="40% – paryškinimas 5 5 2 3 2 2" xfId="4476"/>
    <cellStyle name="40% – paryškinimas 5 5 2 3 2 2 2" xfId="10645"/>
    <cellStyle name="40% – paryškinimas 5 5 2 3 2 3" xfId="10644"/>
    <cellStyle name="40% – paryškinimas 5 5 2 3 3" xfId="4477"/>
    <cellStyle name="40% – paryškinimas 5 5 2 3 3 2" xfId="10646"/>
    <cellStyle name="40% – paryškinimas 5 5 2 3 4" xfId="10643"/>
    <cellStyle name="40% – paryškinimas 5 5 2 4" xfId="4478"/>
    <cellStyle name="40% – paryškinimas 5 5 2 4 2" xfId="4479"/>
    <cellStyle name="40% – paryškinimas 5 5 2 4 2 2" xfId="10648"/>
    <cellStyle name="40% – paryškinimas 5 5 2 4 3" xfId="10647"/>
    <cellStyle name="40% – paryškinimas 5 5 2 5" xfId="4480"/>
    <cellStyle name="40% – paryškinimas 5 5 2 5 2" xfId="10649"/>
    <cellStyle name="40% – paryškinimas 5 5 2 6" xfId="10634"/>
    <cellStyle name="40% – paryškinimas 5 5 3" xfId="4481"/>
    <cellStyle name="40% – paryškinimas 5 5 3 2" xfId="4482"/>
    <cellStyle name="40% – paryškinimas 5 5 3 2 2" xfId="4483"/>
    <cellStyle name="40% – paryškinimas 5 5 3 2 2 2" xfId="4484"/>
    <cellStyle name="40% – paryškinimas 5 5 3 2 2 2 2" xfId="10653"/>
    <cellStyle name="40% – paryškinimas 5 5 3 2 2 3" xfId="10652"/>
    <cellStyle name="40% – paryškinimas 5 5 3 2 3" xfId="4485"/>
    <cellStyle name="40% – paryškinimas 5 5 3 2 3 2" xfId="10654"/>
    <cellStyle name="40% – paryškinimas 5 5 3 2 4" xfId="10651"/>
    <cellStyle name="40% – paryškinimas 5 5 3 3" xfId="4486"/>
    <cellStyle name="40% – paryškinimas 5 5 3 3 2" xfId="4487"/>
    <cellStyle name="40% – paryškinimas 5 5 3 3 2 2" xfId="10656"/>
    <cellStyle name="40% – paryškinimas 5 5 3 3 3" xfId="10655"/>
    <cellStyle name="40% – paryškinimas 5 5 3 4" xfId="4488"/>
    <cellStyle name="40% – paryškinimas 5 5 3 4 2" xfId="10657"/>
    <cellStyle name="40% – paryškinimas 5 5 3 5" xfId="10650"/>
    <cellStyle name="40% – paryškinimas 5 5 4" xfId="4489"/>
    <cellStyle name="40% – paryškinimas 5 5 4 2" xfId="4490"/>
    <cellStyle name="40% – paryškinimas 5 5 4 2 2" xfId="4491"/>
    <cellStyle name="40% – paryškinimas 5 5 4 2 2 2" xfId="10660"/>
    <cellStyle name="40% – paryškinimas 5 5 4 2 3" xfId="10659"/>
    <cellStyle name="40% – paryškinimas 5 5 4 3" xfId="4492"/>
    <cellStyle name="40% – paryškinimas 5 5 4 3 2" xfId="10661"/>
    <cellStyle name="40% – paryškinimas 5 5 4 4" xfId="10658"/>
    <cellStyle name="40% – paryškinimas 5 5 5" xfId="4493"/>
    <cellStyle name="40% – paryškinimas 5 5 5 2" xfId="4494"/>
    <cellStyle name="40% – paryškinimas 5 5 5 2 2" xfId="10663"/>
    <cellStyle name="40% – paryškinimas 5 5 5 3" xfId="10662"/>
    <cellStyle name="40% – paryškinimas 5 5 6" xfId="4495"/>
    <cellStyle name="40% – paryškinimas 5 5 6 2" xfId="10664"/>
    <cellStyle name="40% – paryškinimas 5 5 7" xfId="10633"/>
    <cellStyle name="40% – paryškinimas 5 6" xfId="4496"/>
    <cellStyle name="40% – paryškinimas 5 6 2" xfId="4497"/>
    <cellStyle name="40% – paryškinimas 5 6 2 2" xfId="4498"/>
    <cellStyle name="40% – paryškinimas 5 6 2 2 2" xfId="4499"/>
    <cellStyle name="40% – paryškinimas 5 6 2 2 2 2" xfId="4500"/>
    <cellStyle name="40% – paryškinimas 5 6 2 2 2 2 2" xfId="10669"/>
    <cellStyle name="40% – paryškinimas 5 6 2 2 2 3" xfId="10668"/>
    <cellStyle name="40% – paryškinimas 5 6 2 2 3" xfId="4501"/>
    <cellStyle name="40% – paryškinimas 5 6 2 2 3 2" xfId="10670"/>
    <cellStyle name="40% – paryškinimas 5 6 2 2 4" xfId="10667"/>
    <cellStyle name="40% – paryškinimas 5 6 2 3" xfId="4502"/>
    <cellStyle name="40% – paryškinimas 5 6 2 3 2" xfId="4503"/>
    <cellStyle name="40% – paryškinimas 5 6 2 3 2 2" xfId="10672"/>
    <cellStyle name="40% – paryškinimas 5 6 2 3 3" xfId="10671"/>
    <cellStyle name="40% – paryškinimas 5 6 2 4" xfId="4504"/>
    <cellStyle name="40% – paryškinimas 5 6 2 4 2" xfId="10673"/>
    <cellStyle name="40% – paryškinimas 5 6 2 5" xfId="10666"/>
    <cellStyle name="40% – paryškinimas 5 6 3" xfId="4505"/>
    <cellStyle name="40% – paryškinimas 5 6 3 2" xfId="4506"/>
    <cellStyle name="40% – paryškinimas 5 6 3 2 2" xfId="4507"/>
    <cellStyle name="40% – paryškinimas 5 6 3 2 2 2" xfId="10676"/>
    <cellStyle name="40% – paryškinimas 5 6 3 2 3" xfId="10675"/>
    <cellStyle name="40% – paryškinimas 5 6 3 3" xfId="4508"/>
    <cellStyle name="40% – paryškinimas 5 6 3 3 2" xfId="10677"/>
    <cellStyle name="40% – paryškinimas 5 6 3 4" xfId="10674"/>
    <cellStyle name="40% – paryškinimas 5 6 4" xfId="4509"/>
    <cellStyle name="40% – paryškinimas 5 6 4 2" xfId="4510"/>
    <cellStyle name="40% – paryškinimas 5 6 4 2 2" xfId="10679"/>
    <cellStyle name="40% – paryškinimas 5 6 4 3" xfId="10678"/>
    <cellStyle name="40% – paryškinimas 5 6 5" xfId="4511"/>
    <cellStyle name="40% – paryškinimas 5 6 5 2" xfId="10680"/>
    <cellStyle name="40% – paryškinimas 5 6 6" xfId="10665"/>
    <cellStyle name="40% – paryškinimas 6 2" xfId="4512"/>
    <cellStyle name="40% – paryškinimas 6 2 10" xfId="10681"/>
    <cellStyle name="40% – paryškinimas 6 2 2" xfId="4513"/>
    <cellStyle name="40% – paryškinimas 6 2 2 10" xfId="10682"/>
    <cellStyle name="40% – paryškinimas 6 2 2 2" xfId="4514"/>
    <cellStyle name="40% – paryškinimas 6 2 2 2 2" xfId="4515"/>
    <cellStyle name="40% – paryškinimas 6 2 2 2 2 2" xfId="4516"/>
    <cellStyle name="40% – paryškinimas 6 2 2 2 2 2 2" xfId="4517"/>
    <cellStyle name="40% – paryškinimas 6 2 2 2 2 2 2 2" xfId="4518"/>
    <cellStyle name="40% – paryškinimas 6 2 2 2 2 2 2 2 2" xfId="4519"/>
    <cellStyle name="40% – paryškinimas 6 2 2 2 2 2 2 2 2 2" xfId="14198"/>
    <cellStyle name="40% – paryškinimas 6 2 2 2 2 2 2 2 3" xfId="10687"/>
    <cellStyle name="40% – paryškinimas 6 2 2 2 2 2 2 3" xfId="4520"/>
    <cellStyle name="40% – paryškinimas 6 2 2 2 2 2 2 3 2" xfId="14199"/>
    <cellStyle name="40% – paryškinimas 6 2 2 2 2 2 2 4" xfId="10686"/>
    <cellStyle name="40% – paryškinimas 6 2 2 2 2 2 3" xfId="4521"/>
    <cellStyle name="40% – paryškinimas 6 2 2 2 2 2 3 2" xfId="4522"/>
    <cellStyle name="40% – paryškinimas 6 2 2 2 2 2 3 2 2" xfId="14200"/>
    <cellStyle name="40% – paryškinimas 6 2 2 2 2 2 3 3" xfId="10688"/>
    <cellStyle name="40% – paryškinimas 6 2 2 2 2 2 4" xfId="4523"/>
    <cellStyle name="40% – paryškinimas 6 2 2 2 2 2 4 2" xfId="14201"/>
    <cellStyle name="40% – paryškinimas 6 2 2 2 2 2 5" xfId="10685"/>
    <cellStyle name="40% – paryškinimas 6 2 2 2 2 3" xfId="4524"/>
    <cellStyle name="40% – paryškinimas 6 2 2 2 2 3 2" xfId="4525"/>
    <cellStyle name="40% – paryškinimas 6 2 2 2 2 3 2 2" xfId="4526"/>
    <cellStyle name="40% – paryškinimas 6 2 2 2 2 3 2 2 2" xfId="14202"/>
    <cellStyle name="40% – paryškinimas 6 2 2 2 2 3 2 3" xfId="10690"/>
    <cellStyle name="40% – paryškinimas 6 2 2 2 2 3 3" xfId="4527"/>
    <cellStyle name="40% – paryškinimas 6 2 2 2 2 3 3 2" xfId="14203"/>
    <cellStyle name="40% – paryškinimas 6 2 2 2 2 3 4" xfId="10689"/>
    <cellStyle name="40% – paryškinimas 6 2 2 2 2 4" xfId="4528"/>
    <cellStyle name="40% – paryškinimas 6 2 2 2 2 4 2" xfId="4529"/>
    <cellStyle name="40% – paryškinimas 6 2 2 2 2 4 2 2" xfId="14204"/>
    <cellStyle name="40% – paryškinimas 6 2 2 2 2 4 3" xfId="10691"/>
    <cellStyle name="40% – paryškinimas 6 2 2 2 2 5" xfId="4530"/>
    <cellStyle name="40% – paryškinimas 6 2 2 2 2 5 2" xfId="14205"/>
    <cellStyle name="40% – paryškinimas 6 2 2 2 2 6" xfId="10684"/>
    <cellStyle name="40% – paryškinimas 6 2 2 2 3" xfId="4531"/>
    <cellStyle name="40% – paryškinimas 6 2 2 2 3 2" xfId="4532"/>
    <cellStyle name="40% – paryškinimas 6 2 2 2 3 2 2" xfId="4533"/>
    <cellStyle name="40% – paryškinimas 6 2 2 2 3 2 2 2" xfId="4534"/>
    <cellStyle name="40% – paryškinimas 6 2 2 2 3 2 2 2 2" xfId="14206"/>
    <cellStyle name="40% – paryškinimas 6 2 2 2 3 2 2 3" xfId="10694"/>
    <cellStyle name="40% – paryškinimas 6 2 2 2 3 2 3" xfId="4535"/>
    <cellStyle name="40% – paryškinimas 6 2 2 2 3 2 3 2" xfId="14207"/>
    <cellStyle name="40% – paryškinimas 6 2 2 2 3 2 4" xfId="10693"/>
    <cellStyle name="40% – paryškinimas 6 2 2 2 3 3" xfId="4536"/>
    <cellStyle name="40% – paryškinimas 6 2 2 2 3 3 2" xfId="4537"/>
    <cellStyle name="40% – paryškinimas 6 2 2 2 3 3 2 2" xfId="14208"/>
    <cellStyle name="40% – paryškinimas 6 2 2 2 3 3 3" xfId="10695"/>
    <cellStyle name="40% – paryškinimas 6 2 2 2 3 4" xfId="4538"/>
    <cellStyle name="40% – paryškinimas 6 2 2 2 3 4 2" xfId="14209"/>
    <cellStyle name="40% – paryškinimas 6 2 2 2 3 5" xfId="10692"/>
    <cellStyle name="40% – paryškinimas 6 2 2 2 4" xfId="4539"/>
    <cellStyle name="40% – paryškinimas 6 2 2 2 4 2" xfId="4540"/>
    <cellStyle name="40% – paryškinimas 6 2 2 2 4 2 2" xfId="4541"/>
    <cellStyle name="40% – paryškinimas 6 2 2 2 4 2 2 2" xfId="14210"/>
    <cellStyle name="40% – paryškinimas 6 2 2 2 4 2 3" xfId="10697"/>
    <cellStyle name="40% – paryškinimas 6 2 2 2 4 3" xfId="4542"/>
    <cellStyle name="40% – paryškinimas 6 2 2 2 4 3 2" xfId="14211"/>
    <cellStyle name="40% – paryškinimas 6 2 2 2 4 4" xfId="10696"/>
    <cellStyle name="40% – paryškinimas 6 2 2 2 5" xfId="4543"/>
    <cellStyle name="40% – paryškinimas 6 2 2 2 5 2" xfId="4544"/>
    <cellStyle name="40% – paryškinimas 6 2 2 2 5 2 2" xfId="14212"/>
    <cellStyle name="40% – paryškinimas 6 2 2 2 5 3" xfId="10698"/>
    <cellStyle name="40% – paryškinimas 6 2 2 2 6" xfId="4545"/>
    <cellStyle name="40% – paryškinimas 6 2 2 2 6 2" xfId="14213"/>
    <cellStyle name="40% – paryškinimas 6 2 2 2 7" xfId="10683"/>
    <cellStyle name="40% – paryškinimas 6 2 2 3" xfId="4546"/>
    <cellStyle name="40% – paryškinimas 6 2 2 3 2" xfId="4547"/>
    <cellStyle name="40% – paryškinimas 6 2 2 3 2 2" xfId="4548"/>
    <cellStyle name="40% – paryškinimas 6 2 2 3 2 2 2" xfId="4549"/>
    <cellStyle name="40% – paryškinimas 6 2 2 3 2 2 2 2" xfId="4550"/>
    <cellStyle name="40% – paryškinimas 6 2 2 3 2 2 2 2 2" xfId="14214"/>
    <cellStyle name="40% – paryškinimas 6 2 2 3 2 2 2 3" xfId="10702"/>
    <cellStyle name="40% – paryškinimas 6 2 2 3 2 2 3" xfId="4551"/>
    <cellStyle name="40% – paryškinimas 6 2 2 3 2 2 3 2" xfId="14215"/>
    <cellStyle name="40% – paryškinimas 6 2 2 3 2 2 4" xfId="10701"/>
    <cellStyle name="40% – paryškinimas 6 2 2 3 2 3" xfId="4552"/>
    <cellStyle name="40% – paryškinimas 6 2 2 3 2 3 2" xfId="4553"/>
    <cellStyle name="40% – paryškinimas 6 2 2 3 2 3 2 2" xfId="14216"/>
    <cellStyle name="40% – paryškinimas 6 2 2 3 2 3 3" xfId="10703"/>
    <cellStyle name="40% – paryškinimas 6 2 2 3 2 4" xfId="4554"/>
    <cellStyle name="40% – paryškinimas 6 2 2 3 2 4 2" xfId="14217"/>
    <cellStyle name="40% – paryškinimas 6 2 2 3 2 5" xfId="10700"/>
    <cellStyle name="40% – paryškinimas 6 2 2 3 3" xfId="4555"/>
    <cellStyle name="40% – paryškinimas 6 2 2 3 3 2" xfId="4556"/>
    <cellStyle name="40% – paryškinimas 6 2 2 3 3 2 2" xfId="4557"/>
    <cellStyle name="40% – paryškinimas 6 2 2 3 3 2 2 2" xfId="14218"/>
    <cellStyle name="40% – paryškinimas 6 2 2 3 3 2 3" xfId="10705"/>
    <cellStyle name="40% – paryškinimas 6 2 2 3 3 3" xfId="4558"/>
    <cellStyle name="40% – paryškinimas 6 2 2 3 3 3 2" xfId="14219"/>
    <cellStyle name="40% – paryškinimas 6 2 2 3 3 4" xfId="10704"/>
    <cellStyle name="40% – paryškinimas 6 2 2 3 4" xfId="4559"/>
    <cellStyle name="40% – paryškinimas 6 2 2 3 4 2" xfId="4560"/>
    <cellStyle name="40% – paryškinimas 6 2 2 3 4 2 2" xfId="14220"/>
    <cellStyle name="40% – paryškinimas 6 2 2 3 4 3" xfId="10706"/>
    <cellStyle name="40% – paryškinimas 6 2 2 3 5" xfId="4561"/>
    <cellStyle name="40% – paryškinimas 6 2 2 3 5 2" xfId="14221"/>
    <cellStyle name="40% – paryškinimas 6 2 2 3 6" xfId="10699"/>
    <cellStyle name="40% – paryškinimas 6 2 2 4" xfId="4562"/>
    <cellStyle name="40% – paryškinimas 6 2 2 4 2" xfId="4563"/>
    <cellStyle name="40% – paryškinimas 6 2 2 4 2 2" xfId="4564"/>
    <cellStyle name="40% – paryškinimas 6 2 2 4 2 2 2" xfId="4565"/>
    <cellStyle name="40% – paryškinimas 6 2 2 4 2 2 2 2" xfId="14222"/>
    <cellStyle name="40% – paryškinimas 6 2 2 4 2 2 3" xfId="10709"/>
    <cellStyle name="40% – paryškinimas 6 2 2 4 2 3" xfId="4566"/>
    <cellStyle name="40% – paryškinimas 6 2 2 4 2 3 2" xfId="14223"/>
    <cellStyle name="40% – paryškinimas 6 2 2 4 2 4" xfId="10708"/>
    <cellStyle name="40% – paryškinimas 6 2 2 4 3" xfId="4567"/>
    <cellStyle name="40% – paryškinimas 6 2 2 4 3 2" xfId="4568"/>
    <cellStyle name="40% – paryškinimas 6 2 2 4 3 2 2" xfId="14224"/>
    <cellStyle name="40% – paryškinimas 6 2 2 4 3 3" xfId="10710"/>
    <cellStyle name="40% – paryškinimas 6 2 2 4 4" xfId="4569"/>
    <cellStyle name="40% – paryškinimas 6 2 2 4 4 2" xfId="14225"/>
    <cellStyle name="40% – paryškinimas 6 2 2 4 5" xfId="10707"/>
    <cellStyle name="40% – paryškinimas 6 2 2 5" xfId="4570"/>
    <cellStyle name="40% – paryškinimas 6 2 2 5 2" xfId="4571"/>
    <cellStyle name="40% – paryškinimas 6 2 2 5 2 2" xfId="4572"/>
    <cellStyle name="40% – paryškinimas 6 2 2 5 2 2 2" xfId="14226"/>
    <cellStyle name="40% – paryškinimas 6 2 2 5 2 3" xfId="10712"/>
    <cellStyle name="40% – paryškinimas 6 2 2 5 3" xfId="4573"/>
    <cellStyle name="40% – paryškinimas 6 2 2 5 3 2" xfId="14227"/>
    <cellStyle name="40% – paryškinimas 6 2 2 5 4" xfId="10711"/>
    <cellStyle name="40% – paryškinimas 6 2 2 6" xfId="4574"/>
    <cellStyle name="40% – paryškinimas 6 2 2 6 2" xfId="10713"/>
    <cellStyle name="40% – paryškinimas 6 2 2 7" xfId="4575"/>
    <cellStyle name="40% – paryškinimas 6 2 2 7 2" xfId="4576"/>
    <cellStyle name="40% – paryškinimas 6 2 2 7 2 2" xfId="14228"/>
    <cellStyle name="40% – paryškinimas 6 2 2 7 3" xfId="10714"/>
    <cellStyle name="40% – paryškinimas 6 2 2 8" xfId="4577"/>
    <cellStyle name="40% – paryškinimas 6 2 2 8 2" xfId="4578"/>
    <cellStyle name="40% – paryškinimas 6 2 2 8 2 2" xfId="14229"/>
    <cellStyle name="40% – paryškinimas 6 2 2 8 3" xfId="10715"/>
    <cellStyle name="40% – paryškinimas 6 2 2 9" xfId="4579"/>
    <cellStyle name="40% – paryškinimas 6 2 2 9 2" xfId="4580"/>
    <cellStyle name="40% – paryškinimas 6 2 2 9 2 2" xfId="14230"/>
    <cellStyle name="40% – paryškinimas 6 2 2 9 3" xfId="12309"/>
    <cellStyle name="40% – paryškinimas 6 2 3" xfId="4581"/>
    <cellStyle name="40% – paryškinimas 6 2 3 2" xfId="4582"/>
    <cellStyle name="40% – paryškinimas 6 2 3 2 2" xfId="4583"/>
    <cellStyle name="40% – paryškinimas 6 2 3 2 2 2" xfId="4584"/>
    <cellStyle name="40% – paryškinimas 6 2 3 2 2 2 2" xfId="4585"/>
    <cellStyle name="40% – paryškinimas 6 2 3 2 2 2 2 2" xfId="4586"/>
    <cellStyle name="40% – paryškinimas 6 2 3 2 2 2 2 2 2" xfId="14231"/>
    <cellStyle name="40% – paryškinimas 6 2 3 2 2 2 2 3" xfId="10720"/>
    <cellStyle name="40% – paryškinimas 6 2 3 2 2 2 3" xfId="4587"/>
    <cellStyle name="40% – paryškinimas 6 2 3 2 2 2 3 2" xfId="14232"/>
    <cellStyle name="40% – paryškinimas 6 2 3 2 2 2 4" xfId="10719"/>
    <cellStyle name="40% – paryškinimas 6 2 3 2 2 3" xfId="4588"/>
    <cellStyle name="40% – paryškinimas 6 2 3 2 2 3 2" xfId="4589"/>
    <cellStyle name="40% – paryškinimas 6 2 3 2 2 3 2 2" xfId="14233"/>
    <cellStyle name="40% – paryškinimas 6 2 3 2 2 3 3" xfId="10721"/>
    <cellStyle name="40% – paryškinimas 6 2 3 2 2 4" xfId="4590"/>
    <cellStyle name="40% – paryškinimas 6 2 3 2 2 4 2" xfId="14234"/>
    <cellStyle name="40% – paryškinimas 6 2 3 2 2 5" xfId="10718"/>
    <cellStyle name="40% – paryškinimas 6 2 3 2 3" xfId="4591"/>
    <cellStyle name="40% – paryškinimas 6 2 3 2 3 2" xfId="4592"/>
    <cellStyle name="40% – paryškinimas 6 2 3 2 3 2 2" xfId="4593"/>
    <cellStyle name="40% – paryškinimas 6 2 3 2 3 2 2 2" xfId="14235"/>
    <cellStyle name="40% – paryškinimas 6 2 3 2 3 2 3" xfId="10723"/>
    <cellStyle name="40% – paryškinimas 6 2 3 2 3 3" xfId="4594"/>
    <cellStyle name="40% – paryškinimas 6 2 3 2 3 3 2" xfId="14236"/>
    <cellStyle name="40% – paryškinimas 6 2 3 2 3 4" xfId="10722"/>
    <cellStyle name="40% – paryškinimas 6 2 3 2 4" xfId="4595"/>
    <cellStyle name="40% – paryškinimas 6 2 3 2 4 2" xfId="4596"/>
    <cellStyle name="40% – paryškinimas 6 2 3 2 4 2 2" xfId="14237"/>
    <cellStyle name="40% – paryškinimas 6 2 3 2 4 3" xfId="10724"/>
    <cellStyle name="40% – paryškinimas 6 2 3 2 5" xfId="4597"/>
    <cellStyle name="40% – paryškinimas 6 2 3 2 5 2" xfId="14238"/>
    <cellStyle name="40% – paryškinimas 6 2 3 2 6" xfId="10717"/>
    <cellStyle name="40% – paryškinimas 6 2 3 3" xfId="4598"/>
    <cellStyle name="40% – paryškinimas 6 2 3 3 2" xfId="4599"/>
    <cellStyle name="40% – paryškinimas 6 2 3 3 2 2" xfId="4600"/>
    <cellStyle name="40% – paryškinimas 6 2 3 3 2 2 2" xfId="4601"/>
    <cellStyle name="40% – paryškinimas 6 2 3 3 2 2 2 2" xfId="14239"/>
    <cellStyle name="40% – paryškinimas 6 2 3 3 2 2 3" xfId="10727"/>
    <cellStyle name="40% – paryškinimas 6 2 3 3 2 3" xfId="4602"/>
    <cellStyle name="40% – paryškinimas 6 2 3 3 2 3 2" xfId="14240"/>
    <cellStyle name="40% – paryškinimas 6 2 3 3 2 4" xfId="10726"/>
    <cellStyle name="40% – paryškinimas 6 2 3 3 3" xfId="4603"/>
    <cellStyle name="40% – paryškinimas 6 2 3 3 3 2" xfId="4604"/>
    <cellStyle name="40% – paryškinimas 6 2 3 3 3 2 2" xfId="14241"/>
    <cellStyle name="40% – paryškinimas 6 2 3 3 3 3" xfId="10728"/>
    <cellStyle name="40% – paryškinimas 6 2 3 3 4" xfId="4605"/>
    <cellStyle name="40% – paryškinimas 6 2 3 3 4 2" xfId="14242"/>
    <cellStyle name="40% – paryškinimas 6 2 3 3 5" xfId="10725"/>
    <cellStyle name="40% – paryškinimas 6 2 3 4" xfId="4606"/>
    <cellStyle name="40% – paryškinimas 6 2 3 4 2" xfId="4607"/>
    <cellStyle name="40% – paryškinimas 6 2 3 4 2 2" xfId="4608"/>
    <cellStyle name="40% – paryškinimas 6 2 3 4 2 2 2" xfId="14243"/>
    <cellStyle name="40% – paryškinimas 6 2 3 4 2 3" xfId="10730"/>
    <cellStyle name="40% – paryškinimas 6 2 3 4 3" xfId="4609"/>
    <cellStyle name="40% – paryškinimas 6 2 3 4 3 2" xfId="14244"/>
    <cellStyle name="40% – paryškinimas 6 2 3 4 4" xfId="10729"/>
    <cellStyle name="40% – paryškinimas 6 2 3 5" xfId="4610"/>
    <cellStyle name="40% – paryškinimas 6 2 3 5 2" xfId="4611"/>
    <cellStyle name="40% – paryškinimas 6 2 3 5 2 2" xfId="14245"/>
    <cellStyle name="40% – paryškinimas 6 2 3 5 3" xfId="10731"/>
    <cellStyle name="40% – paryškinimas 6 2 3 6" xfId="4612"/>
    <cellStyle name="40% – paryškinimas 6 2 3 6 2" xfId="14246"/>
    <cellStyle name="40% – paryškinimas 6 2 3 7" xfId="10716"/>
    <cellStyle name="40% – paryškinimas 6 2 4" xfId="4613"/>
    <cellStyle name="40% – paryškinimas 6 2 4 2" xfId="4614"/>
    <cellStyle name="40% – paryškinimas 6 2 4 2 2" xfId="4615"/>
    <cellStyle name="40% – paryškinimas 6 2 4 2 2 2" xfId="4616"/>
    <cellStyle name="40% – paryškinimas 6 2 4 2 2 2 2" xfId="4617"/>
    <cellStyle name="40% – paryškinimas 6 2 4 2 2 2 2 2" xfId="14247"/>
    <cellStyle name="40% – paryškinimas 6 2 4 2 2 2 3" xfId="10735"/>
    <cellStyle name="40% – paryškinimas 6 2 4 2 2 3" xfId="4618"/>
    <cellStyle name="40% – paryškinimas 6 2 4 2 2 3 2" xfId="14248"/>
    <cellStyle name="40% – paryškinimas 6 2 4 2 2 4" xfId="10734"/>
    <cellStyle name="40% – paryškinimas 6 2 4 2 3" xfId="4619"/>
    <cellStyle name="40% – paryškinimas 6 2 4 2 3 2" xfId="4620"/>
    <cellStyle name="40% – paryškinimas 6 2 4 2 3 2 2" xfId="14249"/>
    <cellStyle name="40% – paryškinimas 6 2 4 2 3 3" xfId="10736"/>
    <cellStyle name="40% – paryškinimas 6 2 4 2 4" xfId="4621"/>
    <cellStyle name="40% – paryškinimas 6 2 4 2 4 2" xfId="14250"/>
    <cellStyle name="40% – paryškinimas 6 2 4 2 5" xfId="10733"/>
    <cellStyle name="40% – paryškinimas 6 2 4 3" xfId="4622"/>
    <cellStyle name="40% – paryškinimas 6 2 4 3 2" xfId="4623"/>
    <cellStyle name="40% – paryškinimas 6 2 4 3 2 2" xfId="4624"/>
    <cellStyle name="40% – paryškinimas 6 2 4 3 2 2 2" xfId="14251"/>
    <cellStyle name="40% – paryškinimas 6 2 4 3 2 3" xfId="10738"/>
    <cellStyle name="40% – paryškinimas 6 2 4 3 3" xfId="4625"/>
    <cellStyle name="40% – paryškinimas 6 2 4 3 3 2" xfId="14252"/>
    <cellStyle name="40% – paryškinimas 6 2 4 3 4" xfId="10737"/>
    <cellStyle name="40% – paryškinimas 6 2 4 4" xfId="4626"/>
    <cellStyle name="40% – paryškinimas 6 2 4 4 2" xfId="4627"/>
    <cellStyle name="40% – paryškinimas 6 2 4 4 2 2" xfId="14253"/>
    <cellStyle name="40% – paryškinimas 6 2 4 4 3" xfId="10739"/>
    <cellStyle name="40% – paryškinimas 6 2 4 5" xfId="4628"/>
    <cellStyle name="40% – paryškinimas 6 2 4 5 2" xfId="14254"/>
    <cellStyle name="40% – paryškinimas 6 2 4 6" xfId="10732"/>
    <cellStyle name="40% – paryškinimas 6 2 5" xfId="4629"/>
    <cellStyle name="40% – paryškinimas 6 2 5 2" xfId="4630"/>
    <cellStyle name="40% – paryškinimas 6 2 5 2 2" xfId="4631"/>
    <cellStyle name="40% – paryškinimas 6 2 5 2 2 2" xfId="4632"/>
    <cellStyle name="40% – paryškinimas 6 2 5 2 2 2 2" xfId="4633"/>
    <cellStyle name="40% – paryškinimas 6 2 5 2 2 2 2 2" xfId="14255"/>
    <cellStyle name="40% – paryškinimas 6 2 5 2 2 2 3" xfId="10743"/>
    <cellStyle name="40% – paryškinimas 6 2 5 2 2 3" xfId="4634"/>
    <cellStyle name="40% – paryškinimas 6 2 5 2 2 3 2" xfId="14256"/>
    <cellStyle name="40% – paryškinimas 6 2 5 2 2 4" xfId="10742"/>
    <cellStyle name="40% – paryškinimas 6 2 5 2 3" xfId="4635"/>
    <cellStyle name="40% – paryškinimas 6 2 5 2 3 2" xfId="4636"/>
    <cellStyle name="40% – paryškinimas 6 2 5 2 3 2 2" xfId="14257"/>
    <cellStyle name="40% – paryškinimas 6 2 5 2 3 3" xfId="10744"/>
    <cellStyle name="40% – paryškinimas 6 2 5 2 4" xfId="4637"/>
    <cellStyle name="40% – paryškinimas 6 2 5 2 4 2" xfId="14258"/>
    <cellStyle name="40% – paryškinimas 6 2 5 2 5" xfId="10741"/>
    <cellStyle name="40% – paryškinimas 6 2 5 3" xfId="4638"/>
    <cellStyle name="40% – paryškinimas 6 2 5 3 2" xfId="4639"/>
    <cellStyle name="40% – paryškinimas 6 2 5 3 2 2" xfId="4640"/>
    <cellStyle name="40% – paryškinimas 6 2 5 3 2 2 2" xfId="14259"/>
    <cellStyle name="40% – paryškinimas 6 2 5 3 2 3" xfId="10746"/>
    <cellStyle name="40% – paryškinimas 6 2 5 3 3" xfId="4641"/>
    <cellStyle name="40% – paryškinimas 6 2 5 3 3 2" xfId="14260"/>
    <cellStyle name="40% – paryškinimas 6 2 5 3 4" xfId="10745"/>
    <cellStyle name="40% – paryškinimas 6 2 5 4" xfId="4642"/>
    <cellStyle name="40% – paryškinimas 6 2 5 4 2" xfId="4643"/>
    <cellStyle name="40% – paryškinimas 6 2 5 4 2 2" xfId="14261"/>
    <cellStyle name="40% – paryškinimas 6 2 5 4 3" xfId="10747"/>
    <cellStyle name="40% – paryškinimas 6 2 5 5" xfId="4644"/>
    <cellStyle name="40% – paryškinimas 6 2 5 5 2" xfId="14262"/>
    <cellStyle name="40% – paryškinimas 6 2 5 6" xfId="10740"/>
    <cellStyle name="40% – paryškinimas 6 2 6" xfId="4645"/>
    <cellStyle name="40% – paryškinimas 6 2 6 2" xfId="10748"/>
    <cellStyle name="40% – paryškinimas 6 2 7" xfId="4646"/>
    <cellStyle name="40% – paryškinimas 6 2 7 2" xfId="10749"/>
    <cellStyle name="40% – paryškinimas 6 2 8" xfId="4647"/>
    <cellStyle name="40% – paryškinimas 6 2 8 2" xfId="4648"/>
    <cellStyle name="40% – paryškinimas 6 2 8 2 2" xfId="12443"/>
    <cellStyle name="40% – paryškinimas 6 2 8 3" xfId="12295"/>
    <cellStyle name="40% – paryškinimas 6 2 9" xfId="4649"/>
    <cellStyle name="40% – paryškinimas 6 2 9 2" xfId="12409"/>
    <cellStyle name="40% – paryškinimas 6 3" xfId="4650"/>
    <cellStyle name="40% – paryškinimas 6 3 2" xfId="4651"/>
    <cellStyle name="40% – paryškinimas 6 3 2 2" xfId="4652"/>
    <cellStyle name="40% – paryškinimas 6 3 2 2 2" xfId="4653"/>
    <cellStyle name="40% – paryškinimas 6 3 2 2 2 2" xfId="4654"/>
    <cellStyle name="40% – paryškinimas 6 3 2 2 2 2 2" xfId="4655"/>
    <cellStyle name="40% – paryškinimas 6 3 2 2 2 2 2 2" xfId="4656"/>
    <cellStyle name="40% – paryškinimas 6 3 2 2 2 2 2 2 2" xfId="4657"/>
    <cellStyle name="40% – paryškinimas 6 3 2 2 2 2 2 2 2 2" xfId="14263"/>
    <cellStyle name="40% – paryškinimas 6 3 2 2 2 2 2 2 3" xfId="10756"/>
    <cellStyle name="40% – paryškinimas 6 3 2 2 2 2 2 3" xfId="4658"/>
    <cellStyle name="40% – paryškinimas 6 3 2 2 2 2 2 3 2" xfId="14264"/>
    <cellStyle name="40% – paryškinimas 6 3 2 2 2 2 2 4" xfId="10755"/>
    <cellStyle name="40% – paryškinimas 6 3 2 2 2 2 3" xfId="4659"/>
    <cellStyle name="40% – paryškinimas 6 3 2 2 2 2 3 2" xfId="4660"/>
    <cellStyle name="40% – paryškinimas 6 3 2 2 2 2 3 2 2" xfId="14265"/>
    <cellStyle name="40% – paryškinimas 6 3 2 2 2 2 3 3" xfId="10757"/>
    <cellStyle name="40% – paryškinimas 6 3 2 2 2 2 4" xfId="4661"/>
    <cellStyle name="40% – paryškinimas 6 3 2 2 2 2 4 2" xfId="14266"/>
    <cellStyle name="40% – paryškinimas 6 3 2 2 2 2 5" xfId="10754"/>
    <cellStyle name="40% – paryškinimas 6 3 2 2 2 3" xfId="4662"/>
    <cellStyle name="40% – paryškinimas 6 3 2 2 2 3 2" xfId="4663"/>
    <cellStyle name="40% – paryškinimas 6 3 2 2 2 3 2 2" xfId="4664"/>
    <cellStyle name="40% – paryškinimas 6 3 2 2 2 3 2 2 2" xfId="14267"/>
    <cellStyle name="40% – paryškinimas 6 3 2 2 2 3 2 3" xfId="10759"/>
    <cellStyle name="40% – paryškinimas 6 3 2 2 2 3 3" xfId="4665"/>
    <cellStyle name="40% – paryškinimas 6 3 2 2 2 3 3 2" xfId="14268"/>
    <cellStyle name="40% – paryškinimas 6 3 2 2 2 3 4" xfId="10758"/>
    <cellStyle name="40% – paryškinimas 6 3 2 2 2 4" xfId="4666"/>
    <cellStyle name="40% – paryškinimas 6 3 2 2 2 4 2" xfId="4667"/>
    <cellStyle name="40% – paryškinimas 6 3 2 2 2 4 2 2" xfId="14269"/>
    <cellStyle name="40% – paryškinimas 6 3 2 2 2 4 3" xfId="10760"/>
    <cellStyle name="40% – paryškinimas 6 3 2 2 2 5" xfId="4668"/>
    <cellStyle name="40% – paryškinimas 6 3 2 2 2 5 2" xfId="14270"/>
    <cellStyle name="40% – paryškinimas 6 3 2 2 2 6" xfId="10753"/>
    <cellStyle name="40% – paryškinimas 6 3 2 2 3" xfId="4669"/>
    <cellStyle name="40% – paryškinimas 6 3 2 2 3 2" xfId="4670"/>
    <cellStyle name="40% – paryškinimas 6 3 2 2 3 2 2" xfId="4671"/>
    <cellStyle name="40% – paryškinimas 6 3 2 2 3 2 2 2" xfId="4672"/>
    <cellStyle name="40% – paryškinimas 6 3 2 2 3 2 2 2 2" xfId="14271"/>
    <cellStyle name="40% – paryškinimas 6 3 2 2 3 2 2 3" xfId="10763"/>
    <cellStyle name="40% – paryškinimas 6 3 2 2 3 2 3" xfId="4673"/>
    <cellStyle name="40% – paryškinimas 6 3 2 2 3 2 3 2" xfId="14272"/>
    <cellStyle name="40% – paryškinimas 6 3 2 2 3 2 4" xfId="10762"/>
    <cellStyle name="40% – paryškinimas 6 3 2 2 3 3" xfId="4674"/>
    <cellStyle name="40% – paryškinimas 6 3 2 2 3 3 2" xfId="4675"/>
    <cellStyle name="40% – paryškinimas 6 3 2 2 3 3 2 2" xfId="14273"/>
    <cellStyle name="40% – paryškinimas 6 3 2 2 3 3 3" xfId="10764"/>
    <cellStyle name="40% – paryškinimas 6 3 2 2 3 4" xfId="4676"/>
    <cellStyle name="40% – paryškinimas 6 3 2 2 3 4 2" xfId="14274"/>
    <cellStyle name="40% – paryškinimas 6 3 2 2 3 5" xfId="10761"/>
    <cellStyle name="40% – paryškinimas 6 3 2 2 4" xfId="4677"/>
    <cellStyle name="40% – paryškinimas 6 3 2 2 4 2" xfId="4678"/>
    <cellStyle name="40% – paryškinimas 6 3 2 2 4 2 2" xfId="4679"/>
    <cellStyle name="40% – paryškinimas 6 3 2 2 4 2 2 2" xfId="14275"/>
    <cellStyle name="40% – paryškinimas 6 3 2 2 4 2 3" xfId="10766"/>
    <cellStyle name="40% – paryškinimas 6 3 2 2 4 3" xfId="4680"/>
    <cellStyle name="40% – paryškinimas 6 3 2 2 4 3 2" xfId="14276"/>
    <cellStyle name="40% – paryškinimas 6 3 2 2 4 4" xfId="10765"/>
    <cellStyle name="40% – paryškinimas 6 3 2 2 5" xfId="4681"/>
    <cellStyle name="40% – paryškinimas 6 3 2 2 5 2" xfId="4682"/>
    <cellStyle name="40% – paryškinimas 6 3 2 2 5 2 2" xfId="14277"/>
    <cellStyle name="40% – paryškinimas 6 3 2 2 5 3" xfId="10767"/>
    <cellStyle name="40% – paryškinimas 6 3 2 2 6" xfId="4683"/>
    <cellStyle name="40% – paryškinimas 6 3 2 2 6 2" xfId="14278"/>
    <cellStyle name="40% – paryškinimas 6 3 2 2 7" xfId="10752"/>
    <cellStyle name="40% – paryškinimas 6 3 2 3" xfId="4684"/>
    <cellStyle name="40% – paryškinimas 6 3 2 3 2" xfId="4685"/>
    <cellStyle name="40% – paryškinimas 6 3 2 3 2 2" xfId="4686"/>
    <cellStyle name="40% – paryškinimas 6 3 2 3 2 2 2" xfId="4687"/>
    <cellStyle name="40% – paryškinimas 6 3 2 3 2 2 2 2" xfId="4688"/>
    <cellStyle name="40% – paryškinimas 6 3 2 3 2 2 2 2 2" xfId="14279"/>
    <cellStyle name="40% – paryškinimas 6 3 2 3 2 2 2 3" xfId="10771"/>
    <cellStyle name="40% – paryškinimas 6 3 2 3 2 2 3" xfId="4689"/>
    <cellStyle name="40% – paryškinimas 6 3 2 3 2 2 3 2" xfId="14280"/>
    <cellStyle name="40% – paryškinimas 6 3 2 3 2 2 4" xfId="10770"/>
    <cellStyle name="40% – paryškinimas 6 3 2 3 2 3" xfId="4690"/>
    <cellStyle name="40% – paryškinimas 6 3 2 3 2 3 2" xfId="4691"/>
    <cellStyle name="40% – paryškinimas 6 3 2 3 2 3 2 2" xfId="14281"/>
    <cellStyle name="40% – paryškinimas 6 3 2 3 2 3 3" xfId="10772"/>
    <cellStyle name="40% – paryškinimas 6 3 2 3 2 4" xfId="4692"/>
    <cellStyle name="40% – paryškinimas 6 3 2 3 2 4 2" xfId="14282"/>
    <cellStyle name="40% – paryškinimas 6 3 2 3 2 5" xfId="10769"/>
    <cellStyle name="40% – paryškinimas 6 3 2 3 3" xfId="4693"/>
    <cellStyle name="40% – paryškinimas 6 3 2 3 3 2" xfId="4694"/>
    <cellStyle name="40% – paryškinimas 6 3 2 3 3 2 2" xfId="4695"/>
    <cellStyle name="40% – paryškinimas 6 3 2 3 3 2 2 2" xfId="14283"/>
    <cellStyle name="40% – paryškinimas 6 3 2 3 3 2 3" xfId="10774"/>
    <cellStyle name="40% – paryškinimas 6 3 2 3 3 3" xfId="4696"/>
    <cellStyle name="40% – paryškinimas 6 3 2 3 3 3 2" xfId="14284"/>
    <cellStyle name="40% – paryškinimas 6 3 2 3 3 4" xfId="10773"/>
    <cellStyle name="40% – paryškinimas 6 3 2 3 4" xfId="4697"/>
    <cellStyle name="40% – paryškinimas 6 3 2 3 4 2" xfId="4698"/>
    <cellStyle name="40% – paryškinimas 6 3 2 3 4 2 2" xfId="14285"/>
    <cellStyle name="40% – paryškinimas 6 3 2 3 4 3" xfId="10775"/>
    <cellStyle name="40% – paryškinimas 6 3 2 3 5" xfId="4699"/>
    <cellStyle name="40% – paryškinimas 6 3 2 3 5 2" xfId="14286"/>
    <cellStyle name="40% – paryškinimas 6 3 2 3 6" xfId="10768"/>
    <cellStyle name="40% – paryškinimas 6 3 2 4" xfId="4700"/>
    <cellStyle name="40% – paryškinimas 6 3 2 4 2" xfId="4701"/>
    <cellStyle name="40% – paryškinimas 6 3 2 4 2 2" xfId="4702"/>
    <cellStyle name="40% – paryškinimas 6 3 2 4 2 2 2" xfId="4703"/>
    <cellStyle name="40% – paryškinimas 6 3 2 4 2 2 2 2" xfId="14287"/>
    <cellStyle name="40% – paryškinimas 6 3 2 4 2 2 3" xfId="10778"/>
    <cellStyle name="40% – paryškinimas 6 3 2 4 2 3" xfId="4704"/>
    <cellStyle name="40% – paryškinimas 6 3 2 4 2 3 2" xfId="14288"/>
    <cellStyle name="40% – paryškinimas 6 3 2 4 2 4" xfId="10777"/>
    <cellStyle name="40% – paryškinimas 6 3 2 4 3" xfId="4705"/>
    <cellStyle name="40% – paryškinimas 6 3 2 4 3 2" xfId="4706"/>
    <cellStyle name="40% – paryškinimas 6 3 2 4 3 2 2" xfId="14289"/>
    <cellStyle name="40% – paryškinimas 6 3 2 4 3 3" xfId="10779"/>
    <cellStyle name="40% – paryškinimas 6 3 2 4 4" xfId="4707"/>
    <cellStyle name="40% – paryškinimas 6 3 2 4 4 2" xfId="14290"/>
    <cellStyle name="40% – paryškinimas 6 3 2 4 5" xfId="10776"/>
    <cellStyle name="40% – paryškinimas 6 3 2 5" xfId="4708"/>
    <cellStyle name="40% – paryškinimas 6 3 2 5 2" xfId="4709"/>
    <cellStyle name="40% – paryškinimas 6 3 2 5 2 2" xfId="4710"/>
    <cellStyle name="40% – paryškinimas 6 3 2 5 2 2 2" xfId="14291"/>
    <cellStyle name="40% – paryškinimas 6 3 2 5 2 3" xfId="10781"/>
    <cellStyle name="40% – paryškinimas 6 3 2 5 3" xfId="4711"/>
    <cellStyle name="40% – paryškinimas 6 3 2 5 3 2" xfId="14292"/>
    <cellStyle name="40% – paryškinimas 6 3 2 5 4" xfId="10780"/>
    <cellStyle name="40% – paryškinimas 6 3 2 6" xfId="4712"/>
    <cellStyle name="40% – paryškinimas 6 3 2 6 2" xfId="4713"/>
    <cellStyle name="40% – paryškinimas 6 3 2 6 2 2" xfId="14293"/>
    <cellStyle name="40% – paryškinimas 6 3 2 6 3" xfId="10782"/>
    <cellStyle name="40% – paryškinimas 6 3 2 7" xfId="4714"/>
    <cellStyle name="40% – paryškinimas 6 3 2 7 2" xfId="14294"/>
    <cellStyle name="40% – paryškinimas 6 3 2 8" xfId="10751"/>
    <cellStyle name="40% – paryškinimas 6 3 3" xfId="4715"/>
    <cellStyle name="40% – paryškinimas 6 3 3 2" xfId="4716"/>
    <cellStyle name="40% – paryškinimas 6 3 3 2 2" xfId="4717"/>
    <cellStyle name="40% – paryškinimas 6 3 3 2 2 2" xfId="4718"/>
    <cellStyle name="40% – paryškinimas 6 3 3 2 2 2 2" xfId="4719"/>
    <cellStyle name="40% – paryškinimas 6 3 3 2 2 2 2 2" xfId="4720"/>
    <cellStyle name="40% – paryškinimas 6 3 3 2 2 2 2 2 2" xfId="14295"/>
    <cellStyle name="40% – paryškinimas 6 3 3 2 2 2 2 3" xfId="10787"/>
    <cellStyle name="40% – paryškinimas 6 3 3 2 2 2 3" xfId="4721"/>
    <cellStyle name="40% – paryškinimas 6 3 3 2 2 2 3 2" xfId="14296"/>
    <cellStyle name="40% – paryškinimas 6 3 3 2 2 2 4" xfId="10786"/>
    <cellStyle name="40% – paryškinimas 6 3 3 2 2 3" xfId="4722"/>
    <cellStyle name="40% – paryškinimas 6 3 3 2 2 3 2" xfId="4723"/>
    <cellStyle name="40% – paryškinimas 6 3 3 2 2 3 2 2" xfId="14297"/>
    <cellStyle name="40% – paryškinimas 6 3 3 2 2 3 3" xfId="10788"/>
    <cellStyle name="40% – paryškinimas 6 3 3 2 2 4" xfId="4724"/>
    <cellStyle name="40% – paryškinimas 6 3 3 2 2 4 2" xfId="14298"/>
    <cellStyle name="40% – paryškinimas 6 3 3 2 2 5" xfId="10785"/>
    <cellStyle name="40% – paryškinimas 6 3 3 2 3" xfId="4725"/>
    <cellStyle name="40% – paryškinimas 6 3 3 2 3 2" xfId="4726"/>
    <cellStyle name="40% – paryškinimas 6 3 3 2 3 2 2" xfId="4727"/>
    <cellStyle name="40% – paryškinimas 6 3 3 2 3 2 2 2" xfId="14299"/>
    <cellStyle name="40% – paryškinimas 6 3 3 2 3 2 3" xfId="10790"/>
    <cellStyle name="40% – paryškinimas 6 3 3 2 3 3" xfId="4728"/>
    <cellStyle name="40% – paryškinimas 6 3 3 2 3 3 2" xfId="14300"/>
    <cellStyle name="40% – paryškinimas 6 3 3 2 3 4" xfId="10789"/>
    <cellStyle name="40% – paryškinimas 6 3 3 2 4" xfId="4729"/>
    <cellStyle name="40% – paryškinimas 6 3 3 2 4 2" xfId="4730"/>
    <cellStyle name="40% – paryškinimas 6 3 3 2 4 2 2" xfId="14301"/>
    <cellStyle name="40% – paryškinimas 6 3 3 2 4 3" xfId="10791"/>
    <cellStyle name="40% – paryškinimas 6 3 3 2 5" xfId="4731"/>
    <cellStyle name="40% – paryškinimas 6 3 3 2 5 2" xfId="14302"/>
    <cellStyle name="40% – paryškinimas 6 3 3 2 6" xfId="10784"/>
    <cellStyle name="40% – paryškinimas 6 3 3 3" xfId="4732"/>
    <cellStyle name="40% – paryškinimas 6 3 3 3 2" xfId="4733"/>
    <cellStyle name="40% – paryškinimas 6 3 3 3 2 2" xfId="4734"/>
    <cellStyle name="40% – paryškinimas 6 3 3 3 2 2 2" xfId="4735"/>
    <cellStyle name="40% – paryškinimas 6 3 3 3 2 2 2 2" xfId="14303"/>
    <cellStyle name="40% – paryškinimas 6 3 3 3 2 2 3" xfId="10794"/>
    <cellStyle name="40% – paryškinimas 6 3 3 3 2 3" xfId="4736"/>
    <cellStyle name="40% – paryškinimas 6 3 3 3 2 3 2" xfId="14304"/>
    <cellStyle name="40% – paryškinimas 6 3 3 3 2 4" xfId="10793"/>
    <cellStyle name="40% – paryškinimas 6 3 3 3 3" xfId="4737"/>
    <cellStyle name="40% – paryškinimas 6 3 3 3 3 2" xfId="4738"/>
    <cellStyle name="40% – paryškinimas 6 3 3 3 3 2 2" xfId="14305"/>
    <cellStyle name="40% – paryškinimas 6 3 3 3 3 3" xfId="10795"/>
    <cellStyle name="40% – paryškinimas 6 3 3 3 4" xfId="4739"/>
    <cellStyle name="40% – paryškinimas 6 3 3 3 4 2" xfId="14306"/>
    <cellStyle name="40% – paryškinimas 6 3 3 3 5" xfId="10792"/>
    <cellStyle name="40% – paryškinimas 6 3 3 4" xfId="4740"/>
    <cellStyle name="40% – paryškinimas 6 3 3 4 2" xfId="4741"/>
    <cellStyle name="40% – paryškinimas 6 3 3 4 2 2" xfId="4742"/>
    <cellStyle name="40% – paryškinimas 6 3 3 4 2 2 2" xfId="14307"/>
    <cellStyle name="40% – paryškinimas 6 3 3 4 2 3" xfId="10797"/>
    <cellStyle name="40% – paryškinimas 6 3 3 4 3" xfId="4743"/>
    <cellStyle name="40% – paryškinimas 6 3 3 4 3 2" xfId="14308"/>
    <cellStyle name="40% – paryškinimas 6 3 3 4 4" xfId="10796"/>
    <cellStyle name="40% – paryškinimas 6 3 3 5" xfId="4744"/>
    <cellStyle name="40% – paryškinimas 6 3 3 5 2" xfId="4745"/>
    <cellStyle name="40% – paryškinimas 6 3 3 5 2 2" xfId="14309"/>
    <cellStyle name="40% – paryškinimas 6 3 3 5 3" xfId="10798"/>
    <cellStyle name="40% – paryškinimas 6 3 3 6" xfId="4746"/>
    <cellStyle name="40% – paryškinimas 6 3 3 6 2" xfId="14310"/>
    <cellStyle name="40% – paryškinimas 6 3 3 7" xfId="10783"/>
    <cellStyle name="40% – paryškinimas 6 3 4" xfId="4747"/>
    <cellStyle name="40% – paryškinimas 6 3 4 2" xfId="4748"/>
    <cellStyle name="40% – paryškinimas 6 3 4 2 2" xfId="4749"/>
    <cellStyle name="40% – paryškinimas 6 3 4 2 2 2" xfId="4750"/>
    <cellStyle name="40% – paryškinimas 6 3 4 2 2 2 2" xfId="4751"/>
    <cellStyle name="40% – paryškinimas 6 3 4 2 2 2 2 2" xfId="14311"/>
    <cellStyle name="40% – paryškinimas 6 3 4 2 2 2 3" xfId="10802"/>
    <cellStyle name="40% – paryškinimas 6 3 4 2 2 3" xfId="4752"/>
    <cellStyle name="40% – paryškinimas 6 3 4 2 2 3 2" xfId="14312"/>
    <cellStyle name="40% – paryškinimas 6 3 4 2 2 4" xfId="10801"/>
    <cellStyle name="40% – paryškinimas 6 3 4 2 3" xfId="4753"/>
    <cellStyle name="40% – paryškinimas 6 3 4 2 3 2" xfId="4754"/>
    <cellStyle name="40% – paryškinimas 6 3 4 2 3 2 2" xfId="14313"/>
    <cellStyle name="40% – paryškinimas 6 3 4 2 3 3" xfId="10803"/>
    <cellStyle name="40% – paryškinimas 6 3 4 2 4" xfId="4755"/>
    <cellStyle name="40% – paryškinimas 6 3 4 2 4 2" xfId="14314"/>
    <cellStyle name="40% – paryškinimas 6 3 4 2 5" xfId="10800"/>
    <cellStyle name="40% – paryškinimas 6 3 4 3" xfId="4756"/>
    <cellStyle name="40% – paryškinimas 6 3 4 3 2" xfId="4757"/>
    <cellStyle name="40% – paryškinimas 6 3 4 3 2 2" xfId="4758"/>
    <cellStyle name="40% – paryškinimas 6 3 4 3 2 2 2" xfId="14315"/>
    <cellStyle name="40% – paryškinimas 6 3 4 3 2 3" xfId="10805"/>
    <cellStyle name="40% – paryškinimas 6 3 4 3 3" xfId="4759"/>
    <cellStyle name="40% – paryškinimas 6 3 4 3 3 2" xfId="14316"/>
    <cellStyle name="40% – paryškinimas 6 3 4 3 4" xfId="10804"/>
    <cellStyle name="40% – paryškinimas 6 3 4 4" xfId="4760"/>
    <cellStyle name="40% – paryškinimas 6 3 4 4 2" xfId="4761"/>
    <cellStyle name="40% – paryškinimas 6 3 4 4 2 2" xfId="14317"/>
    <cellStyle name="40% – paryškinimas 6 3 4 4 3" xfId="10806"/>
    <cellStyle name="40% – paryškinimas 6 3 4 5" xfId="4762"/>
    <cellStyle name="40% – paryškinimas 6 3 4 5 2" xfId="14318"/>
    <cellStyle name="40% – paryškinimas 6 3 4 6" xfId="10799"/>
    <cellStyle name="40% – paryškinimas 6 3 5" xfId="4763"/>
    <cellStyle name="40% – paryškinimas 6 3 5 2" xfId="4764"/>
    <cellStyle name="40% – paryškinimas 6 3 5 2 2" xfId="4765"/>
    <cellStyle name="40% – paryškinimas 6 3 5 2 2 2" xfId="4766"/>
    <cellStyle name="40% – paryškinimas 6 3 5 2 2 2 2" xfId="14319"/>
    <cellStyle name="40% – paryškinimas 6 3 5 2 2 3" xfId="10809"/>
    <cellStyle name="40% – paryškinimas 6 3 5 2 3" xfId="4767"/>
    <cellStyle name="40% – paryškinimas 6 3 5 2 3 2" xfId="14320"/>
    <cellStyle name="40% – paryškinimas 6 3 5 2 4" xfId="10808"/>
    <cellStyle name="40% – paryškinimas 6 3 5 3" xfId="4768"/>
    <cellStyle name="40% – paryškinimas 6 3 5 3 2" xfId="4769"/>
    <cellStyle name="40% – paryškinimas 6 3 5 3 2 2" xfId="14321"/>
    <cellStyle name="40% – paryškinimas 6 3 5 3 3" xfId="10810"/>
    <cellStyle name="40% – paryškinimas 6 3 5 4" xfId="4770"/>
    <cellStyle name="40% – paryškinimas 6 3 5 4 2" xfId="14322"/>
    <cellStyle name="40% – paryškinimas 6 3 5 5" xfId="10807"/>
    <cellStyle name="40% – paryškinimas 6 3 6" xfId="4771"/>
    <cellStyle name="40% – paryškinimas 6 3 6 2" xfId="4772"/>
    <cellStyle name="40% – paryškinimas 6 3 6 2 2" xfId="4773"/>
    <cellStyle name="40% – paryškinimas 6 3 6 2 2 2" xfId="14323"/>
    <cellStyle name="40% – paryškinimas 6 3 6 2 3" xfId="10812"/>
    <cellStyle name="40% – paryškinimas 6 3 6 3" xfId="4774"/>
    <cellStyle name="40% – paryškinimas 6 3 6 3 2" xfId="14324"/>
    <cellStyle name="40% – paryškinimas 6 3 6 4" xfId="10811"/>
    <cellStyle name="40% – paryškinimas 6 3 7" xfId="4775"/>
    <cellStyle name="40% – paryškinimas 6 3 7 2" xfId="4776"/>
    <cellStyle name="40% – paryškinimas 6 3 7 2 2" xfId="14325"/>
    <cellStyle name="40% – paryškinimas 6 3 7 3" xfId="10813"/>
    <cellStyle name="40% – paryškinimas 6 3 8" xfId="4777"/>
    <cellStyle name="40% – paryškinimas 6 3 8 2" xfId="14326"/>
    <cellStyle name="40% – paryškinimas 6 3 9" xfId="10750"/>
    <cellStyle name="40% – paryškinimas 6 4" xfId="4778"/>
    <cellStyle name="40% – paryškinimas 6 4 2" xfId="4779"/>
    <cellStyle name="40% – paryškinimas 6 4 2 2" xfId="4780"/>
    <cellStyle name="40% – paryškinimas 6 4 2 2 2" xfId="4781"/>
    <cellStyle name="40% – paryškinimas 6 4 2 2 2 2" xfId="4782"/>
    <cellStyle name="40% – paryškinimas 6 4 2 2 2 2 2" xfId="4783"/>
    <cellStyle name="40% – paryškinimas 6 4 2 2 2 2 2 2" xfId="4784"/>
    <cellStyle name="40% – paryškinimas 6 4 2 2 2 2 2 2 2" xfId="4785"/>
    <cellStyle name="40% – paryškinimas 6 4 2 2 2 2 2 2 2 2" xfId="14327"/>
    <cellStyle name="40% – paryškinimas 6 4 2 2 2 2 2 2 3" xfId="10820"/>
    <cellStyle name="40% – paryškinimas 6 4 2 2 2 2 2 3" xfId="4786"/>
    <cellStyle name="40% – paryškinimas 6 4 2 2 2 2 2 3 2" xfId="14328"/>
    <cellStyle name="40% – paryškinimas 6 4 2 2 2 2 2 4" xfId="10819"/>
    <cellStyle name="40% – paryškinimas 6 4 2 2 2 2 3" xfId="4787"/>
    <cellStyle name="40% – paryškinimas 6 4 2 2 2 2 3 2" xfId="4788"/>
    <cellStyle name="40% – paryškinimas 6 4 2 2 2 2 3 2 2" xfId="14329"/>
    <cellStyle name="40% – paryškinimas 6 4 2 2 2 2 3 3" xfId="10821"/>
    <cellStyle name="40% – paryškinimas 6 4 2 2 2 2 4" xfId="4789"/>
    <cellStyle name="40% – paryškinimas 6 4 2 2 2 2 4 2" xfId="14330"/>
    <cellStyle name="40% – paryškinimas 6 4 2 2 2 2 5" xfId="10818"/>
    <cellStyle name="40% – paryškinimas 6 4 2 2 2 3" xfId="4790"/>
    <cellStyle name="40% – paryškinimas 6 4 2 2 2 3 2" xfId="4791"/>
    <cellStyle name="40% – paryškinimas 6 4 2 2 2 3 2 2" xfId="4792"/>
    <cellStyle name="40% – paryškinimas 6 4 2 2 2 3 2 2 2" xfId="14331"/>
    <cellStyle name="40% – paryškinimas 6 4 2 2 2 3 2 3" xfId="10823"/>
    <cellStyle name="40% – paryškinimas 6 4 2 2 2 3 3" xfId="4793"/>
    <cellStyle name="40% – paryškinimas 6 4 2 2 2 3 3 2" xfId="14332"/>
    <cellStyle name="40% – paryškinimas 6 4 2 2 2 3 4" xfId="10822"/>
    <cellStyle name="40% – paryškinimas 6 4 2 2 2 4" xfId="4794"/>
    <cellStyle name="40% – paryškinimas 6 4 2 2 2 4 2" xfId="4795"/>
    <cellStyle name="40% – paryškinimas 6 4 2 2 2 4 2 2" xfId="14333"/>
    <cellStyle name="40% – paryškinimas 6 4 2 2 2 4 3" xfId="10824"/>
    <cellStyle name="40% – paryškinimas 6 4 2 2 2 5" xfId="4796"/>
    <cellStyle name="40% – paryškinimas 6 4 2 2 2 5 2" xfId="14334"/>
    <cellStyle name="40% – paryškinimas 6 4 2 2 2 6" xfId="10817"/>
    <cellStyle name="40% – paryškinimas 6 4 2 2 3" xfId="4797"/>
    <cellStyle name="40% – paryškinimas 6 4 2 2 3 2" xfId="4798"/>
    <cellStyle name="40% – paryškinimas 6 4 2 2 3 2 2" xfId="4799"/>
    <cellStyle name="40% – paryškinimas 6 4 2 2 3 2 2 2" xfId="4800"/>
    <cellStyle name="40% – paryškinimas 6 4 2 2 3 2 2 2 2" xfId="14335"/>
    <cellStyle name="40% – paryškinimas 6 4 2 2 3 2 2 3" xfId="10827"/>
    <cellStyle name="40% – paryškinimas 6 4 2 2 3 2 3" xfId="4801"/>
    <cellStyle name="40% – paryškinimas 6 4 2 2 3 2 3 2" xfId="14336"/>
    <cellStyle name="40% – paryškinimas 6 4 2 2 3 2 4" xfId="10826"/>
    <cellStyle name="40% – paryškinimas 6 4 2 2 3 3" xfId="4802"/>
    <cellStyle name="40% – paryškinimas 6 4 2 2 3 3 2" xfId="4803"/>
    <cellStyle name="40% – paryškinimas 6 4 2 2 3 3 2 2" xfId="14337"/>
    <cellStyle name="40% – paryškinimas 6 4 2 2 3 3 3" xfId="10828"/>
    <cellStyle name="40% – paryškinimas 6 4 2 2 3 4" xfId="4804"/>
    <cellStyle name="40% – paryškinimas 6 4 2 2 3 4 2" xfId="14338"/>
    <cellStyle name="40% – paryškinimas 6 4 2 2 3 5" xfId="10825"/>
    <cellStyle name="40% – paryškinimas 6 4 2 2 4" xfId="4805"/>
    <cellStyle name="40% – paryškinimas 6 4 2 2 4 2" xfId="4806"/>
    <cellStyle name="40% – paryškinimas 6 4 2 2 4 2 2" xfId="4807"/>
    <cellStyle name="40% – paryškinimas 6 4 2 2 4 2 2 2" xfId="14339"/>
    <cellStyle name="40% – paryškinimas 6 4 2 2 4 2 3" xfId="10830"/>
    <cellStyle name="40% – paryškinimas 6 4 2 2 4 3" xfId="4808"/>
    <cellStyle name="40% – paryškinimas 6 4 2 2 4 3 2" xfId="14340"/>
    <cellStyle name="40% – paryškinimas 6 4 2 2 4 4" xfId="10829"/>
    <cellStyle name="40% – paryškinimas 6 4 2 2 5" xfId="4809"/>
    <cellStyle name="40% – paryškinimas 6 4 2 2 5 2" xfId="4810"/>
    <cellStyle name="40% – paryškinimas 6 4 2 2 5 2 2" xfId="14341"/>
    <cellStyle name="40% – paryškinimas 6 4 2 2 5 3" xfId="10831"/>
    <cellStyle name="40% – paryškinimas 6 4 2 2 6" xfId="4811"/>
    <cellStyle name="40% – paryškinimas 6 4 2 2 6 2" xfId="14342"/>
    <cellStyle name="40% – paryškinimas 6 4 2 2 7" xfId="10816"/>
    <cellStyle name="40% – paryškinimas 6 4 2 3" xfId="4812"/>
    <cellStyle name="40% – paryškinimas 6 4 2 3 2" xfId="4813"/>
    <cellStyle name="40% – paryškinimas 6 4 2 3 2 2" xfId="4814"/>
    <cellStyle name="40% – paryškinimas 6 4 2 3 2 2 2" xfId="4815"/>
    <cellStyle name="40% – paryškinimas 6 4 2 3 2 2 2 2" xfId="4816"/>
    <cellStyle name="40% – paryškinimas 6 4 2 3 2 2 2 2 2" xfId="14343"/>
    <cellStyle name="40% – paryškinimas 6 4 2 3 2 2 2 3" xfId="10835"/>
    <cellStyle name="40% – paryškinimas 6 4 2 3 2 2 3" xfId="4817"/>
    <cellStyle name="40% – paryškinimas 6 4 2 3 2 2 3 2" xfId="14344"/>
    <cellStyle name="40% – paryškinimas 6 4 2 3 2 2 4" xfId="10834"/>
    <cellStyle name="40% – paryškinimas 6 4 2 3 2 3" xfId="4818"/>
    <cellStyle name="40% – paryškinimas 6 4 2 3 2 3 2" xfId="4819"/>
    <cellStyle name="40% – paryškinimas 6 4 2 3 2 3 2 2" xfId="14345"/>
    <cellStyle name="40% – paryškinimas 6 4 2 3 2 3 3" xfId="10836"/>
    <cellStyle name="40% – paryškinimas 6 4 2 3 2 4" xfId="4820"/>
    <cellStyle name="40% – paryškinimas 6 4 2 3 2 4 2" xfId="14346"/>
    <cellStyle name="40% – paryškinimas 6 4 2 3 2 5" xfId="10833"/>
    <cellStyle name="40% – paryškinimas 6 4 2 3 3" xfId="4821"/>
    <cellStyle name="40% – paryškinimas 6 4 2 3 3 2" xfId="4822"/>
    <cellStyle name="40% – paryškinimas 6 4 2 3 3 2 2" xfId="4823"/>
    <cellStyle name="40% – paryškinimas 6 4 2 3 3 2 2 2" xfId="14347"/>
    <cellStyle name="40% – paryškinimas 6 4 2 3 3 2 3" xfId="10838"/>
    <cellStyle name="40% – paryškinimas 6 4 2 3 3 3" xfId="4824"/>
    <cellStyle name="40% – paryškinimas 6 4 2 3 3 3 2" xfId="14348"/>
    <cellStyle name="40% – paryškinimas 6 4 2 3 3 4" xfId="10837"/>
    <cellStyle name="40% – paryškinimas 6 4 2 3 4" xfId="4825"/>
    <cellStyle name="40% – paryškinimas 6 4 2 3 4 2" xfId="4826"/>
    <cellStyle name="40% – paryškinimas 6 4 2 3 4 2 2" xfId="14349"/>
    <cellStyle name="40% – paryškinimas 6 4 2 3 4 3" xfId="10839"/>
    <cellStyle name="40% – paryškinimas 6 4 2 3 5" xfId="4827"/>
    <cellStyle name="40% – paryškinimas 6 4 2 3 5 2" xfId="14350"/>
    <cellStyle name="40% – paryškinimas 6 4 2 3 6" xfId="10832"/>
    <cellStyle name="40% – paryškinimas 6 4 2 4" xfId="4828"/>
    <cellStyle name="40% – paryškinimas 6 4 2 4 2" xfId="4829"/>
    <cellStyle name="40% – paryškinimas 6 4 2 4 2 2" xfId="4830"/>
    <cellStyle name="40% – paryškinimas 6 4 2 4 2 2 2" xfId="4831"/>
    <cellStyle name="40% – paryškinimas 6 4 2 4 2 2 2 2" xfId="14351"/>
    <cellStyle name="40% – paryškinimas 6 4 2 4 2 2 3" xfId="10842"/>
    <cellStyle name="40% – paryškinimas 6 4 2 4 2 3" xfId="4832"/>
    <cellStyle name="40% – paryškinimas 6 4 2 4 2 3 2" xfId="14352"/>
    <cellStyle name="40% – paryškinimas 6 4 2 4 2 4" xfId="10841"/>
    <cellStyle name="40% – paryškinimas 6 4 2 4 3" xfId="4833"/>
    <cellStyle name="40% – paryškinimas 6 4 2 4 3 2" xfId="4834"/>
    <cellStyle name="40% – paryškinimas 6 4 2 4 3 2 2" xfId="14353"/>
    <cellStyle name="40% – paryškinimas 6 4 2 4 3 3" xfId="10843"/>
    <cellStyle name="40% – paryškinimas 6 4 2 4 4" xfId="4835"/>
    <cellStyle name="40% – paryškinimas 6 4 2 4 4 2" xfId="14354"/>
    <cellStyle name="40% – paryškinimas 6 4 2 4 5" xfId="10840"/>
    <cellStyle name="40% – paryškinimas 6 4 2 5" xfId="4836"/>
    <cellStyle name="40% – paryškinimas 6 4 2 5 2" xfId="4837"/>
    <cellStyle name="40% – paryškinimas 6 4 2 5 2 2" xfId="4838"/>
    <cellStyle name="40% – paryškinimas 6 4 2 5 2 2 2" xfId="14355"/>
    <cellStyle name="40% – paryškinimas 6 4 2 5 2 3" xfId="10845"/>
    <cellStyle name="40% – paryškinimas 6 4 2 5 3" xfId="4839"/>
    <cellStyle name="40% – paryškinimas 6 4 2 5 3 2" xfId="14356"/>
    <cellStyle name="40% – paryškinimas 6 4 2 5 4" xfId="10844"/>
    <cellStyle name="40% – paryškinimas 6 4 2 6" xfId="4840"/>
    <cellStyle name="40% – paryškinimas 6 4 2 6 2" xfId="4841"/>
    <cellStyle name="40% – paryškinimas 6 4 2 6 2 2" xfId="14357"/>
    <cellStyle name="40% – paryškinimas 6 4 2 6 3" xfId="10846"/>
    <cellStyle name="40% – paryškinimas 6 4 2 7" xfId="4842"/>
    <cellStyle name="40% – paryškinimas 6 4 2 7 2" xfId="14358"/>
    <cellStyle name="40% – paryškinimas 6 4 2 8" xfId="10815"/>
    <cellStyle name="40% – paryškinimas 6 4 3" xfId="4843"/>
    <cellStyle name="40% – paryškinimas 6 4 3 2" xfId="4844"/>
    <cellStyle name="40% – paryškinimas 6 4 3 2 2" xfId="4845"/>
    <cellStyle name="40% – paryškinimas 6 4 3 2 2 2" xfId="4846"/>
    <cellStyle name="40% – paryškinimas 6 4 3 2 2 2 2" xfId="4847"/>
    <cellStyle name="40% – paryškinimas 6 4 3 2 2 2 2 2" xfId="4848"/>
    <cellStyle name="40% – paryškinimas 6 4 3 2 2 2 2 2 2" xfId="14359"/>
    <cellStyle name="40% – paryškinimas 6 4 3 2 2 2 2 3" xfId="10851"/>
    <cellStyle name="40% – paryškinimas 6 4 3 2 2 2 3" xfId="4849"/>
    <cellStyle name="40% – paryškinimas 6 4 3 2 2 2 3 2" xfId="14360"/>
    <cellStyle name="40% – paryškinimas 6 4 3 2 2 2 4" xfId="10850"/>
    <cellStyle name="40% – paryškinimas 6 4 3 2 2 3" xfId="4850"/>
    <cellStyle name="40% – paryškinimas 6 4 3 2 2 3 2" xfId="4851"/>
    <cellStyle name="40% – paryškinimas 6 4 3 2 2 3 2 2" xfId="14361"/>
    <cellStyle name="40% – paryškinimas 6 4 3 2 2 3 3" xfId="10852"/>
    <cellStyle name="40% – paryškinimas 6 4 3 2 2 4" xfId="4852"/>
    <cellStyle name="40% – paryškinimas 6 4 3 2 2 4 2" xfId="14362"/>
    <cellStyle name="40% – paryškinimas 6 4 3 2 2 5" xfId="10849"/>
    <cellStyle name="40% – paryškinimas 6 4 3 2 3" xfId="4853"/>
    <cellStyle name="40% – paryškinimas 6 4 3 2 3 2" xfId="4854"/>
    <cellStyle name="40% – paryškinimas 6 4 3 2 3 2 2" xfId="4855"/>
    <cellStyle name="40% – paryškinimas 6 4 3 2 3 2 2 2" xfId="14363"/>
    <cellStyle name="40% – paryškinimas 6 4 3 2 3 2 3" xfId="10854"/>
    <cellStyle name="40% – paryškinimas 6 4 3 2 3 3" xfId="4856"/>
    <cellStyle name="40% – paryškinimas 6 4 3 2 3 3 2" xfId="14364"/>
    <cellStyle name="40% – paryškinimas 6 4 3 2 3 4" xfId="10853"/>
    <cellStyle name="40% – paryškinimas 6 4 3 2 4" xfId="4857"/>
    <cellStyle name="40% – paryškinimas 6 4 3 2 4 2" xfId="4858"/>
    <cellStyle name="40% – paryškinimas 6 4 3 2 4 2 2" xfId="14365"/>
    <cellStyle name="40% – paryškinimas 6 4 3 2 4 3" xfId="10855"/>
    <cellStyle name="40% – paryškinimas 6 4 3 2 5" xfId="4859"/>
    <cellStyle name="40% – paryškinimas 6 4 3 2 5 2" xfId="14366"/>
    <cellStyle name="40% – paryškinimas 6 4 3 2 6" xfId="10848"/>
    <cellStyle name="40% – paryškinimas 6 4 3 3" xfId="4860"/>
    <cellStyle name="40% – paryškinimas 6 4 3 3 2" xfId="4861"/>
    <cellStyle name="40% – paryškinimas 6 4 3 3 2 2" xfId="4862"/>
    <cellStyle name="40% – paryškinimas 6 4 3 3 2 2 2" xfId="4863"/>
    <cellStyle name="40% – paryškinimas 6 4 3 3 2 2 2 2" xfId="14367"/>
    <cellStyle name="40% – paryškinimas 6 4 3 3 2 2 3" xfId="10858"/>
    <cellStyle name="40% – paryškinimas 6 4 3 3 2 3" xfId="4864"/>
    <cellStyle name="40% – paryškinimas 6 4 3 3 2 3 2" xfId="14368"/>
    <cellStyle name="40% – paryškinimas 6 4 3 3 2 4" xfId="10857"/>
    <cellStyle name="40% – paryškinimas 6 4 3 3 3" xfId="4865"/>
    <cellStyle name="40% – paryškinimas 6 4 3 3 3 2" xfId="4866"/>
    <cellStyle name="40% – paryškinimas 6 4 3 3 3 2 2" xfId="14369"/>
    <cellStyle name="40% – paryškinimas 6 4 3 3 3 3" xfId="10859"/>
    <cellStyle name="40% – paryškinimas 6 4 3 3 4" xfId="4867"/>
    <cellStyle name="40% – paryškinimas 6 4 3 3 4 2" xfId="14370"/>
    <cellStyle name="40% – paryškinimas 6 4 3 3 5" xfId="10856"/>
    <cellStyle name="40% – paryškinimas 6 4 3 4" xfId="4868"/>
    <cellStyle name="40% – paryškinimas 6 4 3 4 2" xfId="4869"/>
    <cellStyle name="40% – paryškinimas 6 4 3 4 2 2" xfId="4870"/>
    <cellStyle name="40% – paryškinimas 6 4 3 4 2 2 2" xfId="14371"/>
    <cellStyle name="40% – paryškinimas 6 4 3 4 2 3" xfId="10861"/>
    <cellStyle name="40% – paryškinimas 6 4 3 4 3" xfId="4871"/>
    <cellStyle name="40% – paryškinimas 6 4 3 4 3 2" xfId="14372"/>
    <cellStyle name="40% – paryškinimas 6 4 3 4 4" xfId="10860"/>
    <cellStyle name="40% – paryškinimas 6 4 3 5" xfId="4872"/>
    <cellStyle name="40% – paryškinimas 6 4 3 5 2" xfId="4873"/>
    <cellStyle name="40% – paryškinimas 6 4 3 5 2 2" xfId="14373"/>
    <cellStyle name="40% – paryškinimas 6 4 3 5 3" xfId="10862"/>
    <cellStyle name="40% – paryškinimas 6 4 3 6" xfId="4874"/>
    <cellStyle name="40% – paryškinimas 6 4 3 6 2" xfId="14374"/>
    <cellStyle name="40% – paryškinimas 6 4 3 7" xfId="10847"/>
    <cellStyle name="40% – paryškinimas 6 4 4" xfId="4875"/>
    <cellStyle name="40% – paryškinimas 6 4 4 2" xfId="4876"/>
    <cellStyle name="40% – paryškinimas 6 4 4 2 2" xfId="4877"/>
    <cellStyle name="40% – paryškinimas 6 4 4 2 2 2" xfId="4878"/>
    <cellStyle name="40% – paryškinimas 6 4 4 2 2 2 2" xfId="4879"/>
    <cellStyle name="40% – paryškinimas 6 4 4 2 2 2 2 2" xfId="14375"/>
    <cellStyle name="40% – paryškinimas 6 4 4 2 2 2 3" xfId="10866"/>
    <cellStyle name="40% – paryškinimas 6 4 4 2 2 3" xfId="4880"/>
    <cellStyle name="40% – paryškinimas 6 4 4 2 2 3 2" xfId="14376"/>
    <cellStyle name="40% – paryškinimas 6 4 4 2 2 4" xfId="10865"/>
    <cellStyle name="40% – paryškinimas 6 4 4 2 3" xfId="4881"/>
    <cellStyle name="40% – paryškinimas 6 4 4 2 3 2" xfId="4882"/>
    <cellStyle name="40% – paryškinimas 6 4 4 2 3 2 2" xfId="14377"/>
    <cellStyle name="40% – paryškinimas 6 4 4 2 3 3" xfId="10867"/>
    <cellStyle name="40% – paryškinimas 6 4 4 2 4" xfId="4883"/>
    <cellStyle name="40% – paryškinimas 6 4 4 2 4 2" xfId="14378"/>
    <cellStyle name="40% – paryškinimas 6 4 4 2 5" xfId="10864"/>
    <cellStyle name="40% – paryškinimas 6 4 4 3" xfId="4884"/>
    <cellStyle name="40% – paryškinimas 6 4 4 3 2" xfId="4885"/>
    <cellStyle name="40% – paryškinimas 6 4 4 3 2 2" xfId="4886"/>
    <cellStyle name="40% – paryškinimas 6 4 4 3 2 2 2" xfId="14379"/>
    <cellStyle name="40% – paryškinimas 6 4 4 3 2 3" xfId="10869"/>
    <cellStyle name="40% – paryškinimas 6 4 4 3 3" xfId="4887"/>
    <cellStyle name="40% – paryškinimas 6 4 4 3 3 2" xfId="14380"/>
    <cellStyle name="40% – paryškinimas 6 4 4 3 4" xfId="10868"/>
    <cellStyle name="40% – paryškinimas 6 4 4 4" xfId="4888"/>
    <cellStyle name="40% – paryškinimas 6 4 4 4 2" xfId="4889"/>
    <cellStyle name="40% – paryškinimas 6 4 4 4 2 2" xfId="14381"/>
    <cellStyle name="40% – paryškinimas 6 4 4 4 3" xfId="10870"/>
    <cellStyle name="40% – paryškinimas 6 4 4 5" xfId="4890"/>
    <cellStyle name="40% – paryškinimas 6 4 4 5 2" xfId="14382"/>
    <cellStyle name="40% – paryškinimas 6 4 4 6" xfId="10863"/>
    <cellStyle name="40% – paryškinimas 6 4 5" xfId="4891"/>
    <cellStyle name="40% – paryškinimas 6 4 5 2" xfId="4892"/>
    <cellStyle name="40% – paryškinimas 6 4 5 2 2" xfId="4893"/>
    <cellStyle name="40% – paryškinimas 6 4 5 2 2 2" xfId="4894"/>
    <cellStyle name="40% – paryškinimas 6 4 5 2 2 2 2" xfId="14383"/>
    <cellStyle name="40% – paryškinimas 6 4 5 2 2 3" xfId="10873"/>
    <cellStyle name="40% – paryškinimas 6 4 5 2 3" xfId="4895"/>
    <cellStyle name="40% – paryškinimas 6 4 5 2 3 2" xfId="14384"/>
    <cellStyle name="40% – paryškinimas 6 4 5 2 4" xfId="10872"/>
    <cellStyle name="40% – paryškinimas 6 4 5 3" xfId="4896"/>
    <cellStyle name="40% – paryškinimas 6 4 5 3 2" xfId="4897"/>
    <cellStyle name="40% – paryškinimas 6 4 5 3 2 2" xfId="14385"/>
    <cellStyle name="40% – paryškinimas 6 4 5 3 3" xfId="10874"/>
    <cellStyle name="40% – paryškinimas 6 4 5 4" xfId="4898"/>
    <cellStyle name="40% – paryškinimas 6 4 5 4 2" xfId="14386"/>
    <cellStyle name="40% – paryškinimas 6 4 5 5" xfId="10871"/>
    <cellStyle name="40% – paryškinimas 6 4 6" xfId="4899"/>
    <cellStyle name="40% – paryškinimas 6 4 6 2" xfId="4900"/>
    <cellStyle name="40% – paryškinimas 6 4 6 2 2" xfId="4901"/>
    <cellStyle name="40% – paryškinimas 6 4 6 2 2 2" xfId="14387"/>
    <cellStyle name="40% – paryškinimas 6 4 6 2 3" xfId="10876"/>
    <cellStyle name="40% – paryškinimas 6 4 6 3" xfId="4902"/>
    <cellStyle name="40% – paryškinimas 6 4 6 3 2" xfId="14388"/>
    <cellStyle name="40% – paryškinimas 6 4 6 4" xfId="10875"/>
    <cellStyle name="40% – paryškinimas 6 4 7" xfId="4903"/>
    <cellStyle name="40% – paryškinimas 6 4 7 2" xfId="4904"/>
    <cellStyle name="40% – paryškinimas 6 4 7 2 2" xfId="14389"/>
    <cellStyle name="40% – paryškinimas 6 4 7 3" xfId="10877"/>
    <cellStyle name="40% – paryškinimas 6 4 8" xfId="4905"/>
    <cellStyle name="40% – paryškinimas 6 4 8 2" xfId="14390"/>
    <cellStyle name="40% – paryškinimas 6 4 9" xfId="10814"/>
    <cellStyle name="40% – paryškinimas 6 5" xfId="4906"/>
    <cellStyle name="40% – paryškinimas 6 5 2" xfId="4907"/>
    <cellStyle name="40% – paryškinimas 6 5 2 2" xfId="4908"/>
    <cellStyle name="40% – paryškinimas 6 5 2 2 2" xfId="4909"/>
    <cellStyle name="40% – paryškinimas 6 5 2 2 2 2" xfId="4910"/>
    <cellStyle name="40% – paryškinimas 6 5 2 2 2 2 2" xfId="4911"/>
    <cellStyle name="40% – paryškinimas 6 5 2 2 2 2 2 2" xfId="4912"/>
    <cellStyle name="40% – paryškinimas 6 5 2 2 2 2 2 2 2" xfId="14391"/>
    <cellStyle name="40% – paryškinimas 6 5 2 2 2 2 2 3" xfId="10883"/>
    <cellStyle name="40% – paryškinimas 6 5 2 2 2 2 3" xfId="4913"/>
    <cellStyle name="40% – paryškinimas 6 5 2 2 2 2 3 2" xfId="14392"/>
    <cellStyle name="40% – paryškinimas 6 5 2 2 2 2 4" xfId="10882"/>
    <cellStyle name="40% – paryškinimas 6 5 2 2 2 3" xfId="4914"/>
    <cellStyle name="40% – paryškinimas 6 5 2 2 2 3 2" xfId="4915"/>
    <cellStyle name="40% – paryškinimas 6 5 2 2 2 3 2 2" xfId="14393"/>
    <cellStyle name="40% – paryškinimas 6 5 2 2 2 3 3" xfId="10884"/>
    <cellStyle name="40% – paryškinimas 6 5 2 2 2 4" xfId="4916"/>
    <cellStyle name="40% – paryškinimas 6 5 2 2 2 4 2" xfId="14394"/>
    <cellStyle name="40% – paryškinimas 6 5 2 2 2 5" xfId="10881"/>
    <cellStyle name="40% – paryškinimas 6 5 2 2 3" xfId="4917"/>
    <cellStyle name="40% – paryškinimas 6 5 2 2 3 2" xfId="4918"/>
    <cellStyle name="40% – paryškinimas 6 5 2 2 3 2 2" xfId="4919"/>
    <cellStyle name="40% – paryškinimas 6 5 2 2 3 2 2 2" xfId="14395"/>
    <cellStyle name="40% – paryškinimas 6 5 2 2 3 2 3" xfId="10886"/>
    <cellStyle name="40% – paryškinimas 6 5 2 2 3 3" xfId="4920"/>
    <cellStyle name="40% – paryškinimas 6 5 2 2 3 3 2" xfId="14396"/>
    <cellStyle name="40% – paryškinimas 6 5 2 2 3 4" xfId="10885"/>
    <cellStyle name="40% – paryškinimas 6 5 2 2 4" xfId="4921"/>
    <cellStyle name="40% – paryškinimas 6 5 2 2 4 2" xfId="4922"/>
    <cellStyle name="40% – paryškinimas 6 5 2 2 4 2 2" xfId="14397"/>
    <cellStyle name="40% – paryškinimas 6 5 2 2 4 3" xfId="10887"/>
    <cellStyle name="40% – paryškinimas 6 5 2 2 5" xfId="4923"/>
    <cellStyle name="40% – paryškinimas 6 5 2 2 5 2" xfId="14398"/>
    <cellStyle name="40% – paryškinimas 6 5 2 2 6" xfId="10880"/>
    <cellStyle name="40% – paryškinimas 6 5 2 3" xfId="4924"/>
    <cellStyle name="40% – paryškinimas 6 5 2 3 2" xfId="4925"/>
    <cellStyle name="40% – paryškinimas 6 5 2 3 2 2" xfId="4926"/>
    <cellStyle name="40% – paryškinimas 6 5 2 3 2 2 2" xfId="4927"/>
    <cellStyle name="40% – paryškinimas 6 5 2 3 2 2 2 2" xfId="14399"/>
    <cellStyle name="40% – paryškinimas 6 5 2 3 2 2 3" xfId="10890"/>
    <cellStyle name="40% – paryškinimas 6 5 2 3 2 3" xfId="4928"/>
    <cellStyle name="40% – paryškinimas 6 5 2 3 2 3 2" xfId="14400"/>
    <cellStyle name="40% – paryškinimas 6 5 2 3 2 4" xfId="10889"/>
    <cellStyle name="40% – paryškinimas 6 5 2 3 3" xfId="4929"/>
    <cellStyle name="40% – paryškinimas 6 5 2 3 3 2" xfId="4930"/>
    <cellStyle name="40% – paryškinimas 6 5 2 3 3 2 2" xfId="14401"/>
    <cellStyle name="40% – paryškinimas 6 5 2 3 3 3" xfId="10891"/>
    <cellStyle name="40% – paryškinimas 6 5 2 3 4" xfId="4931"/>
    <cellStyle name="40% – paryškinimas 6 5 2 3 4 2" xfId="14402"/>
    <cellStyle name="40% – paryškinimas 6 5 2 3 5" xfId="10888"/>
    <cellStyle name="40% – paryškinimas 6 5 2 4" xfId="4932"/>
    <cellStyle name="40% – paryškinimas 6 5 2 4 2" xfId="4933"/>
    <cellStyle name="40% – paryškinimas 6 5 2 4 2 2" xfId="4934"/>
    <cellStyle name="40% – paryškinimas 6 5 2 4 2 2 2" xfId="14403"/>
    <cellStyle name="40% – paryškinimas 6 5 2 4 2 3" xfId="10893"/>
    <cellStyle name="40% – paryškinimas 6 5 2 4 3" xfId="4935"/>
    <cellStyle name="40% – paryškinimas 6 5 2 4 3 2" xfId="14404"/>
    <cellStyle name="40% – paryškinimas 6 5 2 4 4" xfId="10892"/>
    <cellStyle name="40% – paryškinimas 6 5 2 5" xfId="4936"/>
    <cellStyle name="40% – paryškinimas 6 5 2 5 2" xfId="4937"/>
    <cellStyle name="40% – paryškinimas 6 5 2 5 2 2" xfId="14405"/>
    <cellStyle name="40% – paryškinimas 6 5 2 5 3" xfId="10894"/>
    <cellStyle name="40% – paryškinimas 6 5 2 6" xfId="4938"/>
    <cellStyle name="40% – paryškinimas 6 5 2 6 2" xfId="14406"/>
    <cellStyle name="40% – paryškinimas 6 5 2 7" xfId="10879"/>
    <cellStyle name="40% – paryškinimas 6 5 3" xfId="4939"/>
    <cellStyle name="40% – paryškinimas 6 5 3 2" xfId="4940"/>
    <cellStyle name="40% – paryškinimas 6 5 3 2 2" xfId="4941"/>
    <cellStyle name="40% – paryškinimas 6 5 3 2 2 2" xfId="4942"/>
    <cellStyle name="40% – paryškinimas 6 5 3 2 2 2 2" xfId="4943"/>
    <cellStyle name="40% – paryškinimas 6 5 3 2 2 2 2 2" xfId="14407"/>
    <cellStyle name="40% – paryškinimas 6 5 3 2 2 2 3" xfId="10898"/>
    <cellStyle name="40% – paryškinimas 6 5 3 2 2 3" xfId="4944"/>
    <cellStyle name="40% – paryškinimas 6 5 3 2 2 3 2" xfId="14408"/>
    <cellStyle name="40% – paryškinimas 6 5 3 2 2 4" xfId="10897"/>
    <cellStyle name="40% – paryškinimas 6 5 3 2 3" xfId="4945"/>
    <cellStyle name="40% – paryškinimas 6 5 3 2 3 2" xfId="4946"/>
    <cellStyle name="40% – paryškinimas 6 5 3 2 3 2 2" xfId="14409"/>
    <cellStyle name="40% – paryškinimas 6 5 3 2 3 3" xfId="10899"/>
    <cellStyle name="40% – paryškinimas 6 5 3 2 4" xfId="4947"/>
    <cellStyle name="40% – paryškinimas 6 5 3 2 4 2" xfId="14410"/>
    <cellStyle name="40% – paryškinimas 6 5 3 2 5" xfId="10896"/>
    <cellStyle name="40% – paryškinimas 6 5 3 3" xfId="4948"/>
    <cellStyle name="40% – paryškinimas 6 5 3 3 2" xfId="4949"/>
    <cellStyle name="40% – paryškinimas 6 5 3 3 2 2" xfId="4950"/>
    <cellStyle name="40% – paryškinimas 6 5 3 3 2 2 2" xfId="14411"/>
    <cellStyle name="40% – paryškinimas 6 5 3 3 2 3" xfId="10901"/>
    <cellStyle name="40% – paryškinimas 6 5 3 3 3" xfId="4951"/>
    <cellStyle name="40% – paryškinimas 6 5 3 3 3 2" xfId="14412"/>
    <cellStyle name="40% – paryškinimas 6 5 3 3 4" xfId="10900"/>
    <cellStyle name="40% – paryškinimas 6 5 3 4" xfId="4952"/>
    <cellStyle name="40% – paryškinimas 6 5 3 4 2" xfId="4953"/>
    <cellStyle name="40% – paryškinimas 6 5 3 4 2 2" xfId="14413"/>
    <cellStyle name="40% – paryškinimas 6 5 3 4 3" xfId="10902"/>
    <cellStyle name="40% – paryškinimas 6 5 3 5" xfId="4954"/>
    <cellStyle name="40% – paryškinimas 6 5 3 5 2" xfId="14414"/>
    <cellStyle name="40% – paryškinimas 6 5 3 6" xfId="10895"/>
    <cellStyle name="40% – paryškinimas 6 5 4" xfId="4955"/>
    <cellStyle name="40% – paryškinimas 6 5 4 2" xfId="4956"/>
    <cellStyle name="40% – paryškinimas 6 5 4 2 2" xfId="4957"/>
    <cellStyle name="40% – paryškinimas 6 5 4 2 2 2" xfId="4958"/>
    <cellStyle name="40% – paryškinimas 6 5 4 2 2 2 2" xfId="14415"/>
    <cellStyle name="40% – paryškinimas 6 5 4 2 2 3" xfId="10905"/>
    <cellStyle name="40% – paryškinimas 6 5 4 2 3" xfId="4959"/>
    <cellStyle name="40% – paryškinimas 6 5 4 2 3 2" xfId="14416"/>
    <cellStyle name="40% – paryškinimas 6 5 4 2 4" xfId="10904"/>
    <cellStyle name="40% – paryškinimas 6 5 4 3" xfId="4960"/>
    <cellStyle name="40% – paryškinimas 6 5 4 3 2" xfId="4961"/>
    <cellStyle name="40% – paryškinimas 6 5 4 3 2 2" xfId="14417"/>
    <cellStyle name="40% – paryškinimas 6 5 4 3 3" xfId="10906"/>
    <cellStyle name="40% – paryškinimas 6 5 4 4" xfId="4962"/>
    <cellStyle name="40% – paryškinimas 6 5 4 4 2" xfId="14418"/>
    <cellStyle name="40% – paryškinimas 6 5 4 5" xfId="10903"/>
    <cellStyle name="40% – paryškinimas 6 5 5" xfId="4963"/>
    <cellStyle name="40% – paryškinimas 6 5 5 2" xfId="4964"/>
    <cellStyle name="40% – paryškinimas 6 5 5 2 2" xfId="4965"/>
    <cellStyle name="40% – paryškinimas 6 5 5 2 2 2" xfId="14419"/>
    <cellStyle name="40% – paryškinimas 6 5 5 2 3" xfId="10908"/>
    <cellStyle name="40% – paryškinimas 6 5 5 3" xfId="4966"/>
    <cellStyle name="40% – paryškinimas 6 5 5 3 2" xfId="14420"/>
    <cellStyle name="40% – paryškinimas 6 5 5 4" xfId="10907"/>
    <cellStyle name="40% – paryškinimas 6 5 6" xfId="4967"/>
    <cellStyle name="40% – paryškinimas 6 5 6 2" xfId="4968"/>
    <cellStyle name="40% – paryškinimas 6 5 6 2 2" xfId="14421"/>
    <cellStyle name="40% – paryškinimas 6 5 6 3" xfId="10909"/>
    <cellStyle name="40% – paryškinimas 6 5 7" xfId="4969"/>
    <cellStyle name="40% – paryškinimas 6 5 7 2" xfId="14422"/>
    <cellStyle name="40% – paryškinimas 6 5 8" xfId="10878"/>
    <cellStyle name="40% – paryškinimas 6 6" xfId="4970"/>
    <cellStyle name="40% – paryškinimas 6 6 2" xfId="4971"/>
    <cellStyle name="40% – paryškinimas 6 6 2 2" xfId="4972"/>
    <cellStyle name="40% – paryškinimas 6 6 2 2 2" xfId="4973"/>
    <cellStyle name="40% – paryškinimas 6 6 2 2 2 2" xfId="4974"/>
    <cellStyle name="40% – paryškinimas 6 6 2 2 2 2 2" xfId="4975"/>
    <cellStyle name="40% – paryškinimas 6 6 2 2 2 2 2 2" xfId="14423"/>
    <cellStyle name="40% – paryškinimas 6 6 2 2 2 2 3" xfId="10914"/>
    <cellStyle name="40% – paryškinimas 6 6 2 2 2 3" xfId="4976"/>
    <cellStyle name="40% – paryškinimas 6 6 2 2 2 3 2" xfId="14424"/>
    <cellStyle name="40% – paryškinimas 6 6 2 2 2 4" xfId="10913"/>
    <cellStyle name="40% – paryškinimas 6 6 2 2 3" xfId="4977"/>
    <cellStyle name="40% – paryškinimas 6 6 2 2 3 2" xfId="4978"/>
    <cellStyle name="40% – paryškinimas 6 6 2 2 3 2 2" xfId="14425"/>
    <cellStyle name="40% – paryškinimas 6 6 2 2 3 3" xfId="10915"/>
    <cellStyle name="40% – paryškinimas 6 6 2 2 4" xfId="4979"/>
    <cellStyle name="40% – paryškinimas 6 6 2 2 4 2" xfId="14426"/>
    <cellStyle name="40% – paryškinimas 6 6 2 2 5" xfId="10912"/>
    <cellStyle name="40% – paryškinimas 6 6 2 3" xfId="4980"/>
    <cellStyle name="40% – paryškinimas 6 6 2 3 2" xfId="4981"/>
    <cellStyle name="40% – paryškinimas 6 6 2 3 2 2" xfId="4982"/>
    <cellStyle name="40% – paryškinimas 6 6 2 3 2 2 2" xfId="14427"/>
    <cellStyle name="40% – paryškinimas 6 6 2 3 2 3" xfId="10917"/>
    <cellStyle name="40% – paryškinimas 6 6 2 3 3" xfId="4983"/>
    <cellStyle name="40% – paryškinimas 6 6 2 3 3 2" xfId="14428"/>
    <cellStyle name="40% – paryškinimas 6 6 2 3 4" xfId="10916"/>
    <cellStyle name="40% – paryškinimas 6 6 2 4" xfId="4984"/>
    <cellStyle name="40% – paryškinimas 6 6 2 4 2" xfId="4985"/>
    <cellStyle name="40% – paryškinimas 6 6 2 4 2 2" xfId="14429"/>
    <cellStyle name="40% – paryškinimas 6 6 2 4 3" xfId="10918"/>
    <cellStyle name="40% – paryškinimas 6 6 2 5" xfId="4986"/>
    <cellStyle name="40% – paryškinimas 6 6 2 5 2" xfId="14430"/>
    <cellStyle name="40% – paryškinimas 6 6 2 6" xfId="10911"/>
    <cellStyle name="40% – paryškinimas 6 6 3" xfId="4987"/>
    <cellStyle name="40% – paryškinimas 6 6 3 2" xfId="4988"/>
    <cellStyle name="40% – paryškinimas 6 6 3 2 2" xfId="4989"/>
    <cellStyle name="40% – paryškinimas 6 6 3 2 2 2" xfId="4990"/>
    <cellStyle name="40% – paryškinimas 6 6 3 2 2 2 2" xfId="14431"/>
    <cellStyle name="40% – paryškinimas 6 6 3 2 2 3" xfId="10921"/>
    <cellStyle name="40% – paryškinimas 6 6 3 2 3" xfId="4991"/>
    <cellStyle name="40% – paryškinimas 6 6 3 2 3 2" xfId="14432"/>
    <cellStyle name="40% – paryškinimas 6 6 3 2 4" xfId="10920"/>
    <cellStyle name="40% – paryškinimas 6 6 3 3" xfId="4992"/>
    <cellStyle name="40% – paryškinimas 6 6 3 3 2" xfId="4993"/>
    <cellStyle name="40% – paryškinimas 6 6 3 3 2 2" xfId="14433"/>
    <cellStyle name="40% – paryškinimas 6 6 3 3 3" xfId="10922"/>
    <cellStyle name="40% – paryškinimas 6 6 3 4" xfId="4994"/>
    <cellStyle name="40% – paryškinimas 6 6 3 4 2" xfId="14434"/>
    <cellStyle name="40% – paryškinimas 6 6 3 5" xfId="10919"/>
    <cellStyle name="40% – paryškinimas 6 6 4" xfId="4995"/>
    <cellStyle name="40% – paryškinimas 6 6 4 2" xfId="4996"/>
    <cellStyle name="40% – paryškinimas 6 6 4 2 2" xfId="4997"/>
    <cellStyle name="40% – paryškinimas 6 6 4 2 2 2" xfId="14435"/>
    <cellStyle name="40% – paryškinimas 6 6 4 2 3" xfId="10924"/>
    <cellStyle name="40% – paryškinimas 6 6 4 3" xfId="4998"/>
    <cellStyle name="40% – paryškinimas 6 6 4 3 2" xfId="14436"/>
    <cellStyle name="40% – paryškinimas 6 6 4 4" xfId="10923"/>
    <cellStyle name="40% – paryškinimas 6 6 5" xfId="4999"/>
    <cellStyle name="40% – paryškinimas 6 6 5 2" xfId="5000"/>
    <cellStyle name="40% – paryškinimas 6 6 5 2 2" xfId="14437"/>
    <cellStyle name="40% – paryškinimas 6 6 5 3" xfId="10925"/>
    <cellStyle name="40% – paryškinimas 6 6 6" xfId="5001"/>
    <cellStyle name="40% – paryškinimas 6 6 6 2" xfId="14438"/>
    <cellStyle name="40% – paryškinimas 6 6 7" xfId="10910"/>
    <cellStyle name="60% - Accent1" xfId="5002"/>
    <cellStyle name="60% - Accent1 2" xfId="5003"/>
    <cellStyle name="60% - Accent1 2 2" xfId="5004"/>
    <cellStyle name="60% - Accent1 2 2 2" xfId="5005"/>
    <cellStyle name="60% - Accent1 2 2 2 2" xfId="14439"/>
    <cellStyle name="60% - Accent1 2 2 3" xfId="10928"/>
    <cellStyle name="60% - Accent1 2 3" xfId="10927"/>
    <cellStyle name="60% - Accent1 3" xfId="10926"/>
    <cellStyle name="60% - Accent2" xfId="5006"/>
    <cellStyle name="60% - Accent2 2" xfId="5007"/>
    <cellStyle name="60% - Accent2 2 2" xfId="5008"/>
    <cellStyle name="60% - Accent2 2 2 2" xfId="5009"/>
    <cellStyle name="60% - Accent2 2 2 2 2" xfId="14440"/>
    <cellStyle name="60% - Accent2 2 2 3" xfId="10931"/>
    <cellStyle name="60% - Accent2 2 3" xfId="10930"/>
    <cellStyle name="60% - Accent2 3" xfId="10929"/>
    <cellStyle name="60% - Accent3" xfId="5010"/>
    <cellStyle name="60% - Accent3 2" xfId="5011"/>
    <cellStyle name="60% - Accent3 2 2" xfId="5012"/>
    <cellStyle name="60% - Accent3 2 2 2" xfId="5013"/>
    <cellStyle name="60% - Accent3 2 2 2 2" xfId="14441"/>
    <cellStyle name="60% - Accent3 2 2 3" xfId="10934"/>
    <cellStyle name="60% - Accent3 2 3" xfId="10933"/>
    <cellStyle name="60% - Accent3 3" xfId="10932"/>
    <cellStyle name="60% - Accent4" xfId="5014"/>
    <cellStyle name="60% - Accent4 2" xfId="5015"/>
    <cellStyle name="60% - Accent4 2 2" xfId="5016"/>
    <cellStyle name="60% - Accent4 2 2 2" xfId="5017"/>
    <cellStyle name="60% - Accent4 2 2 2 2" xfId="14442"/>
    <cellStyle name="60% - Accent4 2 2 3" xfId="10937"/>
    <cellStyle name="60% - Accent4 2 3" xfId="10936"/>
    <cellStyle name="60% - Accent4 3" xfId="10935"/>
    <cellStyle name="60% - Accent5" xfId="5018"/>
    <cellStyle name="60% - Accent5 2" xfId="5019"/>
    <cellStyle name="60% - Accent5 2 2" xfId="5020"/>
    <cellStyle name="60% - Accent5 2 2 2" xfId="5021"/>
    <cellStyle name="60% - Accent5 2 2 2 2" xfId="14443"/>
    <cellStyle name="60% - Accent5 2 2 3" xfId="10940"/>
    <cellStyle name="60% - Accent5 2 3" xfId="10939"/>
    <cellStyle name="60% - Accent5 3" xfId="10938"/>
    <cellStyle name="60% - Accent6" xfId="5022"/>
    <cellStyle name="60% - Accent6 2" xfId="5023"/>
    <cellStyle name="60% - Accent6 2 2" xfId="5024"/>
    <cellStyle name="60% - Accent6 2 2 2" xfId="5025"/>
    <cellStyle name="60% - Accent6 2 2 2 2" xfId="14444"/>
    <cellStyle name="60% - Accent6 2 2 3" xfId="10943"/>
    <cellStyle name="60% - Accent6 2 3" xfId="10942"/>
    <cellStyle name="60% - Accent6 3" xfId="10941"/>
    <cellStyle name="60% – paryškinimas 1 2" xfId="5026"/>
    <cellStyle name="60% – paryškinimas 1 2 2" xfId="5027"/>
    <cellStyle name="60% – paryškinimas 1 2 2 2" xfId="5028"/>
    <cellStyle name="60% – paryškinimas 1 2 2 2 2" xfId="10946"/>
    <cellStyle name="60% – paryškinimas 1 2 2 3" xfId="5029"/>
    <cellStyle name="60% – paryškinimas 1 2 2 3 2" xfId="5030"/>
    <cellStyle name="60% – paryškinimas 1 2 2 3 2 2" xfId="14445"/>
    <cellStyle name="60% – paryškinimas 1 2 2 3 3" xfId="10947"/>
    <cellStyle name="60% – paryškinimas 1 2 2 4" xfId="5031"/>
    <cellStyle name="60% – paryškinimas 1 2 2 4 2" xfId="5032"/>
    <cellStyle name="60% – paryškinimas 1 2 2 4 2 2" xfId="14446"/>
    <cellStyle name="60% – paryškinimas 1 2 2 4 3" xfId="12312"/>
    <cellStyle name="60% – paryškinimas 1 2 2 5" xfId="10945"/>
    <cellStyle name="60% – paryškinimas 1 2 3" xfId="5033"/>
    <cellStyle name="60% – paryškinimas 1 2 3 2" xfId="10948"/>
    <cellStyle name="60% – paryškinimas 1 2 4" xfId="5034"/>
    <cellStyle name="60% – paryškinimas 1 2 4 2" xfId="10949"/>
    <cellStyle name="60% – paryškinimas 1 2 5" xfId="5035"/>
    <cellStyle name="60% – paryškinimas 1 2 5 2" xfId="5036"/>
    <cellStyle name="60% – paryškinimas 1 2 5 2 2" xfId="12444"/>
    <cellStyle name="60% – paryškinimas 1 2 5 3" xfId="12288"/>
    <cellStyle name="60% – paryškinimas 1 2 6" xfId="5037"/>
    <cellStyle name="60% – paryškinimas 1 2 6 2" xfId="12410"/>
    <cellStyle name="60% – paryškinimas 1 2 7" xfId="10944"/>
    <cellStyle name="60% – paryškinimas 2 2" xfId="5038"/>
    <cellStyle name="60% – paryškinimas 2 2 2" xfId="5039"/>
    <cellStyle name="60% – paryškinimas 2 2 2 2" xfId="5040"/>
    <cellStyle name="60% – paryškinimas 2 2 2 2 2" xfId="10952"/>
    <cellStyle name="60% – paryškinimas 2 2 2 3" xfId="5041"/>
    <cellStyle name="60% – paryškinimas 2 2 2 3 2" xfId="5042"/>
    <cellStyle name="60% – paryškinimas 2 2 2 3 2 2" xfId="14447"/>
    <cellStyle name="60% – paryškinimas 2 2 2 3 3" xfId="10953"/>
    <cellStyle name="60% – paryškinimas 2 2 2 4" xfId="5043"/>
    <cellStyle name="60% – paryškinimas 2 2 2 4 2" xfId="5044"/>
    <cellStyle name="60% – paryškinimas 2 2 2 4 2 2" xfId="14448"/>
    <cellStyle name="60% – paryškinimas 2 2 2 4 3" xfId="12313"/>
    <cellStyle name="60% – paryškinimas 2 2 2 5" xfId="10951"/>
    <cellStyle name="60% – paryškinimas 2 2 3" xfId="5045"/>
    <cellStyle name="60% – paryškinimas 2 2 3 2" xfId="10954"/>
    <cellStyle name="60% – paryškinimas 2 2 4" xfId="5046"/>
    <cellStyle name="60% – paryškinimas 2 2 4 2" xfId="10955"/>
    <cellStyle name="60% – paryškinimas 2 2 5" xfId="10950"/>
    <cellStyle name="60% – paryškinimas 3 2" xfId="5047"/>
    <cellStyle name="60% – paryškinimas 3 2 2" xfId="5048"/>
    <cellStyle name="60% – paryškinimas 3 2 2 2" xfId="5049"/>
    <cellStyle name="60% – paryškinimas 3 2 2 2 2" xfId="10958"/>
    <cellStyle name="60% – paryškinimas 3 2 2 3" xfId="5050"/>
    <cellStyle name="60% – paryškinimas 3 2 2 3 2" xfId="5051"/>
    <cellStyle name="60% – paryškinimas 3 2 2 3 2 2" xfId="14449"/>
    <cellStyle name="60% – paryškinimas 3 2 2 3 3" xfId="10959"/>
    <cellStyle name="60% – paryškinimas 3 2 2 4" xfId="5052"/>
    <cellStyle name="60% – paryškinimas 3 2 2 4 2" xfId="5053"/>
    <cellStyle name="60% – paryškinimas 3 2 2 4 2 2" xfId="14450"/>
    <cellStyle name="60% – paryškinimas 3 2 2 4 3" xfId="12314"/>
    <cellStyle name="60% – paryškinimas 3 2 2 5" xfId="10957"/>
    <cellStyle name="60% – paryškinimas 3 2 3" xfId="5054"/>
    <cellStyle name="60% – paryškinimas 3 2 3 2" xfId="10960"/>
    <cellStyle name="60% – paryškinimas 3 2 4" xfId="5055"/>
    <cellStyle name="60% – paryškinimas 3 2 4 2" xfId="10961"/>
    <cellStyle name="60% – paryškinimas 3 2 5" xfId="5056"/>
    <cellStyle name="60% – paryškinimas 3 2 5 2" xfId="5057"/>
    <cellStyle name="60% – paryškinimas 3 2 5 2 2" xfId="12445"/>
    <cellStyle name="60% – paryškinimas 3 2 5 3" xfId="12292"/>
    <cellStyle name="60% – paryškinimas 3 2 6" xfId="5058"/>
    <cellStyle name="60% – paryškinimas 3 2 6 2" xfId="12411"/>
    <cellStyle name="60% – paryškinimas 3 2 7" xfId="10956"/>
    <cellStyle name="60% – paryškinimas 4 2" xfId="5059"/>
    <cellStyle name="60% – paryškinimas 4 2 2" xfId="5060"/>
    <cellStyle name="60% – paryškinimas 4 2 2 2" xfId="5061"/>
    <cellStyle name="60% – paryškinimas 4 2 2 2 2" xfId="10964"/>
    <cellStyle name="60% – paryškinimas 4 2 2 3" xfId="5062"/>
    <cellStyle name="60% – paryškinimas 4 2 2 3 2" xfId="5063"/>
    <cellStyle name="60% – paryškinimas 4 2 2 3 2 2" xfId="14451"/>
    <cellStyle name="60% – paryškinimas 4 2 2 3 3" xfId="10965"/>
    <cellStyle name="60% – paryškinimas 4 2 2 4" xfId="5064"/>
    <cellStyle name="60% – paryškinimas 4 2 2 4 2" xfId="5065"/>
    <cellStyle name="60% – paryškinimas 4 2 2 4 2 2" xfId="14452"/>
    <cellStyle name="60% – paryškinimas 4 2 2 4 3" xfId="12315"/>
    <cellStyle name="60% – paryškinimas 4 2 2 5" xfId="10963"/>
    <cellStyle name="60% – paryškinimas 4 2 3" xfId="5066"/>
    <cellStyle name="60% – paryškinimas 4 2 3 2" xfId="10966"/>
    <cellStyle name="60% – paryškinimas 4 2 4" xfId="5067"/>
    <cellStyle name="60% – paryškinimas 4 2 4 2" xfId="10967"/>
    <cellStyle name="60% – paryškinimas 4 2 5" xfId="5068"/>
    <cellStyle name="60% – paryškinimas 4 2 5 2" xfId="5069"/>
    <cellStyle name="60% – paryškinimas 4 2 5 2 2" xfId="12446"/>
    <cellStyle name="60% – paryškinimas 4 2 5 3" xfId="12311"/>
    <cellStyle name="60% – paryškinimas 4 2 6" xfId="5070"/>
    <cellStyle name="60% – paryškinimas 4 2 6 2" xfId="12412"/>
    <cellStyle name="60% – paryškinimas 4 2 7" xfId="10962"/>
    <cellStyle name="60% – paryškinimas 5 2" xfId="5071"/>
    <cellStyle name="60% – paryškinimas 5 2 2" xfId="5072"/>
    <cellStyle name="60% – paryškinimas 5 2 2 2" xfId="5073"/>
    <cellStyle name="60% – paryškinimas 5 2 2 2 2" xfId="10970"/>
    <cellStyle name="60% – paryškinimas 5 2 2 3" xfId="5074"/>
    <cellStyle name="60% – paryškinimas 5 2 2 3 2" xfId="5075"/>
    <cellStyle name="60% – paryškinimas 5 2 2 3 2 2" xfId="14453"/>
    <cellStyle name="60% – paryškinimas 5 2 2 3 3" xfId="10971"/>
    <cellStyle name="60% – paryškinimas 5 2 2 4" xfId="5076"/>
    <cellStyle name="60% – paryškinimas 5 2 2 4 2" xfId="5077"/>
    <cellStyle name="60% – paryškinimas 5 2 2 4 2 2" xfId="14454"/>
    <cellStyle name="60% – paryškinimas 5 2 2 4 3" xfId="12316"/>
    <cellStyle name="60% – paryškinimas 5 2 2 5" xfId="10969"/>
    <cellStyle name="60% – paryškinimas 5 2 3" xfId="5078"/>
    <cellStyle name="60% – paryškinimas 5 2 3 2" xfId="10972"/>
    <cellStyle name="60% – paryškinimas 5 2 4" xfId="5079"/>
    <cellStyle name="60% – paryškinimas 5 2 4 2" xfId="10973"/>
    <cellStyle name="60% – paryškinimas 5 2 5" xfId="10968"/>
    <cellStyle name="60% – paryškinimas 6 2" xfId="5080"/>
    <cellStyle name="60% – paryškinimas 6 2 2" xfId="5081"/>
    <cellStyle name="60% – paryškinimas 6 2 2 2" xfId="5082"/>
    <cellStyle name="60% – paryškinimas 6 2 2 2 2" xfId="10976"/>
    <cellStyle name="60% – paryškinimas 6 2 2 3" xfId="5083"/>
    <cellStyle name="60% – paryškinimas 6 2 2 3 2" xfId="5084"/>
    <cellStyle name="60% – paryškinimas 6 2 2 3 2 2" xfId="14455"/>
    <cellStyle name="60% – paryškinimas 6 2 2 3 3" xfId="10977"/>
    <cellStyle name="60% – paryškinimas 6 2 2 4" xfId="5085"/>
    <cellStyle name="60% – paryškinimas 6 2 2 4 2" xfId="5086"/>
    <cellStyle name="60% – paryškinimas 6 2 2 4 2 2" xfId="14456"/>
    <cellStyle name="60% – paryškinimas 6 2 2 4 3" xfId="12317"/>
    <cellStyle name="60% – paryškinimas 6 2 2 5" xfId="10975"/>
    <cellStyle name="60% – paryškinimas 6 2 3" xfId="5087"/>
    <cellStyle name="60% – paryškinimas 6 2 3 2" xfId="10978"/>
    <cellStyle name="60% – paryškinimas 6 2 4" xfId="5088"/>
    <cellStyle name="60% – paryškinimas 6 2 4 2" xfId="10979"/>
    <cellStyle name="60% – paryškinimas 6 2 5" xfId="5089"/>
    <cellStyle name="60% – paryškinimas 6 2 5 2" xfId="5090"/>
    <cellStyle name="60% – paryškinimas 6 2 5 2 2" xfId="12447"/>
    <cellStyle name="60% – paryškinimas 6 2 5 3" xfId="12364"/>
    <cellStyle name="60% – paryškinimas 6 2 6" xfId="5091"/>
    <cellStyle name="60% – paryškinimas 6 2 6 2" xfId="12413"/>
    <cellStyle name="60% – paryškinimas 6 2 7" xfId="10974"/>
    <cellStyle name="Accent1" xfId="5092"/>
    <cellStyle name="Accent1 2" xfId="5093"/>
    <cellStyle name="Accent1 2 2" xfId="5094"/>
    <cellStyle name="Accent1 2 2 2" xfId="5095"/>
    <cellStyle name="Accent1 2 2 2 2" xfId="14457"/>
    <cellStyle name="Accent1 2 2 3" xfId="10982"/>
    <cellStyle name="Accent1 2 3" xfId="10981"/>
    <cellStyle name="Accent1 3" xfId="10980"/>
    <cellStyle name="Accent2" xfId="5096"/>
    <cellStyle name="Accent2 2" xfId="5097"/>
    <cellStyle name="Accent2 2 2" xfId="5098"/>
    <cellStyle name="Accent2 2 2 2" xfId="5099"/>
    <cellStyle name="Accent2 2 2 2 2" xfId="14458"/>
    <cellStyle name="Accent2 2 2 3" xfId="10985"/>
    <cellStyle name="Accent2 2 3" xfId="10984"/>
    <cellStyle name="Accent2 3" xfId="10983"/>
    <cellStyle name="Accent3" xfId="5100"/>
    <cellStyle name="Accent3 2" xfId="5101"/>
    <cellStyle name="Accent3 2 2" xfId="5102"/>
    <cellStyle name="Accent3 2 2 2" xfId="5103"/>
    <cellStyle name="Accent3 2 2 2 2" xfId="14459"/>
    <cellStyle name="Accent3 2 2 3" xfId="10988"/>
    <cellStyle name="Accent3 2 3" xfId="10987"/>
    <cellStyle name="Accent3 3" xfId="10986"/>
    <cellStyle name="Accent4" xfId="5104"/>
    <cellStyle name="Accent4 2" xfId="5105"/>
    <cellStyle name="Accent4 2 2" xfId="5106"/>
    <cellStyle name="Accent4 2 2 2" xfId="5107"/>
    <cellStyle name="Accent4 2 2 2 2" xfId="14460"/>
    <cellStyle name="Accent4 2 2 3" xfId="10991"/>
    <cellStyle name="Accent4 2 3" xfId="10990"/>
    <cellStyle name="Accent4 3" xfId="10989"/>
    <cellStyle name="Accent5" xfId="5108"/>
    <cellStyle name="Accent5 2" xfId="5109"/>
    <cellStyle name="Accent5 2 2" xfId="5110"/>
    <cellStyle name="Accent5 2 2 2" xfId="5111"/>
    <cellStyle name="Accent5 2 2 2 2" xfId="14461"/>
    <cellStyle name="Accent5 2 2 3" xfId="10994"/>
    <cellStyle name="Accent5 2 3" xfId="10993"/>
    <cellStyle name="Accent5 3" xfId="10992"/>
    <cellStyle name="Accent6" xfId="5112"/>
    <cellStyle name="Accent6 2" xfId="5113"/>
    <cellStyle name="Accent6 2 2" xfId="5114"/>
    <cellStyle name="Accent6 2 2 2" xfId="5115"/>
    <cellStyle name="Accent6 2 2 2 2" xfId="14462"/>
    <cellStyle name="Accent6 2 2 3" xfId="10997"/>
    <cellStyle name="Accent6 2 3" xfId="10996"/>
    <cellStyle name="Accent6 3" xfId="10995"/>
    <cellStyle name="Aiškinamasis tekstas 2" xfId="5116"/>
    <cellStyle name="Aiškinamasis tekstas 2 2" xfId="5117"/>
    <cellStyle name="Aiškinamasis tekstas 2 2 2" xfId="5118"/>
    <cellStyle name="Aiškinamasis tekstas 2 2 2 2" xfId="11000"/>
    <cellStyle name="Aiškinamasis tekstas 2 2 3" xfId="5119"/>
    <cellStyle name="Aiškinamasis tekstas 2 2 3 2" xfId="11001"/>
    <cellStyle name="Aiškinamasis tekstas 2 2 4" xfId="5120"/>
    <cellStyle name="Aiškinamasis tekstas 2 2 4 2" xfId="12318"/>
    <cellStyle name="Aiškinamasis tekstas 2 2 5" xfId="10999"/>
    <cellStyle name="Aiškinamasis tekstas 2 3" xfId="5121"/>
    <cellStyle name="Aiškinamasis tekstas 2 3 2" xfId="11002"/>
    <cellStyle name="Aiškinamasis tekstas 2 4" xfId="5122"/>
    <cellStyle name="Aiškinamasis tekstas 2 4 2" xfId="11003"/>
    <cellStyle name="Aiškinamasis tekstas 2 5" xfId="10998"/>
    <cellStyle name="Ajouter" xfId="5123"/>
    <cellStyle name="Ajouter 2" xfId="11004"/>
    <cellStyle name="Bad" xfId="5124"/>
    <cellStyle name="Bad 2" xfId="5125"/>
    <cellStyle name="Bad 2 2" xfId="5126"/>
    <cellStyle name="Bad 2 2 2" xfId="11007"/>
    <cellStyle name="Bad 2 3" xfId="11006"/>
    <cellStyle name="Bad 3" xfId="11005"/>
    <cellStyle name="Blogas 2" xfId="5127"/>
    <cellStyle name="Blogas 2 2" xfId="5128"/>
    <cellStyle name="Blogas 2 2 2" xfId="5129"/>
    <cellStyle name="Blogas 2 2 2 2" xfId="11010"/>
    <cellStyle name="Blogas 2 2 3" xfId="5130"/>
    <cellStyle name="Blogas 2 2 3 2" xfId="11011"/>
    <cellStyle name="Blogas 2 2 4" xfId="5131"/>
    <cellStyle name="Blogas 2 2 4 2" xfId="12319"/>
    <cellStyle name="Blogas 2 2 5" xfId="11009"/>
    <cellStyle name="Blogas 2 3" xfId="5132"/>
    <cellStyle name="Blogas 2 3 2" xfId="11012"/>
    <cellStyle name="Blogas 2 4" xfId="5133"/>
    <cellStyle name="Blogas 2 4 2" xfId="11013"/>
    <cellStyle name="Blogas 2 5" xfId="11008"/>
    <cellStyle name="Calculation" xfId="5134"/>
    <cellStyle name="Calculation 2" xfId="5135"/>
    <cellStyle name="Calculation 2 2" xfId="5136"/>
    <cellStyle name="Calculation 2 2 2" xfId="5137"/>
    <cellStyle name="Calculation 2 2 2 2" xfId="14463"/>
    <cellStyle name="Calculation 2 2 3" xfId="11016"/>
    <cellStyle name="Calculation 2 3" xfId="11015"/>
    <cellStyle name="Calculation 3" xfId="11014"/>
    <cellStyle name="Check Cell" xfId="5138"/>
    <cellStyle name="Check Cell 2" xfId="5139"/>
    <cellStyle name="Check Cell 2 2" xfId="5140"/>
    <cellStyle name="Check Cell 2 2 2" xfId="5141"/>
    <cellStyle name="Check Cell 2 2 2 2" xfId="14464"/>
    <cellStyle name="Check Cell 2 2 3" xfId="11019"/>
    <cellStyle name="Check Cell 2 3" xfId="11018"/>
    <cellStyle name="Check Cell 3" xfId="11017"/>
    <cellStyle name="ColLevel_" xfId="5142"/>
    <cellStyle name="Comma 2" xfId="5143"/>
    <cellStyle name="Comma 2 2" xfId="5144"/>
    <cellStyle name="Comma 2 2 2" xfId="5145"/>
    <cellStyle name="Comma 2 2 2 2" xfId="5146"/>
    <cellStyle name="Comma 2 2 2 2 2" xfId="5147"/>
    <cellStyle name="Comma 2 2 2 3" xfId="5148"/>
    <cellStyle name="Comma 2 2 3" xfId="5149"/>
    <cellStyle name="Comma 2 2 3 2" xfId="5150"/>
    <cellStyle name="Comma 2 2 3 2 2" xfId="5151"/>
    <cellStyle name="Comma 2 2 3 3" xfId="5152"/>
    <cellStyle name="Comma 2 2 4" xfId="5153"/>
    <cellStyle name="Comma 2 2 4 2" xfId="5154"/>
    <cellStyle name="Comma 2 2 4 2 2" xfId="5155"/>
    <cellStyle name="Comma 2 2 4 3" xfId="5156"/>
    <cellStyle name="Comma 2 2 5" xfId="5157"/>
    <cellStyle name="Comma 2 2 5 2" xfId="5158"/>
    <cellStyle name="Comma 2 2 6" xfId="5159"/>
    <cellStyle name="Comma 2 2 7" xfId="5160"/>
    <cellStyle name="Comma 2 2 7 2" xfId="5161"/>
    <cellStyle name="Comma 2 2 8" xfId="5162"/>
    <cellStyle name="Comma 2 2 8 2" xfId="5163"/>
    <cellStyle name="Comma 2 2 9" xfId="5164"/>
    <cellStyle name="Comma 2 3" xfId="5165"/>
    <cellStyle name="Comma 2 3 2" xfId="5166"/>
    <cellStyle name="Comma 2 3 2 2" xfId="5167"/>
    <cellStyle name="Comma 2 3 3" xfId="5168"/>
    <cellStyle name="Comma 2 4" xfId="5169"/>
    <cellStyle name="Comma 2 4 2" xfId="5170"/>
    <cellStyle name="Comma 2 4 2 2" xfId="5171"/>
    <cellStyle name="Comma 2 4 3" xfId="5172"/>
    <cellStyle name="Comma 2 5" xfId="5173"/>
    <cellStyle name="Comma 2 5 2" xfId="5174"/>
    <cellStyle name="Comma 2 5 2 2" xfId="5175"/>
    <cellStyle name="Comma 2 5 3" xfId="5176"/>
    <cellStyle name="Comma 2 6" xfId="5177"/>
    <cellStyle name="Comma 3" xfId="5178"/>
    <cellStyle name="Comma 3 2" xfId="5179"/>
    <cellStyle name="Comma 3 2 2" xfId="5180"/>
    <cellStyle name="Comma 3 2 2 2" xfId="5181"/>
    <cellStyle name="Comma 3 2 2 2 2" xfId="5182"/>
    <cellStyle name="Comma 3 2 2 3" xfId="5183"/>
    <cellStyle name="Comma 3 2 3" xfId="5184"/>
    <cellStyle name="Comma 3 2 3 2" xfId="5185"/>
    <cellStyle name="Comma 3 2 3 2 2" xfId="5186"/>
    <cellStyle name="Comma 3 2 3 3" xfId="5187"/>
    <cellStyle name="Comma 3 2 4" xfId="5188"/>
    <cellStyle name="Comma 3 2 4 2" xfId="5189"/>
    <cellStyle name="Comma 3 2 5" xfId="5190"/>
    <cellStyle name="Comma 3 3" xfId="5191"/>
    <cellStyle name="Comma 3 3 2" xfId="5192"/>
    <cellStyle name="Comma 3 3 2 2" xfId="5193"/>
    <cellStyle name="Comma 3 3 3" xfId="5194"/>
    <cellStyle name="Comma 3 4" xfId="5195"/>
    <cellStyle name="Comma 3 4 2" xfId="5196"/>
    <cellStyle name="Comma 3 4 2 2" xfId="5197"/>
    <cellStyle name="Comma 3 4 3" xfId="5198"/>
    <cellStyle name="Comma 3 5" xfId="5199"/>
    <cellStyle name="Comma 3 5 2" xfId="5200"/>
    <cellStyle name="Comma 3 6" xfId="5201"/>
    <cellStyle name="Currency 2" xfId="5202"/>
    <cellStyle name="Currency 2 2" xfId="5203"/>
    <cellStyle name="Currency 2 2 2" xfId="5204"/>
    <cellStyle name="DateLong" xfId="5205"/>
    <cellStyle name="DateShort" xfId="5206"/>
    <cellStyle name="Diffèrence" xfId="5207"/>
    <cellStyle name="Entrée" xfId="5208"/>
    <cellStyle name="Entrée 2" xfId="11020"/>
    <cellStyle name="Explanatory Text" xfId="5209"/>
    <cellStyle name="Explanatory Text 2" xfId="5210"/>
    <cellStyle name="Explanatory Text 2 2" xfId="5211"/>
    <cellStyle name="Explanatory Text 2 2 2" xfId="11023"/>
    <cellStyle name="Explanatory Text 2 3" xfId="11022"/>
    <cellStyle name="Explanatory Text 3" xfId="11021"/>
    <cellStyle name="Followed Hyperlink" xfId="5212"/>
    <cellStyle name="Followed Hyperlink 2" xfId="11024"/>
    <cellStyle name="Geras 2" xfId="5213"/>
    <cellStyle name="Geras 2 2" xfId="5214"/>
    <cellStyle name="Geras 2 2 2" xfId="5215"/>
    <cellStyle name="Geras 2 2 2 2" xfId="11027"/>
    <cellStyle name="Geras 2 2 3" xfId="5216"/>
    <cellStyle name="Geras 2 2 3 2" xfId="11028"/>
    <cellStyle name="Geras 2 2 4" xfId="5217"/>
    <cellStyle name="Geras 2 2 4 2" xfId="12320"/>
    <cellStyle name="Geras 2 2 5" xfId="11026"/>
    <cellStyle name="Geras 2 3" xfId="5218"/>
    <cellStyle name="Geras 2 3 2" xfId="11029"/>
    <cellStyle name="Geras 2 4" xfId="5219"/>
    <cellStyle name="Geras 2 4 2" xfId="11030"/>
    <cellStyle name="Geras 2 5" xfId="11025"/>
    <cellStyle name="Good" xfId="5220"/>
    <cellStyle name="Good 2" xfId="5221"/>
    <cellStyle name="Good 2 2" xfId="5222"/>
    <cellStyle name="Good 2 2 2" xfId="11033"/>
    <cellStyle name="Good 2 3" xfId="11032"/>
    <cellStyle name="Good 3" xfId="11031"/>
    <cellStyle name="Heading 1" xfId="5223"/>
    <cellStyle name="Heading 1 2" xfId="5224"/>
    <cellStyle name="Heading 1 2 2" xfId="5225"/>
    <cellStyle name="Heading 1 2 2 2" xfId="5226"/>
    <cellStyle name="Heading 1 2 2 2 2" xfId="14465"/>
    <cellStyle name="Heading 1 2 2 3" xfId="11036"/>
    <cellStyle name="Heading 1 2 3" xfId="11035"/>
    <cellStyle name="Heading 1 3" xfId="11034"/>
    <cellStyle name="Heading 2" xfId="5227"/>
    <cellStyle name="Heading 2 2" xfId="5228"/>
    <cellStyle name="Heading 2 2 2" xfId="5229"/>
    <cellStyle name="Heading 2 2 2 2" xfId="5230"/>
    <cellStyle name="Heading 2 2 2 2 2" xfId="14466"/>
    <cellStyle name="Heading 2 2 2 3" xfId="11039"/>
    <cellStyle name="Heading 2 2 3" xfId="11038"/>
    <cellStyle name="Heading 2 3" xfId="11037"/>
    <cellStyle name="Heading 3" xfId="5231"/>
    <cellStyle name="Heading 3 2" xfId="5232"/>
    <cellStyle name="Heading 3 2 2" xfId="5233"/>
    <cellStyle name="Heading 3 2 2 2" xfId="5234"/>
    <cellStyle name="Heading 3 2 2 2 2" xfId="14467"/>
    <cellStyle name="Heading 3 2 2 3" xfId="11042"/>
    <cellStyle name="Heading 3 2 3" xfId="11041"/>
    <cellStyle name="Heading 3 3" xfId="11040"/>
    <cellStyle name="Heading 4" xfId="5235"/>
    <cellStyle name="Heading 4 2" xfId="5236"/>
    <cellStyle name="Heading 4 2 2" xfId="5237"/>
    <cellStyle name="Heading 4 2 2 2" xfId="5238"/>
    <cellStyle name="Heading 4 2 2 2 2" xfId="14468"/>
    <cellStyle name="Heading 4 2 2 3" xfId="11045"/>
    <cellStyle name="Heading 4 2 3" xfId="11044"/>
    <cellStyle name="Heading 4 3" xfId="11043"/>
    <cellStyle name="Hyperlink" xfId="5239"/>
    <cellStyle name="Hyperlink 2" xfId="11046"/>
    <cellStyle name="Hipersaitas 2" xfId="5240"/>
    <cellStyle name="Hipersaitas 2 2" xfId="11047"/>
    <cellStyle name="Hipersaitas 3" xfId="5241"/>
    <cellStyle name="Hipersaitas 3 2" xfId="11048"/>
    <cellStyle name="Īįū÷ķūé_Ėčńņ17" xfId="5242"/>
    <cellStyle name="Input" xfId="5243"/>
    <cellStyle name="Input 2" xfId="5244"/>
    <cellStyle name="Input 2 2" xfId="5245"/>
    <cellStyle name="Input 2 2 2" xfId="11051"/>
    <cellStyle name="Input 2 3" xfId="11050"/>
    <cellStyle name="Input 3" xfId="11049"/>
    <cellStyle name="Įprastas" xfId="0" builtinId="0"/>
    <cellStyle name="Įprastas 10" xfId="5246"/>
    <cellStyle name="Įprastas 10 2" xfId="5247"/>
    <cellStyle name="Įprastas 10 2 2" xfId="5248"/>
    <cellStyle name="Įprastas 10 2 2 2" xfId="5249"/>
    <cellStyle name="Įprastas 10 2 2 2 2" xfId="7920"/>
    <cellStyle name="Įprastas 10 2 2 3" xfId="11054"/>
    <cellStyle name="Įprastas 10 2 3" xfId="5250"/>
    <cellStyle name="Įprastas 10 2 3 2" xfId="11055"/>
    <cellStyle name="Įprastas 10 2 4" xfId="5251"/>
    <cellStyle name="Įprastas 10 2 4 2" xfId="11056"/>
    <cellStyle name="Įprastas 10 2 5" xfId="5252"/>
    <cellStyle name="Įprastas 10 2 5 2" xfId="11057"/>
    <cellStyle name="Įprastas 10 2 6" xfId="5253"/>
    <cellStyle name="Įprastas 10 2 6 2" xfId="12321"/>
    <cellStyle name="Įprastas 10 2 7" xfId="11053"/>
    <cellStyle name="Įprastas 10 3" xfId="5254"/>
    <cellStyle name="Įprastas 10 3 2" xfId="11058"/>
    <cellStyle name="Įprastas 10 4" xfId="5255"/>
    <cellStyle name="Įprastas 10 4 2" xfId="11059"/>
    <cellStyle name="Įprastas 10 5" xfId="5256"/>
    <cellStyle name="Įprastas 10 5 2" xfId="12448"/>
    <cellStyle name="Įprastas 10 6" xfId="11052"/>
    <cellStyle name="Įprastas 11" xfId="5257"/>
    <cellStyle name="Įprastas 11 2" xfId="5258"/>
    <cellStyle name="Įprastas 11 2 2" xfId="11061"/>
    <cellStyle name="Įprastas 11 3" xfId="5259"/>
    <cellStyle name="Įprastas 11 3 2" xfId="11062"/>
    <cellStyle name="Įprastas 11 4" xfId="11060"/>
    <cellStyle name="Įprastas 12" xfId="5260"/>
    <cellStyle name="Įprastas 12 2" xfId="5261"/>
    <cellStyle name="Įprastas 12 2 2" xfId="5262"/>
    <cellStyle name="Įprastas 12 2 2 2" xfId="5263"/>
    <cellStyle name="Įprastas 12 2 2 2 10" xfId="11066"/>
    <cellStyle name="Įprastas 12 2 2 2 2" xfId="5264"/>
    <cellStyle name="Įprastas 12 2 2 2 2 2" xfId="5265"/>
    <cellStyle name="Įprastas 12 2 2 2 2 2 2" xfId="11068"/>
    <cellStyle name="Įprastas 12 2 2 2 2 3" xfId="11067"/>
    <cellStyle name="Įprastas 12 2 2 2 3" xfId="5266"/>
    <cellStyle name="Įprastas 12 2 2 2 3 2" xfId="5267"/>
    <cellStyle name="Įprastas 12 2 2 2 3 2 2" xfId="11070"/>
    <cellStyle name="Įprastas 12 2 2 2 3 3" xfId="11069"/>
    <cellStyle name="Įprastas 12 2 2 2 4" xfId="5268"/>
    <cellStyle name="Įprastas 12 2 2 2 4 2" xfId="5269"/>
    <cellStyle name="Įprastas 12 2 2 2 4 2 2" xfId="11072"/>
    <cellStyle name="Įprastas 12 2 2 2 4 3" xfId="11071"/>
    <cellStyle name="Įprastas 12 2 2 2 5" xfId="5270"/>
    <cellStyle name="Įprastas 12 2 2 2 5 2" xfId="5271"/>
    <cellStyle name="Įprastas 12 2 2 2 5 2 2" xfId="11074"/>
    <cellStyle name="Įprastas 12 2 2 2 5 3" xfId="11073"/>
    <cellStyle name="Įprastas 12 2 2 2 6" xfId="5272"/>
    <cellStyle name="Įprastas 12 2 2 2 6 2" xfId="5273"/>
    <cellStyle name="Įprastas 12 2 2 2 6 2 2" xfId="11076"/>
    <cellStyle name="Įprastas 12 2 2 2 6 3" xfId="11075"/>
    <cellStyle name="Įprastas 12 2 2 2 7" xfId="5274"/>
    <cellStyle name="Įprastas 12 2 2 2 7 2" xfId="5275"/>
    <cellStyle name="Įprastas 12 2 2 2 7 2 2" xfId="11078"/>
    <cellStyle name="Įprastas 12 2 2 2 7 3" xfId="11077"/>
    <cellStyle name="Įprastas 12 2 2 2 8" xfId="5276"/>
    <cellStyle name="Įprastas 12 2 2 2 8 2" xfId="5277"/>
    <cellStyle name="Įprastas 12 2 2 2 8 2 2" xfId="11080"/>
    <cellStyle name="Įprastas 12 2 2 2 8 3" xfId="11079"/>
    <cellStyle name="Įprastas 12 2 2 2 9" xfId="5278"/>
    <cellStyle name="Įprastas 12 2 2 2 9 2" xfId="11081"/>
    <cellStyle name="Įprastas 12 2 2 3" xfId="5279"/>
    <cellStyle name="Įprastas 12 2 2 3 2" xfId="5280"/>
    <cellStyle name="Įprastas 12 2 2 3 2 2" xfId="11083"/>
    <cellStyle name="Įprastas 12 2 2 3 3" xfId="11082"/>
    <cellStyle name="Įprastas 12 2 2 4" xfId="5281"/>
    <cellStyle name="Įprastas 12 2 2 4 2" xfId="11084"/>
    <cellStyle name="Įprastas 12 2 2 5" xfId="11065"/>
    <cellStyle name="Įprastas 12 2 3" xfId="5282"/>
    <cellStyle name="Įprastas 12 2 3 2" xfId="5283"/>
    <cellStyle name="Įprastas 12 2 3 2 2" xfId="11086"/>
    <cellStyle name="Įprastas 12 2 3 3" xfId="11085"/>
    <cellStyle name="Įprastas 12 2 4" xfId="5284"/>
    <cellStyle name="Įprastas 12 2 4 2" xfId="5285"/>
    <cellStyle name="Įprastas 12 2 4 2 2" xfId="11088"/>
    <cellStyle name="Įprastas 12 2 4 3" xfId="11087"/>
    <cellStyle name="Įprastas 12 2 5" xfId="5286"/>
    <cellStyle name="Įprastas 12 2 5 2" xfId="11089"/>
    <cellStyle name="Įprastas 12 2 6" xfId="5287"/>
    <cellStyle name="Įprastas 12 2 6 2" xfId="11090"/>
    <cellStyle name="Įprastas 12 2 7" xfId="11064"/>
    <cellStyle name="Įprastas 12 3" xfId="5288"/>
    <cellStyle name="Įprastas 12 3 2" xfId="11091"/>
    <cellStyle name="Įprastas 12 4" xfId="5289"/>
    <cellStyle name="Įprastas 12 4 2" xfId="11092"/>
    <cellStyle name="Įprastas 12 5" xfId="11063"/>
    <cellStyle name="Įprastas 13" xfId="5290"/>
    <cellStyle name="Įprastas 13 2" xfId="5291"/>
    <cellStyle name="Įprastas 13 2 2" xfId="5292"/>
    <cellStyle name="Įprastas 13 2 2 2" xfId="5293"/>
    <cellStyle name="Įprastas 13 2 2 2 2" xfId="11096"/>
    <cellStyle name="Įprastas 13 2 2 3" xfId="11095"/>
    <cellStyle name="Įprastas 13 2 3" xfId="5294"/>
    <cellStyle name="Įprastas 13 2 3 2" xfId="11097"/>
    <cellStyle name="Įprastas 13 2 4" xfId="5295"/>
    <cellStyle name="Įprastas 13 2 4 2" xfId="11098"/>
    <cellStyle name="Įprastas 13 2 5" xfId="5296"/>
    <cellStyle name="Įprastas 13 2 5 2" xfId="11099"/>
    <cellStyle name="Įprastas 13 2 6" xfId="5297"/>
    <cellStyle name="Įprastas 13 2 6 2" xfId="12322"/>
    <cellStyle name="Įprastas 13 2 7" xfId="11094"/>
    <cellStyle name="Įprastas 13 3" xfId="5298"/>
    <cellStyle name="Įprastas 13 3 2" xfId="11100"/>
    <cellStyle name="Įprastas 13 4" xfId="5299"/>
    <cellStyle name="Įprastas 13 4 2" xfId="11101"/>
    <cellStyle name="Įprastas 13 5" xfId="5300"/>
    <cellStyle name="Įprastas 13 5 2" xfId="12449"/>
    <cellStyle name="Įprastas 13 6" xfId="11093"/>
    <cellStyle name="Įprastas 14" xfId="5301"/>
    <cellStyle name="Įprastas 14 2" xfId="5302"/>
    <cellStyle name="Įprastas 14 2 2" xfId="5303"/>
    <cellStyle name="Įprastas 14 2 2 2" xfId="5304"/>
    <cellStyle name="Įprastas 14 2 2 2 2" xfId="11105"/>
    <cellStyle name="Įprastas 14 2 2 3" xfId="11104"/>
    <cellStyle name="Įprastas 14 2 3" xfId="5305"/>
    <cellStyle name="Įprastas 14 2 3 2" xfId="11106"/>
    <cellStyle name="Įprastas 14 2 4" xfId="5306"/>
    <cellStyle name="Įprastas 14 2 4 2" xfId="11107"/>
    <cellStyle name="Įprastas 14 2 5" xfId="5307"/>
    <cellStyle name="Įprastas 14 2 5 2" xfId="11108"/>
    <cellStyle name="Įprastas 14 2 6" xfId="5308"/>
    <cellStyle name="Įprastas 14 2 6 2" xfId="12323"/>
    <cellStyle name="Įprastas 14 2 7" xfId="11103"/>
    <cellStyle name="Įprastas 14 3" xfId="5309"/>
    <cellStyle name="Įprastas 14 3 2" xfId="5310"/>
    <cellStyle name="Įprastas 14 3 2 2" xfId="12298"/>
    <cellStyle name="Įprastas 14 3 3" xfId="11109"/>
    <cellStyle name="Įprastas 14 4" xfId="5311"/>
    <cellStyle name="Įprastas 14 4 2" xfId="5312"/>
    <cellStyle name="Įprastas 14 4 2 2" xfId="12299"/>
    <cellStyle name="Įprastas 14 4 3" xfId="11110"/>
    <cellStyle name="Įprastas 14 5" xfId="5313"/>
    <cellStyle name="Įprastas 14 5 2" xfId="5314"/>
    <cellStyle name="Įprastas 14 5 2 2" xfId="12450"/>
    <cellStyle name="Įprastas 14 5 3" xfId="12376"/>
    <cellStyle name="Įprastas 14 6" xfId="11102"/>
    <cellStyle name="Įprastas 15" xfId="5315"/>
    <cellStyle name="Įprastas 15 2" xfId="5316"/>
    <cellStyle name="Įprastas 15 2 2" xfId="5317"/>
    <cellStyle name="Įprastas 15 2 2 2" xfId="5318"/>
    <cellStyle name="Įprastas 15 2 2 2 2" xfId="11114"/>
    <cellStyle name="Įprastas 15 2 2 3" xfId="11113"/>
    <cellStyle name="Įprastas 15 2 3" xfId="5319"/>
    <cellStyle name="Įprastas 15 2 3 2" xfId="11115"/>
    <cellStyle name="Įprastas 15 2 4" xfId="5320"/>
    <cellStyle name="Įprastas 15 2 4 2" xfId="11116"/>
    <cellStyle name="Įprastas 15 2 5" xfId="5321"/>
    <cellStyle name="Įprastas 15 2 5 2" xfId="11117"/>
    <cellStyle name="Įprastas 15 2 6" xfId="5322"/>
    <cellStyle name="Įprastas 15 2 6 2" xfId="12324"/>
    <cellStyle name="Įprastas 15 2 7" xfId="11112"/>
    <cellStyle name="Įprastas 15 3" xfId="5323"/>
    <cellStyle name="Įprastas 15 3 2" xfId="11118"/>
    <cellStyle name="Įprastas 15 4" xfId="5324"/>
    <cellStyle name="Įprastas 15 4 2" xfId="11119"/>
    <cellStyle name="Įprastas 15 5" xfId="5325"/>
    <cellStyle name="Įprastas 15 5 2" xfId="12451"/>
    <cellStyle name="Įprastas 15 6" xfId="11111"/>
    <cellStyle name="Įprastas 16" xfId="5326"/>
    <cellStyle name="Įprastas 16 2" xfId="5327"/>
    <cellStyle name="Įprastas 16 2 2" xfId="5328"/>
    <cellStyle name="Įprastas 16 2 2 2" xfId="5329"/>
    <cellStyle name="Įprastas 16 2 2 2 2" xfId="11123"/>
    <cellStyle name="Įprastas 16 2 2 3" xfId="11122"/>
    <cellStyle name="Įprastas 16 2 3" xfId="5330"/>
    <cellStyle name="Įprastas 16 2 3 2" xfId="5331"/>
    <cellStyle name="Įprastas 16 2 3 2 2" xfId="11125"/>
    <cellStyle name="Įprastas 16 2 3 3" xfId="11124"/>
    <cellStyle name="Įprastas 16 2 4" xfId="5332"/>
    <cellStyle name="Įprastas 16 2 4 2" xfId="11126"/>
    <cellStyle name="Įprastas 16 2 5" xfId="11121"/>
    <cellStyle name="Įprastas 16 3" xfId="5333"/>
    <cellStyle name="Įprastas 16 3 2" xfId="5334"/>
    <cellStyle name="Įprastas 16 3 2 2" xfId="11128"/>
    <cellStyle name="Įprastas 16 3 3" xfId="11127"/>
    <cellStyle name="Įprastas 16 4" xfId="5335"/>
    <cellStyle name="Įprastas 16 4 2" xfId="5336"/>
    <cellStyle name="Įprastas 16 4 2 2" xfId="11130"/>
    <cellStyle name="Įprastas 16 4 3" xfId="11129"/>
    <cellStyle name="Įprastas 16 5" xfId="5337"/>
    <cellStyle name="Įprastas 16 5 2" xfId="11131"/>
    <cellStyle name="Įprastas 16 6" xfId="5338"/>
    <cellStyle name="Įprastas 16 6 2" xfId="11132"/>
    <cellStyle name="Įprastas 16 7" xfId="11120"/>
    <cellStyle name="Įprastas 17" xfId="5339"/>
    <cellStyle name="Įprastas 17 2" xfId="5340"/>
    <cellStyle name="Įprastas 17 2 2" xfId="5341"/>
    <cellStyle name="Įprastas 17 2 2 2" xfId="5342"/>
    <cellStyle name="Įprastas 17 2 2 2 2" xfId="5343"/>
    <cellStyle name="Įprastas 17 2 2 2 2 2" xfId="11137"/>
    <cellStyle name="Įprastas 17 2 2 2 3" xfId="11136"/>
    <cellStyle name="Įprastas 17 2 2 3" xfId="5344"/>
    <cellStyle name="Įprastas 17 2 2 3 2" xfId="5345"/>
    <cellStyle name="Įprastas 17 2 2 3 2 2" xfId="11139"/>
    <cellStyle name="Įprastas 17 2 2 3 3" xfId="11138"/>
    <cellStyle name="Įprastas 17 2 2 4" xfId="5346"/>
    <cellStyle name="Įprastas 17 2 2 4 2" xfId="11140"/>
    <cellStyle name="Įprastas 17 2 2 5" xfId="11135"/>
    <cellStyle name="Įprastas 17 2 3" xfId="5347"/>
    <cellStyle name="Įprastas 17 2 3 2" xfId="5348"/>
    <cellStyle name="Įprastas 17 2 3 2 2" xfId="11142"/>
    <cellStyle name="Įprastas 17 2 3 3" xfId="11141"/>
    <cellStyle name="Įprastas 17 2 4" xfId="5349"/>
    <cellStyle name="Įprastas 17 2 4 2" xfId="5350"/>
    <cellStyle name="Įprastas 17 2 4 2 2" xfId="11144"/>
    <cellStyle name="Įprastas 17 2 4 3" xfId="11143"/>
    <cellStyle name="Įprastas 17 2 5" xfId="5351"/>
    <cellStyle name="Įprastas 17 2 5 2" xfId="11145"/>
    <cellStyle name="Įprastas 17 2 6" xfId="5352"/>
    <cellStyle name="Įprastas 17 2 6 2" xfId="11146"/>
    <cellStyle name="Įprastas 17 2 7" xfId="11134"/>
    <cellStyle name="Įprastas 17 3" xfId="5353"/>
    <cellStyle name="Įprastas 17 3 2" xfId="5354"/>
    <cellStyle name="Įprastas 17 3 2 10" xfId="11148"/>
    <cellStyle name="Įprastas 17 3 2 2" xfId="5355"/>
    <cellStyle name="Įprastas 17 3 2 2 2" xfId="5356"/>
    <cellStyle name="Įprastas 17 3 2 2 2 2" xfId="11150"/>
    <cellStyle name="Įprastas 17 3 2 2 3" xfId="11149"/>
    <cellStyle name="Įprastas 17 3 2 3" xfId="5357"/>
    <cellStyle name="Įprastas 17 3 2 3 2" xfId="5358"/>
    <cellStyle name="Įprastas 17 3 2 3 2 2" xfId="11152"/>
    <cellStyle name="Įprastas 17 3 2 3 3" xfId="11151"/>
    <cellStyle name="Įprastas 17 3 2 4" xfId="5359"/>
    <cellStyle name="Įprastas 17 3 2 4 2" xfId="5360"/>
    <cellStyle name="Įprastas 17 3 2 4 2 2" xfId="11154"/>
    <cellStyle name="Įprastas 17 3 2 4 3" xfId="11153"/>
    <cellStyle name="Įprastas 17 3 2 5" xfId="5361"/>
    <cellStyle name="Įprastas 17 3 2 5 2" xfId="5362"/>
    <cellStyle name="Įprastas 17 3 2 5 2 2" xfId="11156"/>
    <cellStyle name="Įprastas 17 3 2 5 3" xfId="11155"/>
    <cellStyle name="Įprastas 17 3 2 6" xfId="5363"/>
    <cellStyle name="Įprastas 17 3 2 6 2" xfId="5364"/>
    <cellStyle name="Įprastas 17 3 2 6 2 2" xfId="11158"/>
    <cellStyle name="Įprastas 17 3 2 6 3" xfId="11157"/>
    <cellStyle name="Įprastas 17 3 2 7" xfId="5365"/>
    <cellStyle name="Įprastas 17 3 2 7 2" xfId="5366"/>
    <cellStyle name="Įprastas 17 3 2 7 2 2" xfId="11160"/>
    <cellStyle name="Įprastas 17 3 2 7 3" xfId="11159"/>
    <cellStyle name="Įprastas 17 3 2 8" xfId="5367"/>
    <cellStyle name="Įprastas 17 3 2 8 2" xfId="5368"/>
    <cellStyle name="Įprastas 17 3 2 8 2 2" xfId="11162"/>
    <cellStyle name="Įprastas 17 3 2 8 3" xfId="11161"/>
    <cellStyle name="Įprastas 17 3 2 9" xfId="5369"/>
    <cellStyle name="Įprastas 17 3 2 9 2" xfId="11163"/>
    <cellStyle name="Įprastas 17 3 3" xfId="5370"/>
    <cellStyle name="Įprastas 17 3 3 2" xfId="5371"/>
    <cellStyle name="Įprastas 17 3 3 2 2" xfId="11165"/>
    <cellStyle name="Įprastas 17 3 3 3" xfId="11164"/>
    <cellStyle name="Įprastas 17 3 4" xfId="5372"/>
    <cellStyle name="Įprastas 17 3 4 2" xfId="11166"/>
    <cellStyle name="Įprastas 17 3 5" xfId="11147"/>
    <cellStyle name="Įprastas 17 4" xfId="5373"/>
    <cellStyle name="Įprastas 17 4 2" xfId="5374"/>
    <cellStyle name="Įprastas 17 5" xfId="5375"/>
    <cellStyle name="Įprastas 17 5 2" xfId="5376"/>
    <cellStyle name="Įprastas 17 5 2 2" xfId="11168"/>
    <cellStyle name="Įprastas 17 5 3" xfId="5377"/>
    <cellStyle name="Įprastas 17 5 3 2" xfId="11169"/>
    <cellStyle name="Įprastas 17 5 4" xfId="5378"/>
    <cellStyle name="Įprastas 17 5 4 2" xfId="12452"/>
    <cellStyle name="Įprastas 17 5 5" xfId="11167"/>
    <cellStyle name="Įprastas 17 6" xfId="5379"/>
    <cellStyle name="Įprastas 17 6 2" xfId="5380"/>
    <cellStyle name="Įprastas 17 6 2 2" xfId="11171"/>
    <cellStyle name="Įprastas 17 6 3" xfId="11170"/>
    <cellStyle name="Įprastas 17 7" xfId="5381"/>
    <cellStyle name="Įprastas 17 7 2" xfId="11172"/>
    <cellStyle name="Įprastas 17 8" xfId="11133"/>
    <cellStyle name="Įprastas 18" xfId="5382"/>
    <cellStyle name="Įprastas 18 2" xfId="5383"/>
    <cellStyle name="Įprastas 18 2 2" xfId="11174"/>
    <cellStyle name="Įprastas 18 3" xfId="5384"/>
    <cellStyle name="Įprastas 18 3 2" xfId="11175"/>
    <cellStyle name="Įprastas 18 4" xfId="11173"/>
    <cellStyle name="Įprastas 19" xfId="5385"/>
    <cellStyle name="Įprastas 19 2" xfId="5386"/>
    <cellStyle name="Įprastas 19 2 2" xfId="5387"/>
    <cellStyle name="Įprastas 19 2 2 2" xfId="5388"/>
    <cellStyle name="Įprastas 19 2 2 2 2" xfId="11179"/>
    <cellStyle name="Įprastas 19 2 2 3" xfId="11178"/>
    <cellStyle name="Įprastas 19 2 3" xfId="5389"/>
    <cellStyle name="Įprastas 19 2 3 2" xfId="5390"/>
    <cellStyle name="Įprastas 19 2 3 2 2" xfId="11181"/>
    <cellStyle name="Įprastas 19 2 3 3" xfId="11180"/>
    <cellStyle name="Įprastas 19 2 4" xfId="5391"/>
    <cellStyle name="Įprastas 19 2 4 2" xfId="11182"/>
    <cellStyle name="Įprastas 19 2 5" xfId="11177"/>
    <cellStyle name="Įprastas 19 3" xfId="5392"/>
    <cellStyle name="Įprastas 19 3 2" xfId="5393"/>
    <cellStyle name="Įprastas 19 3 2 2" xfId="11184"/>
    <cellStyle name="Įprastas 19 3 3" xfId="11183"/>
    <cellStyle name="Įprastas 19 4" xfId="5394"/>
    <cellStyle name="Įprastas 19 4 2" xfId="5395"/>
    <cellStyle name="Įprastas 19 4 2 2" xfId="11186"/>
    <cellStyle name="Įprastas 19 4 3" xfId="11185"/>
    <cellStyle name="Įprastas 19 5" xfId="5396"/>
    <cellStyle name="Įprastas 19 5 2" xfId="11187"/>
    <cellStyle name="Įprastas 19 6" xfId="5397"/>
    <cellStyle name="Įprastas 19 6 2" xfId="11188"/>
    <cellStyle name="Įprastas 19 7" xfId="11176"/>
    <cellStyle name="Įprastas 2" xfId="5398"/>
    <cellStyle name="Įprastas 2 2" xfId="5399"/>
    <cellStyle name="Įprastas 2 2 2" xfId="5400"/>
    <cellStyle name="Įprastas 2 2 2 2" xfId="5401"/>
    <cellStyle name="Įprastas 2 2 2 2 2" xfId="5402"/>
    <cellStyle name="Įprastas 2 2 2 2 2 2" xfId="5403"/>
    <cellStyle name="Įprastas 2 2 2 2 2 2 2" xfId="5404"/>
    <cellStyle name="Įprastas 2 2 2 2 2 2 2 2" xfId="11194"/>
    <cellStyle name="Įprastas 2 2 2 2 2 2 3" xfId="11193"/>
    <cellStyle name="Įprastas 2 2 2 2 2 3" xfId="5405"/>
    <cellStyle name="Įprastas 2 2 2 2 2 3 2" xfId="11195"/>
    <cellStyle name="Įprastas 2 2 2 2 2 4" xfId="11192"/>
    <cellStyle name="Įprastas 2 2 2 2 3" xfId="5406"/>
    <cellStyle name="Įprastas 2 2 2 2 3 2" xfId="5407"/>
    <cellStyle name="Įprastas 2 2 2 2 3 2 2" xfId="11197"/>
    <cellStyle name="Įprastas 2 2 2 2 3 3" xfId="11196"/>
    <cellStyle name="Įprastas 2 2 2 2 4" xfId="5408"/>
    <cellStyle name="Įprastas 2 2 2 2 5" xfId="5409"/>
    <cellStyle name="Įprastas 2 2 2 2 5 2" xfId="11198"/>
    <cellStyle name="Įprastas 2 2 2 2 6" xfId="5410"/>
    <cellStyle name="Įprastas 2 2 2 2 7" xfId="5411"/>
    <cellStyle name="Įprastas 2 2 2 3" xfId="5412"/>
    <cellStyle name="Įprastas 2 2 2 3 2" xfId="5413"/>
    <cellStyle name="Įprastas 2 2 2 3 2 2" xfId="5414"/>
    <cellStyle name="Įprastas 2 2 2 3 2 2 2" xfId="11201"/>
    <cellStyle name="Įprastas 2 2 2 3 2 3" xfId="11200"/>
    <cellStyle name="Įprastas 2 2 2 3 3" xfId="5415"/>
    <cellStyle name="Įprastas 2 2 2 3 3 2" xfId="11202"/>
    <cellStyle name="Įprastas 2 2 2 3 4" xfId="5416"/>
    <cellStyle name="Įprastas 2 2 2 3 4 2" xfId="11203"/>
    <cellStyle name="Įprastas 2 2 2 3 5" xfId="5417"/>
    <cellStyle name="Įprastas 2 2 2 3 5 2" xfId="12453"/>
    <cellStyle name="Įprastas 2 2 2 3 6" xfId="5418"/>
    <cellStyle name="Įprastas 2 2 2 3 6 2" xfId="12414"/>
    <cellStyle name="Įprastas 2 2 2 3 7" xfId="11199"/>
    <cellStyle name="Įprastas 2 2 2 4" xfId="5419"/>
    <cellStyle name="Įprastas 2 2 2 4 2" xfId="11204"/>
    <cellStyle name="Įprastas 2 2 2 5" xfId="11191"/>
    <cellStyle name="Įprastas 2 2 3" xfId="5420"/>
    <cellStyle name="Įprastas 2 2 3 2" xfId="5421"/>
    <cellStyle name="Įprastas 2 2 3 2 2" xfId="5422"/>
    <cellStyle name="Įprastas 2 2 3 2 2 2" xfId="5423"/>
    <cellStyle name="Įprastas 2 2 3 2 2 2 2" xfId="11208"/>
    <cellStyle name="Įprastas 2 2 3 2 2 3" xfId="11207"/>
    <cellStyle name="Įprastas 2 2 3 2 3" xfId="5424"/>
    <cellStyle name="Įprastas 2 2 3 2 3 2" xfId="11209"/>
    <cellStyle name="Įprastas 2 2 3 2 4" xfId="11206"/>
    <cellStyle name="Įprastas 2 2 3 3" xfId="5425"/>
    <cellStyle name="Įprastas 2 2 3 3 2" xfId="5426"/>
    <cellStyle name="Įprastas 2 2 3 3 2 2" xfId="11211"/>
    <cellStyle name="Įprastas 2 2 3 3 3" xfId="11210"/>
    <cellStyle name="Įprastas 2 2 3 4" xfId="5427"/>
    <cellStyle name="Įprastas 2 2 3 4 2" xfId="5428"/>
    <cellStyle name="Įprastas 2 2 3 4 2 2" xfId="11213"/>
    <cellStyle name="Įprastas 2 2 3 4 3" xfId="11212"/>
    <cellStyle name="Įprastas 2 2 3 5" xfId="5429"/>
    <cellStyle name="Įprastas 2 2 3 5 2" xfId="11214"/>
    <cellStyle name="Įprastas 2 2 3 6" xfId="11205"/>
    <cellStyle name="Įprastas 2 2 4" xfId="5430"/>
    <cellStyle name="Įprastas 2 2 4 2" xfId="11215"/>
    <cellStyle name="Įprastas 2 2 5" xfId="5431"/>
    <cellStyle name="Įprastas 2 2 5 2" xfId="5432"/>
    <cellStyle name="Įprastas 2 2 5 2 2" xfId="11217"/>
    <cellStyle name="Įprastas 2 2 5 3" xfId="11216"/>
    <cellStyle name="Įprastas 2 2 6" xfId="5433"/>
    <cellStyle name="Įprastas 2 2 6 2" xfId="5434"/>
    <cellStyle name="Įprastas 2 2 6 2 2" xfId="11219"/>
    <cellStyle name="Įprastas 2 2 6 3" xfId="11218"/>
    <cellStyle name="Įprastas 2 2 7" xfId="5435"/>
    <cellStyle name="Įprastas 2 2 7 2" xfId="11220"/>
    <cellStyle name="Įprastas 2 2 8" xfId="5436"/>
    <cellStyle name="Įprastas 2 2 8 2" xfId="11221"/>
    <cellStyle name="Įprastas 2 2 9" xfId="11190"/>
    <cellStyle name="Įprastas 2 3" xfId="5437"/>
    <cellStyle name="Įprastas 2 3 2" xfId="5438"/>
    <cellStyle name="Įprastas 2 3 2 2" xfId="5439"/>
    <cellStyle name="Įprastas 2 3 2 2 2" xfId="5440"/>
    <cellStyle name="Įprastas 2 3 2 2 2 2" xfId="5441"/>
    <cellStyle name="Įprastas 2 3 2 2 2 2 2" xfId="11226"/>
    <cellStyle name="Įprastas 2 3 2 2 2 3" xfId="11225"/>
    <cellStyle name="Įprastas 2 3 2 2 3" xfId="5442"/>
    <cellStyle name="Įprastas 2 3 2 2 3 2" xfId="11227"/>
    <cellStyle name="Įprastas 2 3 2 2 4" xfId="5443"/>
    <cellStyle name="Įprastas 2 3 2 2 4 2" xfId="11228"/>
    <cellStyle name="Įprastas 2 3 2 2 5" xfId="5444"/>
    <cellStyle name="Įprastas 2 3 2 2 5 2" xfId="11229"/>
    <cellStyle name="Įprastas 2 3 2 2 6" xfId="5445"/>
    <cellStyle name="Įprastas 2 3 2 2 6 2" xfId="12325"/>
    <cellStyle name="Įprastas 2 3 2 2 7" xfId="11224"/>
    <cellStyle name="Įprastas 2 3 2 3" xfId="5446"/>
    <cellStyle name="Įprastas 2 3 2 3 2" xfId="11230"/>
    <cellStyle name="Įprastas 2 3 2 4" xfId="5447"/>
    <cellStyle name="Įprastas 2 3 2 4 2" xfId="11231"/>
    <cellStyle name="Įprastas 2 3 2 5" xfId="5448"/>
    <cellStyle name="Įprastas 2 3 2 5 2" xfId="12454"/>
    <cellStyle name="Įprastas 2 3 2 6" xfId="11223"/>
    <cellStyle name="Įprastas 2 3 3" xfId="5449"/>
    <cellStyle name="Įprastas 2 3 3 2" xfId="5450"/>
    <cellStyle name="Įprastas 2 3 3 2 2" xfId="5451"/>
    <cellStyle name="Įprastas 2 3 3 2 2 2" xfId="11234"/>
    <cellStyle name="Įprastas 2 3 3 2 3" xfId="11233"/>
    <cellStyle name="Įprastas 2 3 3 3" xfId="5452"/>
    <cellStyle name="Įprastas 2 3 3 3 2" xfId="5453"/>
    <cellStyle name="Įprastas 2 3 3 3 2 2" xfId="11236"/>
    <cellStyle name="Įprastas 2 3 3 3 3" xfId="11235"/>
    <cellStyle name="Įprastas 2 3 3 4" xfId="5454"/>
    <cellStyle name="Įprastas 2 3 3 4 2" xfId="11237"/>
    <cellStyle name="Įprastas 2 3 3 5" xfId="11232"/>
    <cellStyle name="Įprastas 2 3 4" xfId="5455"/>
    <cellStyle name="Įprastas 2 3 4 2" xfId="5456"/>
    <cellStyle name="Įprastas 2 3 4 2 2" xfId="11239"/>
    <cellStyle name="Įprastas 2 3 4 3" xfId="11238"/>
    <cellStyle name="Įprastas 2 3 5" xfId="5457"/>
    <cellStyle name="Įprastas 2 3 5 2" xfId="5458"/>
    <cellStyle name="Įprastas 2 3 5 2 2" xfId="11241"/>
    <cellStyle name="Įprastas 2 3 5 3" xfId="11240"/>
    <cellStyle name="Įprastas 2 3 6" xfId="5459"/>
    <cellStyle name="Įprastas 2 3 6 2" xfId="11242"/>
    <cellStyle name="Įprastas 2 3 7" xfId="5460"/>
    <cellStyle name="Įprastas 2 3 7 2" xfId="11243"/>
    <cellStyle name="Įprastas 2 3 8" xfId="11222"/>
    <cellStyle name="Įprastas 2 4" xfId="5461"/>
    <cellStyle name="Įprastas 2 4 2" xfId="5462"/>
    <cellStyle name="Įprastas 2 4 2 2" xfId="5463"/>
    <cellStyle name="Įprastas 2 4 2 2 2" xfId="5464"/>
    <cellStyle name="Įprastas 2 4 2 2 2 2" xfId="5465"/>
    <cellStyle name="Įprastas 2 4 2 2 2 2 2" xfId="11248"/>
    <cellStyle name="Įprastas 2 4 2 2 2 3" xfId="11247"/>
    <cellStyle name="Įprastas 2 4 2 2 3" xfId="5466"/>
    <cellStyle name="Įprastas 2 4 2 2 3 2" xfId="11249"/>
    <cellStyle name="Įprastas 2 4 2 2 4" xfId="11246"/>
    <cellStyle name="Įprastas 2 4 2 3" xfId="5467"/>
    <cellStyle name="Įprastas 2 4 2 3 2" xfId="5468"/>
    <cellStyle name="Įprastas 2 4 2 3 2 2" xfId="11251"/>
    <cellStyle name="Įprastas 2 4 2 3 3" xfId="11250"/>
    <cellStyle name="Įprastas 2 4 2 4" xfId="5469"/>
    <cellStyle name="Įprastas 2 4 2 4 2" xfId="5470"/>
    <cellStyle name="Įprastas 2 4 2 4 2 2" xfId="11253"/>
    <cellStyle name="Įprastas 2 4 2 4 3" xfId="11252"/>
    <cellStyle name="Įprastas 2 4 2 5" xfId="5471"/>
    <cellStyle name="Įprastas 2 4 2 5 2" xfId="11254"/>
    <cellStyle name="Įprastas 2 4 2 6" xfId="11245"/>
    <cellStyle name="Įprastas 2 4 3" xfId="5472"/>
    <cellStyle name="Įprastas 2 4 3 2" xfId="5473"/>
    <cellStyle name="Įprastas 2 4 3 2 2" xfId="5474"/>
    <cellStyle name="Įprastas 2 4 3 2 2 2" xfId="11257"/>
    <cellStyle name="Įprastas 2 4 3 2 3" xfId="11256"/>
    <cellStyle name="Įprastas 2 4 3 3" xfId="5475"/>
    <cellStyle name="Įprastas 2 4 3 3 2" xfId="11258"/>
    <cellStyle name="Įprastas 2 4 3 4" xfId="11255"/>
    <cellStyle name="Įprastas 2 4 4" xfId="5476"/>
    <cellStyle name="Įprastas 2 4 4 2" xfId="5477"/>
    <cellStyle name="Įprastas 2 4 4 2 2" xfId="11260"/>
    <cellStyle name="Įprastas 2 4 4 3" xfId="11259"/>
    <cellStyle name="Įprastas 2 4 5" xfId="5478"/>
    <cellStyle name="Įprastas 2 4 5 2" xfId="5479"/>
    <cellStyle name="Įprastas 2 4 5 2 2" xfId="11262"/>
    <cellStyle name="Įprastas 2 4 5 3" xfId="11261"/>
    <cellStyle name="Įprastas 2 4 6" xfId="5480"/>
    <cellStyle name="Įprastas 2 4 6 2" xfId="11263"/>
    <cellStyle name="Įprastas 2 4 7" xfId="5481"/>
    <cellStyle name="Įprastas 2 4 7 2" xfId="11264"/>
    <cellStyle name="Įprastas 2 4 8" xfId="11244"/>
    <cellStyle name="Įprastas 2 5" xfId="5482"/>
    <cellStyle name="Įprastas 2 5 2" xfId="5483"/>
    <cellStyle name="Įprastas 2 5 2 2" xfId="5484"/>
    <cellStyle name="Įprastas 2 5 2 2 2" xfId="5485"/>
    <cellStyle name="Įprastas 2 5 2 2 2 2" xfId="11268"/>
    <cellStyle name="Įprastas 2 5 2 2 3" xfId="11267"/>
    <cellStyle name="Įprastas 2 5 2 3" xfId="5486"/>
    <cellStyle name="Įprastas 2 5 2 3 2" xfId="5487"/>
    <cellStyle name="Įprastas 2 5 2 3 2 2" xfId="11270"/>
    <cellStyle name="Įprastas 2 5 2 3 3" xfId="11269"/>
    <cellStyle name="Įprastas 2 5 2 4" xfId="5488"/>
    <cellStyle name="Įprastas 2 5 2 4 2" xfId="11271"/>
    <cellStyle name="Įprastas 2 5 2 5" xfId="11266"/>
    <cellStyle name="Įprastas 2 5 3" xfId="5489"/>
    <cellStyle name="Įprastas 2 5 3 2" xfId="5490"/>
    <cellStyle name="Įprastas 2 5 3 2 2" xfId="11273"/>
    <cellStyle name="Įprastas 2 5 3 3" xfId="11272"/>
    <cellStyle name="Įprastas 2 5 4" xfId="5491"/>
    <cellStyle name="Įprastas 2 5 4 2" xfId="5492"/>
    <cellStyle name="Įprastas 2 5 4 2 2" xfId="11275"/>
    <cellStyle name="Įprastas 2 5 4 3" xfId="11274"/>
    <cellStyle name="Įprastas 2 5 5" xfId="5493"/>
    <cellStyle name="Įprastas 2 5 5 2" xfId="11276"/>
    <cellStyle name="Įprastas 2 5 6" xfId="5494"/>
    <cellStyle name="Įprastas 2 5 6 2" xfId="11277"/>
    <cellStyle name="Įprastas 2 5 7" xfId="5495"/>
    <cellStyle name="Įprastas 2 5 7 2" xfId="12356"/>
    <cellStyle name="Įprastas 2 5 8" xfId="11265"/>
    <cellStyle name="Įprastas 2 6" xfId="5496"/>
    <cellStyle name="Įprastas 2 6 2" xfId="5497"/>
    <cellStyle name="Įprastas 2 6 2 2" xfId="11279"/>
    <cellStyle name="Įprastas 2 6 3" xfId="5498"/>
    <cellStyle name="Įprastas 2 6 3 2" xfId="11280"/>
    <cellStyle name="Įprastas 2 6 4" xfId="5499"/>
    <cellStyle name="Įprastas 2 6 4 2" xfId="12291"/>
    <cellStyle name="Įprastas 2 6 5" xfId="11278"/>
    <cellStyle name="Įprastas 2 7" xfId="5500"/>
    <cellStyle name="Įprastas 2 7 2" xfId="5501"/>
    <cellStyle name="Įprastas 2 7 2 2" xfId="5502"/>
    <cellStyle name="Įprastas 2 7 2 2 2" xfId="12455"/>
    <cellStyle name="Įprastas 2 7 2 3" xfId="5503"/>
    <cellStyle name="Įprastas 2 7 2 3 2" xfId="12416"/>
    <cellStyle name="Įprastas 2 7 2 4" xfId="11282"/>
    <cellStyle name="Įprastas 2 7 3" xfId="5504"/>
    <cellStyle name="Įprastas 2 7 3 2" xfId="11283"/>
    <cellStyle name="Įprastas 2 7 4" xfId="5505"/>
    <cellStyle name="Įprastas 2 7 4 2" xfId="5506"/>
    <cellStyle name="Įprastas 2 7 4 2 2" xfId="12415"/>
    <cellStyle name="Įprastas 2 7 4 3" xfId="12326"/>
    <cellStyle name="Įprastas 2 7 5" xfId="11281"/>
    <cellStyle name="Įprastas 2 8" xfId="5507"/>
    <cellStyle name="Įprastas 2 8 2" xfId="5508"/>
    <cellStyle name="Įprastas 2 8 2 2" xfId="12456"/>
    <cellStyle name="Įprastas 2 8 3" xfId="5509"/>
    <cellStyle name="Įprastas 2 8 3 2" xfId="12417"/>
    <cellStyle name="Įprastas 2 8 4" xfId="11284"/>
    <cellStyle name="Įprastas 2 9" xfId="11189"/>
    <cellStyle name="Įprastas 20" xfId="5510"/>
    <cellStyle name="Įprastas 20 2" xfId="5511"/>
    <cellStyle name="Įprastas 20 2 2" xfId="5512"/>
    <cellStyle name="Įprastas 20 2 2 2" xfId="5513"/>
    <cellStyle name="Įprastas 20 2 2 2 2" xfId="11288"/>
    <cellStyle name="Įprastas 20 2 2 3" xfId="11287"/>
    <cellStyle name="Įprastas 20 2 3" xfId="5514"/>
    <cellStyle name="Įprastas 20 2 3 2" xfId="5515"/>
    <cellStyle name="Įprastas 20 2 3 2 2" xfId="11290"/>
    <cellStyle name="Įprastas 20 2 3 3" xfId="11289"/>
    <cellStyle name="Įprastas 20 2 4" xfId="5516"/>
    <cellStyle name="Įprastas 20 2 4 2" xfId="11291"/>
    <cellStyle name="Įprastas 20 2 5" xfId="11286"/>
    <cellStyle name="Įprastas 20 3" xfId="5517"/>
    <cellStyle name="Įprastas 20 3 2" xfId="5518"/>
    <cellStyle name="Įprastas 20 3 2 2" xfId="11293"/>
    <cellStyle name="Įprastas 20 3 3" xfId="11292"/>
    <cellStyle name="Įprastas 20 4" xfId="5519"/>
    <cellStyle name="Įprastas 20 4 2" xfId="5520"/>
    <cellStyle name="Įprastas 20 4 2 2" xfId="11295"/>
    <cellStyle name="Įprastas 20 4 3" xfId="11294"/>
    <cellStyle name="Įprastas 20 5" xfId="5521"/>
    <cellStyle name="Įprastas 20 5 2" xfId="11296"/>
    <cellStyle name="Įprastas 20 6" xfId="5522"/>
    <cellStyle name="Įprastas 20 6 2" xfId="11297"/>
    <cellStyle name="Įprastas 20 7" xfId="11285"/>
    <cellStyle name="Įprastas 21" xfId="5523"/>
    <cellStyle name="Įprastas 21 2" xfId="5524"/>
    <cellStyle name="Įprastas 21 2 2" xfId="5525"/>
    <cellStyle name="Įprastas 21 2 2 2" xfId="5526"/>
    <cellStyle name="Įprastas 21 2 2 2 2" xfId="11301"/>
    <cellStyle name="Įprastas 21 2 2 3" xfId="11300"/>
    <cellStyle name="Įprastas 21 2 3" xfId="5527"/>
    <cellStyle name="Įprastas 21 2 3 2" xfId="5528"/>
    <cellStyle name="Įprastas 21 2 3 2 2" xfId="11303"/>
    <cellStyle name="Įprastas 21 2 3 3" xfId="11302"/>
    <cellStyle name="Įprastas 21 2 4" xfId="5529"/>
    <cellStyle name="Įprastas 21 2 4 2" xfId="11304"/>
    <cellStyle name="Įprastas 21 2 5" xfId="11299"/>
    <cellStyle name="Įprastas 21 3" xfId="5530"/>
    <cellStyle name="Įprastas 21 3 2" xfId="5531"/>
    <cellStyle name="Įprastas 21 3 2 2" xfId="11306"/>
    <cellStyle name="Įprastas 21 3 3" xfId="11305"/>
    <cellStyle name="Įprastas 21 4" xfId="5532"/>
    <cellStyle name="Įprastas 21 4 2" xfId="5533"/>
    <cellStyle name="Įprastas 21 4 2 2" xfId="11308"/>
    <cellStyle name="Įprastas 21 4 3" xfId="11307"/>
    <cellStyle name="Įprastas 21 5" xfId="5534"/>
    <cellStyle name="Įprastas 21 5 2" xfId="11309"/>
    <cellStyle name="Įprastas 21 6" xfId="5535"/>
    <cellStyle name="Įprastas 21 6 2" xfId="11310"/>
    <cellStyle name="Įprastas 21 7" xfId="11298"/>
    <cellStyle name="Įprastas 22" xfId="5536"/>
    <cellStyle name="Įprastas 22 2" xfId="5537"/>
    <cellStyle name="Įprastas 22 2 2" xfId="5538"/>
    <cellStyle name="Įprastas 22 2 2 2" xfId="5539"/>
    <cellStyle name="Įprastas 22 2 2 2 2" xfId="11314"/>
    <cellStyle name="Įprastas 22 2 2 3" xfId="11313"/>
    <cellStyle name="Įprastas 22 2 3" xfId="5540"/>
    <cellStyle name="Įprastas 22 2 3 2" xfId="5541"/>
    <cellStyle name="Įprastas 22 2 3 2 2" xfId="11316"/>
    <cellStyle name="Įprastas 22 2 3 3" xfId="11315"/>
    <cellStyle name="Įprastas 22 2 4" xfId="5542"/>
    <cellStyle name="Įprastas 22 2 4 2" xfId="11317"/>
    <cellStyle name="Įprastas 22 2 5" xfId="11312"/>
    <cellStyle name="Įprastas 22 3" xfId="5543"/>
    <cellStyle name="Įprastas 22 3 2" xfId="5544"/>
    <cellStyle name="Įprastas 22 3 2 2" xfId="11319"/>
    <cellStyle name="Įprastas 22 3 3" xfId="11318"/>
    <cellStyle name="Įprastas 22 4" xfId="5545"/>
    <cellStyle name="Įprastas 22 4 2" xfId="5546"/>
    <cellStyle name="Įprastas 22 4 2 2" xfId="11321"/>
    <cellStyle name="Įprastas 22 4 3" xfId="11320"/>
    <cellStyle name="Įprastas 22 5" xfId="5547"/>
    <cellStyle name="Įprastas 22 5 2" xfId="11322"/>
    <cellStyle name="Įprastas 22 6" xfId="5548"/>
    <cellStyle name="Įprastas 22 6 2" xfId="11323"/>
    <cellStyle name="Įprastas 22 7" xfId="11311"/>
    <cellStyle name="Įprastas 23" xfId="5549"/>
    <cellStyle name="Įprastas 23 2" xfId="5550"/>
    <cellStyle name="Įprastas 23 2 2" xfId="11325"/>
    <cellStyle name="Įprastas 23 3" xfId="5551"/>
    <cellStyle name="Įprastas 23 3 2" xfId="11326"/>
    <cellStyle name="Įprastas 23 4" xfId="11324"/>
    <cellStyle name="Įprastas 24" xfId="5552"/>
    <cellStyle name="Įprastas 24 2" xfId="5553"/>
    <cellStyle name="Įprastas 24 2 2" xfId="5554"/>
    <cellStyle name="Įprastas 24 2 2 2" xfId="5555"/>
    <cellStyle name="Įprastas 24 2 2 2 2" xfId="11330"/>
    <cellStyle name="Įprastas 24 2 2 3" xfId="11329"/>
    <cellStyle name="Įprastas 24 2 3" xfId="5556"/>
    <cellStyle name="Įprastas 24 2 3 2" xfId="5557"/>
    <cellStyle name="Įprastas 24 2 3 2 2" xfId="11332"/>
    <cellStyle name="Įprastas 24 2 3 3" xfId="11331"/>
    <cellStyle name="Įprastas 24 2 4" xfId="5558"/>
    <cellStyle name="Įprastas 24 2 4 2" xfId="11333"/>
    <cellStyle name="Įprastas 24 2 5" xfId="11328"/>
    <cellStyle name="Įprastas 24 3" xfId="5559"/>
    <cellStyle name="Įprastas 24 3 2" xfId="5560"/>
    <cellStyle name="Įprastas 24 3 2 2" xfId="11335"/>
    <cellStyle name="Įprastas 24 3 3" xfId="11334"/>
    <cellStyle name="Įprastas 24 4" xfId="5561"/>
    <cellStyle name="Įprastas 24 4 2" xfId="5562"/>
    <cellStyle name="Įprastas 24 4 2 2" xfId="11337"/>
    <cellStyle name="Įprastas 24 4 3" xfId="11336"/>
    <cellStyle name="Įprastas 24 5" xfId="5563"/>
    <cellStyle name="Įprastas 24 5 2" xfId="11338"/>
    <cellStyle name="Įprastas 24 6" xfId="5564"/>
    <cellStyle name="Įprastas 24 6 2" xfId="11339"/>
    <cellStyle name="Įprastas 24 7" xfId="11327"/>
    <cellStyle name="Įprastas 25" xfId="5565"/>
    <cellStyle name="Įprastas 25 2" xfId="5566"/>
    <cellStyle name="Įprastas 25 2 2" xfId="5567"/>
    <cellStyle name="Įprastas 25 2 2 2" xfId="5568"/>
    <cellStyle name="Įprastas 25 2 2 2 2" xfId="5569"/>
    <cellStyle name="Įprastas 25 2 2 2 2 2" xfId="11344"/>
    <cellStyle name="Įprastas 25 2 2 2 3" xfId="11343"/>
    <cellStyle name="Įprastas 25 2 2 3" xfId="5570"/>
    <cellStyle name="Įprastas 25 2 2 3 2" xfId="11345"/>
    <cellStyle name="Įprastas 25 2 2 4" xfId="11342"/>
    <cellStyle name="Įprastas 25 2 3" xfId="5571"/>
    <cellStyle name="Įprastas 25 2 3 2" xfId="5572"/>
    <cellStyle name="Įprastas 25 2 3 2 2" xfId="11347"/>
    <cellStyle name="Įprastas 25 2 3 3" xfId="11346"/>
    <cellStyle name="Įprastas 25 2 4" xfId="5573"/>
    <cellStyle name="Įprastas 25 2 4 2" xfId="11348"/>
    <cellStyle name="Įprastas 25 2 5" xfId="5574"/>
    <cellStyle name="Įprastas 25 2 5 2" xfId="11349"/>
    <cellStyle name="Įprastas 25 2 6" xfId="11341"/>
    <cellStyle name="Įprastas 25 3" xfId="5575"/>
    <cellStyle name="Įprastas 25 3 2" xfId="5576"/>
    <cellStyle name="Įprastas 25 3 2 2" xfId="5577"/>
    <cellStyle name="Įprastas 25 3 2 2 2" xfId="11352"/>
    <cellStyle name="Įprastas 25 3 2 3" xfId="11351"/>
    <cellStyle name="Įprastas 25 3 3" xfId="5578"/>
    <cellStyle name="Įprastas 25 3 3 2" xfId="5579"/>
    <cellStyle name="Įprastas 25 3 3 2 2" xfId="11354"/>
    <cellStyle name="Įprastas 25 3 3 3" xfId="11353"/>
    <cellStyle name="Įprastas 25 3 4" xfId="5580"/>
    <cellStyle name="Įprastas 25 3 4 2" xfId="11355"/>
    <cellStyle name="Įprastas 25 3 5" xfId="11350"/>
    <cellStyle name="Įprastas 25 4" xfId="5581"/>
    <cellStyle name="Įprastas 25 4 2" xfId="5582"/>
    <cellStyle name="Įprastas 25 4 2 2" xfId="11357"/>
    <cellStyle name="Įprastas 25 4 3" xfId="11356"/>
    <cellStyle name="Įprastas 25 5" xfId="5583"/>
    <cellStyle name="Įprastas 25 5 2" xfId="5584"/>
    <cellStyle name="Įprastas 25 5 2 2" xfId="11359"/>
    <cellStyle name="Įprastas 25 5 3" xfId="11358"/>
    <cellStyle name="Įprastas 25 6" xfId="5585"/>
    <cellStyle name="Įprastas 25 6 2" xfId="11360"/>
    <cellStyle name="Įprastas 25 7" xfId="5586"/>
    <cellStyle name="Įprastas 25 7 2" xfId="11361"/>
    <cellStyle name="Įprastas 25 8" xfId="11340"/>
    <cellStyle name="Įprastas 26" xfId="5587"/>
    <cellStyle name="Įprastas 26 2" xfId="5588"/>
    <cellStyle name="Įprastas 26 2 2" xfId="5589"/>
    <cellStyle name="Įprastas 26 2 2 2" xfId="5590"/>
    <cellStyle name="Įprastas 26 2 2 2 2" xfId="11365"/>
    <cellStyle name="Įprastas 26 2 2 3" xfId="11364"/>
    <cellStyle name="Įprastas 26 2 3" xfId="5591"/>
    <cellStyle name="Įprastas 26 2 3 2" xfId="5592"/>
    <cellStyle name="Įprastas 26 2 3 2 2" xfId="11367"/>
    <cellStyle name="Įprastas 26 2 3 3" xfId="11366"/>
    <cellStyle name="Įprastas 26 2 4" xfId="5593"/>
    <cellStyle name="Įprastas 26 2 4 2" xfId="11368"/>
    <cellStyle name="Įprastas 26 2 5" xfId="5594"/>
    <cellStyle name="Įprastas 26 2 5 2" xfId="11369"/>
    <cellStyle name="Įprastas 26 2 6" xfId="11363"/>
    <cellStyle name="Įprastas 26 3" xfId="5595"/>
    <cellStyle name="Įprastas 26 3 2" xfId="5596"/>
    <cellStyle name="Įprastas 26 3 2 2" xfId="5597"/>
    <cellStyle name="Įprastas 26 3 2 2 2" xfId="11372"/>
    <cellStyle name="Įprastas 26 3 2 3" xfId="11371"/>
    <cellStyle name="Įprastas 26 3 3" xfId="5598"/>
    <cellStyle name="Įprastas 26 3 3 2" xfId="5599"/>
    <cellStyle name="Įprastas 26 3 3 2 2" xfId="11374"/>
    <cellStyle name="Įprastas 26 3 3 3" xfId="11373"/>
    <cellStyle name="Įprastas 26 3 4" xfId="5600"/>
    <cellStyle name="Įprastas 26 3 4 2" xfId="11375"/>
    <cellStyle name="Įprastas 26 3 5" xfId="11370"/>
    <cellStyle name="Įprastas 26 4" xfId="5601"/>
    <cellStyle name="Įprastas 26 4 2" xfId="5602"/>
    <cellStyle name="Įprastas 26 4 2 2" xfId="11377"/>
    <cellStyle name="Įprastas 26 4 3" xfId="11376"/>
    <cellStyle name="Įprastas 26 5" xfId="5603"/>
    <cellStyle name="Įprastas 26 5 2" xfId="5604"/>
    <cellStyle name="Įprastas 26 5 2 2" xfId="11379"/>
    <cellStyle name="Įprastas 26 5 3" xfId="11378"/>
    <cellStyle name="Įprastas 26 6" xfId="5605"/>
    <cellStyle name="Įprastas 26 6 2" xfId="11380"/>
    <cellStyle name="Įprastas 26 7" xfId="5606"/>
    <cellStyle name="Įprastas 26 7 2" xfId="11381"/>
    <cellStyle name="Įprastas 26 8" xfId="11362"/>
    <cellStyle name="Įprastas 27" xfId="5607"/>
    <cellStyle name="Įprastas 27 2" xfId="5608"/>
    <cellStyle name="Įprastas 27 2 2" xfId="11383"/>
    <cellStyle name="Įprastas 27 3" xfId="5609"/>
    <cellStyle name="Įprastas 27 3 2" xfId="11384"/>
    <cellStyle name="Įprastas 27 4" xfId="5610"/>
    <cellStyle name="Įprastas 27 4 2" xfId="11385"/>
    <cellStyle name="Įprastas 27 5" xfId="5611"/>
    <cellStyle name="Įprastas 27 5 2" xfId="11386"/>
    <cellStyle name="Įprastas 27 6" xfId="5612"/>
    <cellStyle name="Įprastas 27 6 2" xfId="12327"/>
    <cellStyle name="Įprastas 27 7" xfId="11382"/>
    <cellStyle name="Įprastas 28" xfId="5613"/>
    <cellStyle name="Įprastas 28 2" xfId="5614"/>
    <cellStyle name="Įprastas 28 2 2" xfId="11388"/>
    <cellStyle name="Įprastas 28 3" xfId="5615"/>
    <cellStyle name="Įprastas 28 3 2" xfId="5616"/>
    <cellStyle name="Įprastas 28 3 2 2" xfId="11390"/>
    <cellStyle name="Įprastas 28 3 3" xfId="5617"/>
    <cellStyle name="Įprastas 28 3 3 2" xfId="12328"/>
    <cellStyle name="Įprastas 28 3 4" xfId="5618"/>
    <cellStyle name="Įprastas 28 3 4 2" xfId="12484"/>
    <cellStyle name="Įprastas 28 3 5" xfId="11389"/>
    <cellStyle name="Įprastas 28 4" xfId="11387"/>
    <cellStyle name="Įprastas 29" xfId="5619"/>
    <cellStyle name="Įprastas 29 2" xfId="5620"/>
    <cellStyle name="Įprastas 29 2 2" xfId="5621"/>
    <cellStyle name="Įprastas 29 2 2 2" xfId="11393"/>
    <cellStyle name="Įprastas 29 2 3" xfId="11392"/>
    <cellStyle name="Įprastas 29 3" xfId="5622"/>
    <cellStyle name="Įprastas 29 3 2" xfId="11394"/>
    <cellStyle name="Įprastas 29 4" xfId="5623"/>
    <cellStyle name="Įprastas 29 5" xfId="5624"/>
    <cellStyle name="Įprastas 29 5 2" xfId="11395"/>
    <cellStyle name="Įprastas 29 6" xfId="5625"/>
    <cellStyle name="Įprastas 29 6 2" xfId="12329"/>
    <cellStyle name="Įprastas 29 7" xfId="5626"/>
    <cellStyle name="Įprastas 29 7 2" xfId="12343"/>
    <cellStyle name="Įprastas 29 8" xfId="5627"/>
    <cellStyle name="Įprastas 29 8 2" xfId="12482"/>
    <cellStyle name="Įprastas 29 9" xfId="11391"/>
    <cellStyle name="Įprastas 3" xfId="5628"/>
    <cellStyle name="Įprastas 3 10" xfId="5629"/>
    <cellStyle name="Įprastas 3 10 2" xfId="5630"/>
    <cellStyle name="Įprastas 3 10 2 2" xfId="11398"/>
    <cellStyle name="Įprastas 3 10 3" xfId="11397"/>
    <cellStyle name="Įprastas 3 11" xfId="5631"/>
    <cellStyle name="Įprastas 3 11 2" xfId="11399"/>
    <cellStyle name="Įprastas 3 12" xfId="5632"/>
    <cellStyle name="Įprastas 3 12 2" xfId="11400"/>
    <cellStyle name="Įprastas 3 13" xfId="5633"/>
    <cellStyle name="Įprastas 3 13 2" xfId="12331"/>
    <cellStyle name="Įprastas 3 14" xfId="11396"/>
    <cellStyle name="Įprastas 3 2" xfId="5634"/>
    <cellStyle name="Įprastas 3 2 2" xfId="5635"/>
    <cellStyle name="Įprastas 3 2 2 2" xfId="5636"/>
    <cellStyle name="Įprastas 3 2 2 2 2" xfId="5637"/>
    <cellStyle name="Įprastas 3 2 2 2 2 2" xfId="5638"/>
    <cellStyle name="Įprastas 3 2 2 2 2 2 2" xfId="5639"/>
    <cellStyle name="Įprastas 3 2 2 2 2 2 2 2" xfId="11406"/>
    <cellStyle name="Įprastas 3 2 2 2 2 2 3" xfId="11405"/>
    <cellStyle name="Įprastas 3 2 2 2 2 3" xfId="5640"/>
    <cellStyle name="Įprastas 3 2 2 2 2 3 2" xfId="11407"/>
    <cellStyle name="Įprastas 3 2 2 2 2 4" xfId="11404"/>
    <cellStyle name="Įprastas 3 2 2 2 3" xfId="5641"/>
    <cellStyle name="Įprastas 3 2 2 2 3 2" xfId="5642"/>
    <cellStyle name="Įprastas 3 2 2 2 3 2 2" xfId="11409"/>
    <cellStyle name="Įprastas 3 2 2 2 3 3" xfId="11408"/>
    <cellStyle name="Įprastas 3 2 2 2 4" xfId="5643"/>
    <cellStyle name="Įprastas 3 2 2 2 4 2" xfId="11410"/>
    <cellStyle name="Įprastas 3 2 2 2 5" xfId="11403"/>
    <cellStyle name="Įprastas 3 2 2 3" xfId="5644"/>
    <cellStyle name="Įprastas 3 2 2 3 2" xfId="5645"/>
    <cellStyle name="Įprastas 3 2 2 3 2 2" xfId="5646"/>
    <cellStyle name="Įprastas 3 2 2 3 2 2 2" xfId="11413"/>
    <cellStyle name="Įprastas 3 2 2 3 2 3" xfId="11412"/>
    <cellStyle name="Įprastas 3 2 2 3 3" xfId="5647"/>
    <cellStyle name="Įprastas 3 2 2 3 3 2" xfId="11414"/>
    <cellStyle name="Įprastas 3 2 2 3 4" xfId="11411"/>
    <cellStyle name="Įprastas 3 2 2 4" xfId="5648"/>
    <cellStyle name="Įprastas 3 2 2 4 2" xfId="5649"/>
    <cellStyle name="Įprastas 3 2 2 4 2 2" xfId="11416"/>
    <cellStyle name="Įprastas 3 2 2 4 3" xfId="11415"/>
    <cellStyle name="Įprastas 3 2 2 5" xfId="5650"/>
    <cellStyle name="Įprastas 3 2 2 5 2" xfId="11417"/>
    <cellStyle name="Įprastas 3 2 2 6" xfId="5651"/>
    <cellStyle name="Įprastas 3 2 2 6 2" xfId="11418"/>
    <cellStyle name="Įprastas 3 2 2 7" xfId="5652"/>
    <cellStyle name="Įprastas 3 2 2 7 2" xfId="11419"/>
    <cellStyle name="Įprastas 3 2 2 8" xfId="5653"/>
    <cellStyle name="Įprastas 3 2 2 8 2" xfId="12330"/>
    <cellStyle name="Įprastas 3 2 2 9" xfId="11402"/>
    <cellStyle name="Įprastas 3 2 3" xfId="5654"/>
    <cellStyle name="Įprastas 3 2 3 2" xfId="11420"/>
    <cellStyle name="Įprastas 3 2 4" xfId="5655"/>
    <cellStyle name="Įprastas 3 2 4 2" xfId="11421"/>
    <cellStyle name="Įprastas 3 2 5" xfId="11401"/>
    <cellStyle name="Įprastas 3 3" xfId="5656"/>
    <cellStyle name="Įprastas 3 3 2" xfId="5657"/>
    <cellStyle name="Įprastas 3 3 2 2" xfId="5658"/>
    <cellStyle name="Įprastas 3 3 2 2 2" xfId="5659"/>
    <cellStyle name="Įprastas 3 3 2 2 2 2" xfId="5660"/>
    <cellStyle name="Įprastas 3 3 2 2 2 2 2" xfId="11426"/>
    <cellStyle name="Įprastas 3 3 2 2 2 3" xfId="11425"/>
    <cellStyle name="Įprastas 3 3 2 2 3" xfId="5661"/>
    <cellStyle name="Įprastas 3 3 2 2 3 2" xfId="11427"/>
    <cellStyle name="Įprastas 3 3 2 2 4" xfId="11424"/>
    <cellStyle name="Įprastas 3 3 2 3" xfId="5662"/>
    <cellStyle name="Įprastas 3 3 2 3 2" xfId="5663"/>
    <cellStyle name="Įprastas 3 3 2 3 2 2" xfId="11429"/>
    <cellStyle name="Įprastas 3 3 2 3 3" xfId="11428"/>
    <cellStyle name="Įprastas 3 3 2 4" xfId="5664"/>
    <cellStyle name="Įprastas 3 3 2 4 2" xfId="11430"/>
    <cellStyle name="Įprastas 3 3 2 5" xfId="11423"/>
    <cellStyle name="Įprastas 3 3 3" xfId="5665"/>
    <cellStyle name="Įprastas 3 3 3 2" xfId="5666"/>
    <cellStyle name="Įprastas 3 3 3 2 2" xfId="5667"/>
    <cellStyle name="Įprastas 3 3 3 2 2 2" xfId="11433"/>
    <cellStyle name="Įprastas 3 3 3 2 3" xfId="11432"/>
    <cellStyle name="Įprastas 3 3 3 3" xfId="5668"/>
    <cellStyle name="Įprastas 3 3 3 3 2" xfId="11434"/>
    <cellStyle name="Įprastas 3 3 3 4" xfId="11431"/>
    <cellStyle name="Įprastas 3 3 4" xfId="5669"/>
    <cellStyle name="Įprastas 3 3 4 2" xfId="5670"/>
    <cellStyle name="Įprastas 3 3 4 2 2" xfId="11436"/>
    <cellStyle name="Įprastas 3 3 4 3" xfId="11435"/>
    <cellStyle name="Įprastas 3 3 5" xfId="5671"/>
    <cellStyle name="Įprastas 3 3 5 2" xfId="5672"/>
    <cellStyle name="Įprastas 3 3 5 2 2" xfId="11438"/>
    <cellStyle name="Įprastas 3 3 5 3" xfId="11437"/>
    <cellStyle name="Įprastas 3 3 6" xfId="5673"/>
    <cellStyle name="Įprastas 3 3 6 2" xfId="11439"/>
    <cellStyle name="Įprastas 3 3 7" xfId="11422"/>
    <cellStyle name="Įprastas 3 4" xfId="5674"/>
    <cellStyle name="Įprastas 3 4 2" xfId="11440"/>
    <cellStyle name="Įprastas 3 5" xfId="5675"/>
    <cellStyle name="Įprastas 3 5 2" xfId="5676"/>
    <cellStyle name="Įprastas 3 5 2 2" xfId="5677"/>
    <cellStyle name="Įprastas 3 5 2 2 2" xfId="5678"/>
    <cellStyle name="Įprastas 3 5 2 2 2 2" xfId="11444"/>
    <cellStyle name="Įprastas 3 5 2 2 3" xfId="11443"/>
    <cellStyle name="Įprastas 3 5 2 3" xfId="5679"/>
    <cellStyle name="Įprastas 3 5 2 3 2" xfId="11445"/>
    <cellStyle name="Įprastas 3 5 2 4" xfId="11442"/>
    <cellStyle name="Įprastas 3 5 3" xfId="5680"/>
    <cellStyle name="Įprastas 3 5 3 2" xfId="5681"/>
    <cellStyle name="Įprastas 3 5 3 2 2" xfId="11447"/>
    <cellStyle name="Įprastas 3 5 3 3" xfId="11446"/>
    <cellStyle name="Įprastas 3 5 4" xfId="5682"/>
    <cellStyle name="Įprastas 3 5 4 2" xfId="11448"/>
    <cellStyle name="Įprastas 3 5 5" xfId="11441"/>
    <cellStyle name="Įprastas 3 6" xfId="5683"/>
    <cellStyle name="Įprastas 3 6 2" xfId="5684"/>
    <cellStyle name="Įprastas 3 6 2 2" xfId="5685"/>
    <cellStyle name="Įprastas 3 6 2 2 2" xfId="5686"/>
    <cellStyle name="Įprastas 3 6 2 2 2 2" xfId="11452"/>
    <cellStyle name="Įprastas 3 6 2 2 3" xfId="11451"/>
    <cellStyle name="Įprastas 3 6 2 3" xfId="5687"/>
    <cellStyle name="Įprastas 3 6 2 3 2" xfId="11453"/>
    <cellStyle name="Įprastas 3 6 2 4" xfId="11450"/>
    <cellStyle name="Įprastas 3 6 3" xfId="5688"/>
    <cellStyle name="Įprastas 3 6 3 2" xfId="5689"/>
    <cellStyle name="Įprastas 3 6 3 2 2" xfId="11455"/>
    <cellStyle name="Įprastas 3 6 3 3" xfId="11454"/>
    <cellStyle name="Įprastas 3 6 4" xfId="5690"/>
    <cellStyle name="Įprastas 3 6 4 2" xfId="11456"/>
    <cellStyle name="Įprastas 3 6 5" xfId="11449"/>
    <cellStyle name="Įprastas 3 7" xfId="5691"/>
    <cellStyle name="Įprastas 3 7 2" xfId="5692"/>
    <cellStyle name="Įprastas 3 7 2 2" xfId="5693"/>
    <cellStyle name="Įprastas 3 7 2 2 2" xfId="5694"/>
    <cellStyle name="Įprastas 3 7 2 2 2 2" xfId="11460"/>
    <cellStyle name="Įprastas 3 7 2 2 3" xfId="11459"/>
    <cellStyle name="Įprastas 3 7 2 3" xfId="5695"/>
    <cellStyle name="Įprastas 3 7 2 3 2" xfId="11461"/>
    <cellStyle name="Įprastas 3 7 2 4" xfId="11458"/>
    <cellStyle name="Įprastas 3 7 3" xfId="5696"/>
    <cellStyle name="Įprastas 3 7 3 2" xfId="5697"/>
    <cellStyle name="Įprastas 3 7 3 2 2" xfId="5698"/>
    <cellStyle name="Įprastas 3 7 3 2 2 2" xfId="11464"/>
    <cellStyle name="Įprastas 3 7 3 2 3" xfId="11463"/>
    <cellStyle name="Įprastas 3 7 3 3" xfId="5699"/>
    <cellStyle name="Įprastas 3 7 3 3 2" xfId="11465"/>
    <cellStyle name="Įprastas 3 7 3 4" xfId="11462"/>
    <cellStyle name="Įprastas 3 7 4" xfId="5700"/>
    <cellStyle name="Įprastas 3 7 4 2" xfId="5701"/>
    <cellStyle name="Įprastas 3 7 4 2 2" xfId="11467"/>
    <cellStyle name="Įprastas 3 7 4 3" xfId="11466"/>
    <cellStyle name="Įprastas 3 7 5" xfId="5702"/>
    <cellStyle name="Įprastas 3 7 5 2" xfId="11468"/>
    <cellStyle name="Įprastas 3 7 6" xfId="11457"/>
    <cellStyle name="Įprastas 3 8" xfId="5703"/>
    <cellStyle name="Įprastas 3 8 2" xfId="5704"/>
    <cellStyle name="Įprastas 3 8 2 2" xfId="5705"/>
    <cellStyle name="Įprastas 3 8 2 2 2" xfId="11471"/>
    <cellStyle name="Įprastas 3 8 2 3" xfId="11470"/>
    <cellStyle name="Įprastas 3 8 3" xfId="5706"/>
    <cellStyle name="Įprastas 3 8 3 2" xfId="11472"/>
    <cellStyle name="Įprastas 3 8 4" xfId="11469"/>
    <cellStyle name="Įprastas 3 9" xfId="5707"/>
    <cellStyle name="Įprastas 3 9 2" xfId="5708"/>
    <cellStyle name="Įprastas 3 9 2 2" xfId="11474"/>
    <cellStyle name="Įprastas 3 9 3" xfId="11473"/>
    <cellStyle name="Įprastas 30" xfId="5709"/>
    <cellStyle name="Įprastas 30 2" xfId="5710"/>
    <cellStyle name="Įprastas 30 2 2" xfId="11476"/>
    <cellStyle name="Įprastas 30 3" xfId="5711"/>
    <cellStyle name="Įprastas 30 3 2" xfId="11477"/>
    <cellStyle name="Įprastas 30 4" xfId="5712"/>
    <cellStyle name="Įprastas 30 4 2" xfId="11478"/>
    <cellStyle name="Įprastas 30 5" xfId="5713"/>
    <cellStyle name="Įprastas 30 5 2" xfId="11479"/>
    <cellStyle name="Įprastas 30 6" xfId="5714"/>
    <cellStyle name="Įprastas 30 6 2" xfId="12332"/>
    <cellStyle name="Įprastas 30 7" xfId="5715"/>
    <cellStyle name="Įprastas 30 7 2" xfId="12369"/>
    <cellStyle name="Įprastas 30 8" xfId="5716"/>
    <cellStyle name="Įprastas 30 8 2" xfId="12485"/>
    <cellStyle name="Įprastas 30 9" xfId="11475"/>
    <cellStyle name="Įprastas 31" xfId="5717"/>
    <cellStyle name="Įprastas 31 2" xfId="5718"/>
    <cellStyle name="Įprastas 31 2 2" xfId="11481"/>
    <cellStyle name="Įprastas 31 3" xfId="11480"/>
    <cellStyle name="Įprastas 32" xfId="5719"/>
    <cellStyle name="Įprastas 32 2" xfId="5720"/>
    <cellStyle name="Įprastas 32 2 2" xfId="11483"/>
    <cellStyle name="Įprastas 32 3" xfId="11482"/>
    <cellStyle name="Įprastas 33" xfId="5721"/>
    <cellStyle name="Įprastas 33 2" xfId="5722"/>
    <cellStyle name="Įprastas 33 2 2" xfId="11485"/>
    <cellStyle name="Įprastas 33 3" xfId="11484"/>
    <cellStyle name="Įprastas 34" xfId="5723"/>
    <cellStyle name="Įprastas 34 2" xfId="5724"/>
    <cellStyle name="Įprastas 34 2 2" xfId="11487"/>
    <cellStyle name="Įprastas 34 3" xfId="11486"/>
    <cellStyle name="Įprastas 35" xfId="5725"/>
    <cellStyle name="Įprastas 35 2" xfId="5726"/>
    <cellStyle name="Įprastas 35 2 2" xfId="11489"/>
    <cellStyle name="Įprastas 35 3" xfId="5727"/>
    <cellStyle name="Įprastas 35 3 2" xfId="12333"/>
    <cellStyle name="Įprastas 35 4" xfId="5728"/>
    <cellStyle name="Įprastas 35 4 2" xfId="12486"/>
    <cellStyle name="Įprastas 35 5" xfId="11488"/>
    <cellStyle name="Įprastas 36" xfId="5729"/>
    <cellStyle name="Įprastas 36 2" xfId="5730"/>
    <cellStyle name="Įprastas 36 2 2" xfId="11491"/>
    <cellStyle name="Įprastas 36 3" xfId="5731"/>
    <cellStyle name="Įprastas 36 3 2" xfId="11492"/>
    <cellStyle name="Įprastas 36 4" xfId="5732"/>
    <cellStyle name="Įprastas 36 4 2" xfId="11493"/>
    <cellStyle name="Įprastas 36 5" xfId="5733"/>
    <cellStyle name="Įprastas 36 5 2" xfId="12334"/>
    <cellStyle name="Įprastas 36 6" xfId="5734"/>
    <cellStyle name="Įprastas 36 6 2" xfId="12487"/>
    <cellStyle name="Įprastas 36 7" xfId="11490"/>
    <cellStyle name="Įprastas 37" xfId="5735"/>
    <cellStyle name="Įprastas 37 2" xfId="5736"/>
    <cellStyle name="Įprastas 37 2 2" xfId="11495"/>
    <cellStyle name="Įprastas 37 3" xfId="5737"/>
    <cellStyle name="Įprastas 37 3 2" xfId="12335"/>
    <cellStyle name="Įprastas 37 4" xfId="5738"/>
    <cellStyle name="Įprastas 37 4 2" xfId="12488"/>
    <cellStyle name="Įprastas 37 5" xfId="11494"/>
    <cellStyle name="Įprastas 38" xfId="5739"/>
    <cellStyle name="Įprastas 38 2" xfId="5740"/>
    <cellStyle name="Įprastas 38 2 2" xfId="11497"/>
    <cellStyle name="Įprastas 38 3" xfId="5741"/>
    <cellStyle name="Įprastas 38 3 2" xfId="11498"/>
    <cellStyle name="Įprastas 38 4" xfId="5742"/>
    <cellStyle name="Įprastas 38 4 2" xfId="11499"/>
    <cellStyle name="Įprastas 38 5" xfId="5743"/>
    <cellStyle name="Įprastas 38 5 2" xfId="12336"/>
    <cellStyle name="Įprastas 38 6" xfId="5744"/>
    <cellStyle name="Įprastas 38 6 2" xfId="12397"/>
    <cellStyle name="Įprastas 38 7" xfId="5745"/>
    <cellStyle name="Įprastas 38 7 2" xfId="12489"/>
    <cellStyle name="Įprastas 38 8" xfId="11496"/>
    <cellStyle name="Įprastas 39" xfId="5746"/>
    <cellStyle name="Įprastas 39 2" xfId="5747"/>
    <cellStyle name="Įprastas 39 2 2" xfId="11501"/>
    <cellStyle name="Įprastas 39 3" xfId="5748"/>
    <cellStyle name="Įprastas 39 3 2" xfId="11502"/>
    <cellStyle name="Įprastas 39 4" xfId="5749"/>
    <cellStyle name="Įprastas 39 4 2" xfId="11503"/>
    <cellStyle name="Įprastas 39 5" xfId="5750"/>
    <cellStyle name="Įprastas 39 5 2" xfId="12337"/>
    <cellStyle name="Įprastas 39 6" xfId="5751"/>
    <cellStyle name="Įprastas 39 6 2" xfId="12490"/>
    <cellStyle name="Įprastas 39 7" xfId="11500"/>
    <cellStyle name="Įprastas 4" xfId="5752"/>
    <cellStyle name="Įprastas 4 2" xfId="5753"/>
    <cellStyle name="Įprastas 4 2 2" xfId="5754"/>
    <cellStyle name="Įprastas 4 2 2 2" xfId="11506"/>
    <cellStyle name="Įprastas 4 2 3" xfId="5755"/>
    <cellStyle name="Įprastas 4 2 3 2" xfId="11507"/>
    <cellStyle name="Įprastas 4 2 4" xfId="5756"/>
    <cellStyle name="Įprastas 4 2 4 2" xfId="11508"/>
    <cellStyle name="Įprastas 4 2 5" xfId="5757"/>
    <cellStyle name="Įprastas 4 2 5 2" xfId="12338"/>
    <cellStyle name="Įprastas 4 2 6" xfId="11505"/>
    <cellStyle name="Įprastas 4 3" xfId="5758"/>
    <cellStyle name="Įprastas 4 3 2" xfId="5759"/>
    <cellStyle name="Įprastas 4 3 2 2" xfId="5760"/>
    <cellStyle name="Įprastas 4 3 2 2 2" xfId="5761"/>
    <cellStyle name="Įprastas 4 3 2 2 2 2" xfId="11512"/>
    <cellStyle name="Įprastas 4 3 2 2 3" xfId="11511"/>
    <cellStyle name="Įprastas 4 3 2 3" xfId="5762"/>
    <cellStyle name="Įprastas 4 3 2 3 2" xfId="11513"/>
    <cellStyle name="Įprastas 4 3 2 4" xfId="11510"/>
    <cellStyle name="Įprastas 4 3 3" xfId="5763"/>
    <cellStyle name="Įprastas 4 3 3 2" xfId="5764"/>
    <cellStyle name="Įprastas 4 3 3 2 2" xfId="11515"/>
    <cellStyle name="Įprastas 4 3 3 3" xfId="11514"/>
    <cellStyle name="Įprastas 4 3 4" xfId="5765"/>
    <cellStyle name="Įprastas 4 3 4 2" xfId="11516"/>
    <cellStyle name="Įprastas 4 3 5" xfId="11509"/>
    <cellStyle name="Įprastas 4 4" xfId="5766"/>
    <cellStyle name="Įprastas 4 4 2" xfId="5767"/>
    <cellStyle name="Įprastas 4 4 2 2" xfId="5768"/>
    <cellStyle name="Įprastas 4 4 2 2 2" xfId="11519"/>
    <cellStyle name="Įprastas 4 4 2 3" xfId="11518"/>
    <cellStyle name="Įprastas 4 4 3" xfId="5769"/>
    <cellStyle name="Įprastas 4 4 3 2" xfId="11520"/>
    <cellStyle name="Įprastas 4 4 4" xfId="11517"/>
    <cellStyle name="Įprastas 4 5" xfId="5770"/>
    <cellStyle name="Įprastas 4 5 2" xfId="11521"/>
    <cellStyle name="Įprastas 4 6" xfId="5771"/>
    <cellStyle name="Įprastas 4 6 2" xfId="11522"/>
    <cellStyle name="Įprastas 4 7" xfId="5772"/>
    <cellStyle name="Įprastas 4 7 2" xfId="12457"/>
    <cellStyle name="Įprastas 4 8" xfId="11504"/>
    <cellStyle name="Įprastas 40" xfId="5773"/>
    <cellStyle name="Įprastas 40 2" xfId="11523"/>
    <cellStyle name="Įprastas 41" xfId="5774"/>
    <cellStyle name="Įprastas 41 2" xfId="11524"/>
    <cellStyle name="Įprastas 42" xfId="5775"/>
    <cellStyle name="Įprastas 42 2" xfId="11525"/>
    <cellStyle name="Įprastas 43" xfId="5776"/>
    <cellStyle name="Įprastas 43 2" xfId="11526"/>
    <cellStyle name="Įprastas 44" xfId="5777"/>
    <cellStyle name="Įprastas 44 2" xfId="11527"/>
    <cellStyle name="Įprastas 45" xfId="5778"/>
    <cellStyle name="Įprastas 45 2" xfId="11528"/>
    <cellStyle name="Įprastas 46" xfId="5779"/>
    <cellStyle name="Įprastas 46 2" xfId="11529"/>
    <cellStyle name="Įprastas 47" xfId="5780"/>
    <cellStyle name="Įprastas 47 2" xfId="11530"/>
    <cellStyle name="Įprastas 48" xfId="5781"/>
    <cellStyle name="Įprastas 48 2" xfId="7918"/>
    <cellStyle name="Įprastas 49" xfId="5782"/>
    <cellStyle name="Įprastas 49 2" xfId="7919"/>
    <cellStyle name="Įprastas 5" xfId="5783"/>
    <cellStyle name="Įprastas 5 10" xfId="5784"/>
    <cellStyle name="Įprastas 5 10 2" xfId="5785"/>
    <cellStyle name="Įprastas 5 10 2 2" xfId="12458"/>
    <cellStyle name="Įprastas 5 10 3" xfId="12310"/>
    <cellStyle name="Įprastas 5 11" xfId="11531"/>
    <cellStyle name="Įprastas 5 2" xfId="5786"/>
    <cellStyle name="Įprastas 5 2 10" xfId="11532"/>
    <cellStyle name="Įprastas 5 2 2" xfId="5787"/>
    <cellStyle name="Įprastas 5 2 2 2" xfId="5788"/>
    <cellStyle name="Įprastas 5 2 2 2 2" xfId="5789"/>
    <cellStyle name="Įprastas 5 2 2 2 2 2" xfId="5790"/>
    <cellStyle name="Įprastas 5 2 2 2 2 2 2" xfId="5791"/>
    <cellStyle name="Įprastas 5 2 2 2 2 2 2 2" xfId="11537"/>
    <cellStyle name="Įprastas 5 2 2 2 2 2 3" xfId="11536"/>
    <cellStyle name="Įprastas 5 2 2 2 2 3" xfId="5792"/>
    <cellStyle name="Įprastas 5 2 2 2 2 3 2" xfId="11538"/>
    <cellStyle name="Įprastas 5 2 2 2 2 4" xfId="11535"/>
    <cellStyle name="Įprastas 5 2 2 2 3" xfId="5793"/>
    <cellStyle name="Įprastas 5 2 2 2 3 2" xfId="5794"/>
    <cellStyle name="Įprastas 5 2 2 2 3 2 2" xfId="11540"/>
    <cellStyle name="Įprastas 5 2 2 2 3 3" xfId="11539"/>
    <cellStyle name="Įprastas 5 2 2 2 4" xfId="5795"/>
    <cellStyle name="Įprastas 5 2 2 2 4 2" xfId="11541"/>
    <cellStyle name="Įprastas 5 2 2 2 5" xfId="11534"/>
    <cellStyle name="Įprastas 5 2 2 3" xfId="5796"/>
    <cellStyle name="Įprastas 5 2 2 3 2" xfId="5797"/>
    <cellStyle name="Įprastas 5 2 2 3 2 2" xfId="5798"/>
    <cellStyle name="Įprastas 5 2 2 3 2 2 2" xfId="11544"/>
    <cellStyle name="Įprastas 5 2 2 3 2 3" xfId="11543"/>
    <cellStyle name="Įprastas 5 2 2 3 3" xfId="5799"/>
    <cellStyle name="Įprastas 5 2 2 3 3 2" xfId="11545"/>
    <cellStyle name="Įprastas 5 2 2 3 4" xfId="11542"/>
    <cellStyle name="Įprastas 5 2 2 4" xfId="5800"/>
    <cellStyle name="Įprastas 5 2 2 4 2" xfId="5801"/>
    <cellStyle name="Įprastas 5 2 2 4 2 2" xfId="11547"/>
    <cellStyle name="Įprastas 5 2 2 4 3" xfId="11546"/>
    <cellStyle name="Įprastas 5 2 2 5" xfId="5802"/>
    <cellStyle name="Įprastas 5 2 2 5 2" xfId="11548"/>
    <cellStyle name="Įprastas 5 2 2 6" xfId="11533"/>
    <cellStyle name="Įprastas 5 2 3" xfId="5803"/>
    <cellStyle name="Įprastas 5 2 3 2" xfId="5804"/>
    <cellStyle name="Įprastas 5 2 3 2 2" xfId="5805"/>
    <cellStyle name="Įprastas 5 2 3 2 2 2" xfId="5806"/>
    <cellStyle name="Įprastas 5 2 3 2 2 2 2" xfId="11552"/>
    <cellStyle name="Įprastas 5 2 3 2 2 3" xfId="11551"/>
    <cellStyle name="Įprastas 5 2 3 2 3" xfId="5807"/>
    <cellStyle name="Įprastas 5 2 3 2 3 2" xfId="11553"/>
    <cellStyle name="Įprastas 5 2 3 2 4" xfId="11550"/>
    <cellStyle name="Įprastas 5 2 3 3" xfId="5808"/>
    <cellStyle name="Įprastas 5 2 3 3 2" xfId="5809"/>
    <cellStyle name="Įprastas 5 2 3 3 2 2" xfId="11555"/>
    <cellStyle name="Įprastas 5 2 3 3 3" xfId="11554"/>
    <cellStyle name="Įprastas 5 2 3 4" xfId="5810"/>
    <cellStyle name="Įprastas 5 2 3 4 2" xfId="11556"/>
    <cellStyle name="Įprastas 5 2 3 5" xfId="11549"/>
    <cellStyle name="Įprastas 5 2 4" xfId="5811"/>
    <cellStyle name="Įprastas 5 2 4 2" xfId="5812"/>
    <cellStyle name="Įprastas 5 2 4 2 2" xfId="5813"/>
    <cellStyle name="Įprastas 5 2 4 2 2 2" xfId="11559"/>
    <cellStyle name="Įprastas 5 2 4 2 3" xfId="11558"/>
    <cellStyle name="Įprastas 5 2 4 3" xfId="5814"/>
    <cellStyle name="Įprastas 5 2 4 3 2" xfId="11560"/>
    <cellStyle name="Įprastas 5 2 4 4" xfId="11557"/>
    <cellStyle name="Įprastas 5 2 5" xfId="5815"/>
    <cellStyle name="Įprastas 5 2 5 2" xfId="5816"/>
    <cellStyle name="Įprastas 5 2 5 2 2" xfId="11562"/>
    <cellStyle name="Įprastas 5 2 5 3" xfId="11561"/>
    <cellStyle name="Įprastas 5 2 6" xfId="5817"/>
    <cellStyle name="Įprastas 5 2 6 2" xfId="11563"/>
    <cellStyle name="Įprastas 5 2 7" xfId="5818"/>
    <cellStyle name="Įprastas 5 2 7 2" xfId="11564"/>
    <cellStyle name="Įprastas 5 2 8" xfId="5819"/>
    <cellStyle name="Įprastas 5 2 8 2" xfId="11565"/>
    <cellStyle name="Įprastas 5 2 9" xfId="5820"/>
    <cellStyle name="Įprastas 5 2 9 2" xfId="12340"/>
    <cellStyle name="Įprastas 5 3" xfId="5821"/>
    <cellStyle name="Įprastas 5 3 2" xfId="5822"/>
    <cellStyle name="Įprastas 5 3 2 2" xfId="5823"/>
    <cellStyle name="Įprastas 5 3 2 2 2" xfId="5824"/>
    <cellStyle name="Įprastas 5 3 2 2 2 2" xfId="5825"/>
    <cellStyle name="Įprastas 5 3 2 2 2 2 2" xfId="11570"/>
    <cellStyle name="Įprastas 5 3 2 2 2 3" xfId="11569"/>
    <cellStyle name="Įprastas 5 3 2 2 3" xfId="5826"/>
    <cellStyle name="Įprastas 5 3 2 2 3 2" xfId="11571"/>
    <cellStyle name="Įprastas 5 3 2 2 4" xfId="11568"/>
    <cellStyle name="Įprastas 5 3 2 3" xfId="5827"/>
    <cellStyle name="Įprastas 5 3 2 3 2" xfId="5828"/>
    <cellStyle name="Įprastas 5 3 2 3 2 2" xfId="11573"/>
    <cellStyle name="Įprastas 5 3 2 3 3" xfId="11572"/>
    <cellStyle name="Įprastas 5 3 2 4" xfId="5829"/>
    <cellStyle name="Įprastas 5 3 2 4 2" xfId="11574"/>
    <cellStyle name="Įprastas 5 3 2 5" xfId="11567"/>
    <cellStyle name="Įprastas 5 3 3" xfId="5830"/>
    <cellStyle name="Įprastas 5 3 3 2" xfId="5831"/>
    <cellStyle name="Įprastas 5 3 3 2 2" xfId="5832"/>
    <cellStyle name="Įprastas 5 3 3 2 2 2" xfId="11577"/>
    <cellStyle name="Įprastas 5 3 3 2 3" xfId="11576"/>
    <cellStyle name="Įprastas 5 3 3 3" xfId="5833"/>
    <cellStyle name="Įprastas 5 3 3 3 2" xfId="11578"/>
    <cellStyle name="Įprastas 5 3 3 4" xfId="11575"/>
    <cellStyle name="Įprastas 5 3 4" xfId="5834"/>
    <cellStyle name="Įprastas 5 3 4 2" xfId="5835"/>
    <cellStyle name="Įprastas 5 3 4 2 2" xfId="11580"/>
    <cellStyle name="Įprastas 5 3 4 3" xfId="11579"/>
    <cellStyle name="Įprastas 5 3 5" xfId="5836"/>
    <cellStyle name="Įprastas 5 3 5 2" xfId="11581"/>
    <cellStyle name="Įprastas 5 3 6" xfId="11566"/>
    <cellStyle name="Įprastas 5 4" xfId="5837"/>
    <cellStyle name="Įprastas 5 4 2" xfId="11582"/>
    <cellStyle name="Įprastas 5 5" xfId="5838"/>
    <cellStyle name="Įprastas 5 5 2" xfId="5839"/>
    <cellStyle name="Įprastas 5 5 2 2" xfId="5840"/>
    <cellStyle name="Įprastas 5 5 2 2 2" xfId="5841"/>
    <cellStyle name="Įprastas 5 5 2 2 2 2" xfId="11586"/>
    <cellStyle name="Įprastas 5 5 2 2 3" xfId="11585"/>
    <cellStyle name="Įprastas 5 5 2 3" xfId="5842"/>
    <cellStyle name="Įprastas 5 5 2 3 2" xfId="11587"/>
    <cellStyle name="Įprastas 5 5 2 4" xfId="11584"/>
    <cellStyle name="Įprastas 5 5 3" xfId="5843"/>
    <cellStyle name="Įprastas 5 5 3 2" xfId="5844"/>
    <cellStyle name="Įprastas 5 5 3 2 2" xfId="11589"/>
    <cellStyle name="Įprastas 5 5 3 3" xfId="11588"/>
    <cellStyle name="Įprastas 5 5 4" xfId="5845"/>
    <cellStyle name="Įprastas 5 5 4 2" xfId="11590"/>
    <cellStyle name="Įprastas 5 5 5" xfId="11583"/>
    <cellStyle name="Įprastas 5 6" xfId="5846"/>
    <cellStyle name="Įprastas 5 6 2" xfId="5847"/>
    <cellStyle name="Įprastas 5 6 2 2" xfId="5848"/>
    <cellStyle name="Įprastas 5 6 2 2 2" xfId="5849"/>
    <cellStyle name="Įprastas 5 6 2 2 2 2" xfId="11594"/>
    <cellStyle name="Įprastas 5 6 2 2 3" xfId="11593"/>
    <cellStyle name="Įprastas 5 6 2 3" xfId="5850"/>
    <cellStyle name="Įprastas 5 6 2 3 2" xfId="11595"/>
    <cellStyle name="Įprastas 5 6 2 4" xfId="11592"/>
    <cellStyle name="Įprastas 5 6 3" xfId="5851"/>
    <cellStyle name="Įprastas 5 6 3 2" xfId="5852"/>
    <cellStyle name="Įprastas 5 6 3 2 2" xfId="11597"/>
    <cellStyle name="Įprastas 5 6 3 3" xfId="11596"/>
    <cellStyle name="Įprastas 5 6 4" xfId="5853"/>
    <cellStyle name="Įprastas 5 6 4 2" xfId="11598"/>
    <cellStyle name="Įprastas 5 6 5" xfId="11591"/>
    <cellStyle name="Įprastas 5 7" xfId="5854"/>
    <cellStyle name="Įprastas 5 7 2" xfId="5855"/>
    <cellStyle name="Įprastas 5 7 2 2" xfId="5856"/>
    <cellStyle name="Įprastas 5 7 2 2 2" xfId="11601"/>
    <cellStyle name="Įprastas 5 7 2 3" xfId="11600"/>
    <cellStyle name="Įprastas 5 7 3" xfId="5857"/>
    <cellStyle name="Įprastas 5 7 3 2" xfId="11602"/>
    <cellStyle name="Įprastas 5 7 4" xfId="11599"/>
    <cellStyle name="Įprastas 5 8" xfId="5858"/>
    <cellStyle name="Įprastas 5 8 2" xfId="11603"/>
    <cellStyle name="Įprastas 5 9" xfId="5859"/>
    <cellStyle name="Įprastas 5 9 2" xfId="11604"/>
    <cellStyle name="Įprastas 50" xfId="5860"/>
    <cellStyle name="Įprastas 50 2" xfId="7921"/>
    <cellStyle name="Įprastas 51" xfId="5861"/>
    <cellStyle name="Įprastas 51 2" xfId="12269"/>
    <cellStyle name="Įprastas 52" xfId="5862"/>
    <cellStyle name="Įprastas 52 2" xfId="12370"/>
    <cellStyle name="Įprastas 53" xfId="5863"/>
    <cellStyle name="Įprastas 53 2" xfId="12267"/>
    <cellStyle name="Įprastas 54" xfId="5864"/>
    <cellStyle name="Įprastas 54 2" xfId="12375"/>
    <cellStyle name="Įprastas 55" xfId="5865"/>
    <cellStyle name="Įprastas 55 2" xfId="12378"/>
    <cellStyle name="Įprastas 56" xfId="5866"/>
    <cellStyle name="Įprastas 56 2" xfId="12379"/>
    <cellStyle name="Įprastas 57" xfId="5867"/>
    <cellStyle name="Įprastas 57 2" xfId="12380"/>
    <cellStyle name="Įprastas 58" xfId="5868"/>
    <cellStyle name="Įprastas 58 2" xfId="12381"/>
    <cellStyle name="Įprastas 59" xfId="5869"/>
    <cellStyle name="Įprastas 59 2" xfId="12382"/>
    <cellStyle name="Įprastas 6" xfId="5870"/>
    <cellStyle name="Įprastas 6 2" xfId="5871"/>
    <cellStyle name="Įprastas 6 2 2" xfId="5872"/>
    <cellStyle name="Įprastas 6 2 2 2" xfId="5873"/>
    <cellStyle name="Įprastas 6 2 2 2 2" xfId="5874"/>
    <cellStyle name="Įprastas 6 2 2 2 2 2" xfId="11609"/>
    <cellStyle name="Įprastas 6 2 2 2 3" xfId="11608"/>
    <cellStyle name="Įprastas 6 2 2 3" xfId="5875"/>
    <cellStyle name="Įprastas 6 2 2 3 2" xfId="5876"/>
    <cellStyle name="Įprastas 6 2 2 3 2 2" xfId="11611"/>
    <cellStyle name="Įprastas 6 2 2 3 3" xfId="11610"/>
    <cellStyle name="Įprastas 6 2 2 4" xfId="5877"/>
    <cellStyle name="Įprastas 6 2 2 4 2" xfId="11612"/>
    <cellStyle name="Įprastas 6 2 2 5" xfId="11607"/>
    <cellStyle name="Įprastas 6 2 3" xfId="5878"/>
    <cellStyle name="Įprastas 6 2 3 2" xfId="5879"/>
    <cellStyle name="Įprastas 6 2 3 2 2" xfId="11614"/>
    <cellStyle name="Įprastas 6 2 3 3" xfId="11613"/>
    <cellStyle name="Įprastas 6 2 4" xfId="5880"/>
    <cellStyle name="Įprastas 6 2 4 2" xfId="5881"/>
    <cellStyle name="Įprastas 6 2 4 2 2" xfId="11616"/>
    <cellStyle name="Įprastas 6 2 4 3" xfId="11615"/>
    <cellStyle name="Įprastas 6 2 5" xfId="5882"/>
    <cellStyle name="Įprastas 6 2 5 2" xfId="11617"/>
    <cellStyle name="Įprastas 6 2 6" xfId="5883"/>
    <cellStyle name="Įprastas 6 2 6 2" xfId="11618"/>
    <cellStyle name="Įprastas 6 2 7" xfId="11606"/>
    <cellStyle name="Įprastas 6 3" xfId="5884"/>
    <cellStyle name="Įprastas 6 3 2" xfId="5885"/>
    <cellStyle name="Įprastas 6 3 2 2" xfId="5886"/>
    <cellStyle name="Įprastas 6 3 2 2 2" xfId="5887"/>
    <cellStyle name="Įprastas 6 3 2 2 2 2" xfId="11622"/>
    <cellStyle name="Įprastas 6 3 2 2 3" xfId="11621"/>
    <cellStyle name="Įprastas 6 3 2 3" xfId="5888"/>
    <cellStyle name="Įprastas 6 3 2 3 2" xfId="5889"/>
    <cellStyle name="Įprastas 6 3 2 3 2 2" xfId="11624"/>
    <cellStyle name="Įprastas 6 3 2 3 3" xfId="11623"/>
    <cellStyle name="Įprastas 6 3 2 4" xfId="5890"/>
    <cellStyle name="Įprastas 6 3 2 4 2" xfId="11625"/>
    <cellStyle name="Įprastas 6 3 2 5" xfId="11620"/>
    <cellStyle name="Įprastas 6 3 3" xfId="5891"/>
    <cellStyle name="Įprastas 6 3 3 2" xfId="5892"/>
    <cellStyle name="Įprastas 6 3 3 2 2" xfId="11627"/>
    <cellStyle name="Įprastas 6 3 3 3" xfId="11626"/>
    <cellStyle name="Įprastas 6 3 4" xfId="5893"/>
    <cellStyle name="Įprastas 6 3 4 2" xfId="5894"/>
    <cellStyle name="Įprastas 6 3 4 2 2" xfId="11629"/>
    <cellStyle name="Įprastas 6 3 4 3" xfId="11628"/>
    <cellStyle name="Įprastas 6 3 5" xfId="5895"/>
    <cellStyle name="Įprastas 6 3 5 2" xfId="11630"/>
    <cellStyle name="Įprastas 6 3 6" xfId="5896"/>
    <cellStyle name="Įprastas 6 3 6 2" xfId="11631"/>
    <cellStyle name="Įprastas 6 3 7" xfId="5897"/>
    <cellStyle name="Įprastas 6 3 7 2" xfId="12366"/>
    <cellStyle name="Įprastas 6 3 8" xfId="11619"/>
    <cellStyle name="Įprastas 6 4" xfId="5898"/>
    <cellStyle name="Įprastas 6 4 2" xfId="5899"/>
    <cellStyle name="Įprastas 6 4 2 2" xfId="5900"/>
    <cellStyle name="Įprastas 6 4 2 2 2" xfId="5901"/>
    <cellStyle name="Įprastas 6 4 2 2 2 2" xfId="5902"/>
    <cellStyle name="Įprastas 6 4 2 2 2 2 2" xfId="11636"/>
    <cellStyle name="Įprastas 6 4 2 2 2 3" xfId="11635"/>
    <cellStyle name="Įprastas 6 4 2 2 3" xfId="5903"/>
    <cellStyle name="Įprastas 6 4 2 2 3 2" xfId="11637"/>
    <cellStyle name="Įprastas 6 4 2 2 4" xfId="11634"/>
    <cellStyle name="Įprastas 6 4 2 3" xfId="5904"/>
    <cellStyle name="Įprastas 6 4 2 3 2" xfId="5905"/>
    <cellStyle name="Įprastas 6 4 2 3 2 2" xfId="11639"/>
    <cellStyle name="Įprastas 6 4 2 3 3" xfId="11638"/>
    <cellStyle name="Įprastas 6 4 2 4" xfId="5906"/>
    <cellStyle name="Įprastas 6 4 2 4 2" xfId="11640"/>
    <cellStyle name="Įprastas 6 4 2 5" xfId="5907"/>
    <cellStyle name="Įprastas 6 4 2 5 2" xfId="11641"/>
    <cellStyle name="Įprastas 6 4 2 6" xfId="11633"/>
    <cellStyle name="Įprastas 6 4 3" xfId="5908"/>
    <cellStyle name="Įprastas 6 4 3 2" xfId="5909"/>
    <cellStyle name="Įprastas 6 4 3 2 2" xfId="5910"/>
    <cellStyle name="Įprastas 6 4 3 2 2 2" xfId="11644"/>
    <cellStyle name="Įprastas 6 4 3 2 3" xfId="11643"/>
    <cellStyle name="Įprastas 6 4 3 3" xfId="5911"/>
    <cellStyle name="Įprastas 6 4 3 3 2" xfId="5912"/>
    <cellStyle name="Įprastas 6 4 3 3 2 2" xfId="11646"/>
    <cellStyle name="Įprastas 6 4 3 3 3" xfId="11645"/>
    <cellStyle name="Įprastas 6 4 3 4" xfId="5913"/>
    <cellStyle name="Įprastas 6 4 3 4 2" xfId="11647"/>
    <cellStyle name="Įprastas 6 4 3 5" xfId="11642"/>
    <cellStyle name="Įprastas 6 4 4" xfId="5914"/>
    <cellStyle name="Įprastas 6 4 4 2" xfId="5915"/>
    <cellStyle name="Įprastas 6 4 4 2 2" xfId="11649"/>
    <cellStyle name="Įprastas 6 4 4 3" xfId="11648"/>
    <cellStyle name="Įprastas 6 4 5" xfId="5916"/>
    <cellStyle name="Įprastas 6 4 5 2" xfId="5917"/>
    <cellStyle name="Įprastas 6 4 5 2 2" xfId="11651"/>
    <cellStyle name="Įprastas 6 4 5 3" xfId="11650"/>
    <cellStyle name="Įprastas 6 4 6" xfId="5918"/>
    <cellStyle name="Įprastas 6 4 6 2" xfId="11652"/>
    <cellStyle name="Įprastas 6 4 7" xfId="5919"/>
    <cellStyle name="Įprastas 6 4 7 2" xfId="11653"/>
    <cellStyle name="Įprastas 6 4 8" xfId="11632"/>
    <cellStyle name="Įprastas 6 5" xfId="5920"/>
    <cellStyle name="Įprastas 6 5 2" xfId="11654"/>
    <cellStyle name="Įprastas 6 6" xfId="5921"/>
    <cellStyle name="Įprastas 6 6 2" xfId="11655"/>
    <cellStyle name="Įprastas 6 7" xfId="11605"/>
    <cellStyle name="Įprastas 60" xfId="5922"/>
    <cellStyle name="Įprastas 60 2" xfId="12383"/>
    <cellStyle name="Įprastas 61" xfId="5923"/>
    <cellStyle name="Įprastas 61 2" xfId="12384"/>
    <cellStyle name="Įprastas 62" xfId="5924"/>
    <cellStyle name="Įprastas 62 2" xfId="12385"/>
    <cellStyle name="Įprastas 63" xfId="5925"/>
    <cellStyle name="Įprastas 63 2" xfId="12386"/>
    <cellStyle name="Įprastas 64" xfId="5926"/>
    <cellStyle name="Įprastas 64 2" xfId="12387"/>
    <cellStyle name="Įprastas 65" xfId="5927"/>
    <cellStyle name="Įprastas 65 2" xfId="12388"/>
    <cellStyle name="Įprastas 66" xfId="5928"/>
    <cellStyle name="Įprastas 66 2" xfId="12389"/>
    <cellStyle name="Įprastas 67" xfId="5929"/>
    <cellStyle name="Įprastas 67 2" xfId="12390"/>
    <cellStyle name="Įprastas 68" xfId="5930"/>
    <cellStyle name="Įprastas 68 2" xfId="12391"/>
    <cellStyle name="Įprastas 69" xfId="5931"/>
    <cellStyle name="Įprastas 69 2" xfId="12392"/>
    <cellStyle name="Įprastas 7" xfId="5932"/>
    <cellStyle name="Įprastas 7 2" xfId="5933"/>
    <cellStyle name="Įprastas 7 2 2" xfId="5934"/>
    <cellStyle name="Įprastas 7 2 2 2" xfId="5935"/>
    <cellStyle name="Įprastas 7 2 2 2 2" xfId="5936"/>
    <cellStyle name="Įprastas 7 2 2 2 2 2" xfId="11660"/>
    <cellStyle name="Įprastas 7 2 2 2 3" xfId="11659"/>
    <cellStyle name="Įprastas 7 2 2 3" xfId="5937"/>
    <cellStyle name="Įprastas 7 2 2 3 2" xfId="11661"/>
    <cellStyle name="Įprastas 7 2 2 4" xfId="11658"/>
    <cellStyle name="Įprastas 7 2 3" xfId="5938"/>
    <cellStyle name="Įprastas 7 2 3 2" xfId="5939"/>
    <cellStyle name="Įprastas 7 2 3 2 2" xfId="11663"/>
    <cellStyle name="Įprastas 7 2 3 3" xfId="11662"/>
    <cellStyle name="Įprastas 7 2 4" xfId="5940"/>
    <cellStyle name="Įprastas 7 2 4 2" xfId="11664"/>
    <cellStyle name="Įprastas 7 2 5" xfId="5941"/>
    <cellStyle name="Įprastas 7 2 5 2" xfId="11665"/>
    <cellStyle name="Įprastas 7 2 6" xfId="5942"/>
    <cellStyle name="Įprastas 7 2 6 2" xfId="11666"/>
    <cellStyle name="Įprastas 7 2 7" xfId="5943"/>
    <cellStyle name="Įprastas 7 2 7 2" xfId="12341"/>
    <cellStyle name="Įprastas 7 2 8" xfId="11657"/>
    <cellStyle name="Įprastas 7 3" xfId="5944"/>
    <cellStyle name="Įprastas 7 3 2" xfId="5945"/>
    <cellStyle name="Įprastas 7 3 2 2" xfId="5946"/>
    <cellStyle name="Įprastas 7 3 2 2 2" xfId="11669"/>
    <cellStyle name="Įprastas 7 3 2 3" xfId="11668"/>
    <cellStyle name="Įprastas 7 3 3" xfId="5947"/>
    <cellStyle name="Įprastas 7 3 3 2" xfId="11670"/>
    <cellStyle name="Įprastas 7 3 4" xfId="11667"/>
    <cellStyle name="Įprastas 7 4" xfId="5948"/>
    <cellStyle name="Įprastas 7 4 2" xfId="11671"/>
    <cellStyle name="Įprastas 7 5" xfId="5949"/>
    <cellStyle name="Įprastas 7 5 2" xfId="11672"/>
    <cellStyle name="Įprastas 7 6" xfId="5950"/>
    <cellStyle name="Įprastas 7 6 2" xfId="12459"/>
    <cellStyle name="Įprastas 7 7" xfId="11656"/>
    <cellStyle name="Įprastas 70" xfId="5951"/>
    <cellStyle name="Įprastas 70 2" xfId="12393"/>
    <cellStyle name="Įprastas 71" xfId="5952"/>
    <cellStyle name="Įprastas 71 2" xfId="12394"/>
    <cellStyle name="Įprastas 72" xfId="5953"/>
    <cellStyle name="Įprastas 72 2" xfId="12395"/>
    <cellStyle name="Įprastas 73" xfId="5954"/>
    <cellStyle name="Įprastas 73 2" xfId="12345"/>
    <cellStyle name="Įprastas 74" xfId="5955"/>
    <cellStyle name="Įprastas 74 2" xfId="5956"/>
    <cellStyle name="Įprastas 74 2 2" xfId="12491"/>
    <cellStyle name="Įprastas 74 3" xfId="12396"/>
    <cellStyle name="Įprastas 75" xfId="5957"/>
    <cellStyle name="Įprastas 75 2" xfId="12472"/>
    <cellStyle name="Įprastas 76" xfId="5958"/>
    <cellStyle name="Įprastas 76 2" xfId="12480"/>
    <cellStyle name="Įprastas 77" xfId="5959"/>
    <cellStyle name="Įprastas 77 2" xfId="12477"/>
    <cellStyle name="Įprastas 78" xfId="5960"/>
    <cellStyle name="Įprastas 78 2" xfId="12475"/>
    <cellStyle name="Įprastas 79" xfId="5961"/>
    <cellStyle name="Įprastas 79 2" xfId="12474"/>
    <cellStyle name="Įprastas 8" xfId="5962"/>
    <cellStyle name="Įprastas 8 2" xfId="5963"/>
    <cellStyle name="Įprastas 8 2 2" xfId="5964"/>
    <cellStyle name="Įprastas 8 2 2 2" xfId="11675"/>
    <cellStyle name="Įprastas 8 2 3" xfId="5965"/>
    <cellStyle name="Įprastas 8 2 3 2" xfId="5966"/>
    <cellStyle name="Įprastas 8 2 3 2 2" xfId="5967"/>
    <cellStyle name="Įprastas 8 2 3 2 2 2" xfId="11678"/>
    <cellStyle name="Įprastas 8 2 3 2 3" xfId="11677"/>
    <cellStyle name="Įprastas 8 2 3 3" xfId="5968"/>
    <cellStyle name="Įprastas 8 2 3 3 2" xfId="11679"/>
    <cellStyle name="Įprastas 8 2 3 4" xfId="11676"/>
    <cellStyle name="Įprastas 8 2 4" xfId="5969"/>
    <cellStyle name="Įprastas 8 2 4 2" xfId="5970"/>
    <cellStyle name="Įprastas 8 2 4 2 2" xfId="11681"/>
    <cellStyle name="Įprastas 8 2 4 3" xfId="11680"/>
    <cellStyle name="Įprastas 8 2 5" xfId="5971"/>
    <cellStyle name="Įprastas 8 2 5 2" xfId="11682"/>
    <cellStyle name="Įprastas 8 2 6" xfId="5972"/>
    <cellStyle name="Įprastas 8 2 6 2" xfId="11683"/>
    <cellStyle name="Įprastas 8 2 7" xfId="5973"/>
    <cellStyle name="Įprastas 8 2 7 2" xfId="11684"/>
    <cellStyle name="Įprastas 8 2 8" xfId="5974"/>
    <cellStyle name="Įprastas 8 2 8 2" xfId="12344"/>
    <cellStyle name="Įprastas 8 2 9" xfId="11674"/>
    <cellStyle name="Įprastas 8 3" xfId="5975"/>
    <cellStyle name="Įprastas 8 3 2" xfId="5976"/>
    <cellStyle name="Įprastas 8 3 2 2" xfId="5977"/>
    <cellStyle name="Įprastas 8 3 2 2 2" xfId="5978"/>
    <cellStyle name="Įprastas 8 3 2 2 2 2" xfId="11688"/>
    <cellStyle name="Įprastas 8 3 2 2 3" xfId="11687"/>
    <cellStyle name="Įprastas 8 3 2 3" xfId="5979"/>
    <cellStyle name="Įprastas 8 3 2 3 2" xfId="11689"/>
    <cellStyle name="Įprastas 8 3 2 4" xfId="11686"/>
    <cellStyle name="Įprastas 8 3 3" xfId="5980"/>
    <cellStyle name="Įprastas 8 3 3 2" xfId="5981"/>
    <cellStyle name="Įprastas 8 3 3 2 2" xfId="11691"/>
    <cellStyle name="Įprastas 8 3 3 3" xfId="11690"/>
    <cellStyle name="Įprastas 8 3 4" xfId="5982"/>
    <cellStyle name="Įprastas 8 3 4 2" xfId="11692"/>
    <cellStyle name="Įprastas 8 3 5" xfId="11685"/>
    <cellStyle name="Įprastas 8 4" xfId="5983"/>
    <cellStyle name="Įprastas 8 4 2" xfId="5984"/>
    <cellStyle name="Įprastas 8 4 2 2" xfId="5985"/>
    <cellStyle name="Įprastas 8 4 2 2 2" xfId="11695"/>
    <cellStyle name="Įprastas 8 4 2 3" xfId="11694"/>
    <cellStyle name="Įprastas 8 4 3" xfId="5986"/>
    <cellStyle name="Įprastas 8 4 3 2" xfId="11696"/>
    <cellStyle name="Įprastas 8 4 4" xfId="11693"/>
    <cellStyle name="Įprastas 8 5" xfId="5987"/>
    <cellStyle name="Įprastas 8 5 2" xfId="11697"/>
    <cellStyle name="Įprastas 8 6" xfId="5988"/>
    <cellStyle name="Įprastas 8 6 2" xfId="11698"/>
    <cellStyle name="Įprastas 8 7" xfId="5989"/>
    <cellStyle name="Įprastas 8 7 2" xfId="12460"/>
    <cellStyle name="Įprastas 8 8" xfId="11673"/>
    <cellStyle name="Įprastas 80" xfId="5990"/>
    <cellStyle name="Įprastas 80 2" xfId="12476"/>
    <cellStyle name="Įprastas 81" xfId="5991"/>
    <cellStyle name="Įprastas 81 2" xfId="12479"/>
    <cellStyle name="Įprastas 82" xfId="5992"/>
    <cellStyle name="Įprastas 82 2" xfId="12473"/>
    <cellStyle name="Įprastas 83" xfId="5993"/>
    <cellStyle name="Įprastas 83 2" xfId="12481"/>
    <cellStyle name="Įprastas 84" xfId="5994"/>
    <cellStyle name="Įprastas 84 2" xfId="12483"/>
    <cellStyle name="Įprastas 85" xfId="5995"/>
    <cellStyle name="Įprastas 85 2" xfId="12478"/>
    <cellStyle name="Įprastas 86" xfId="5996"/>
    <cellStyle name="Įprastas 86 2" xfId="12492"/>
    <cellStyle name="Įprastas 87" xfId="5997"/>
    <cellStyle name="Įprastas 87 2" xfId="12493"/>
    <cellStyle name="Įprastas 88" xfId="7914"/>
    <cellStyle name="Įprastas 89" xfId="7916"/>
    <cellStyle name="Įprastas 9" xfId="5998"/>
    <cellStyle name="Įprastas 9 2" xfId="5999"/>
    <cellStyle name="Įprastas 9 2 2" xfId="6000"/>
    <cellStyle name="Įprastas 9 2 2 2" xfId="6001"/>
    <cellStyle name="Įprastas 9 2 2 2 2" xfId="6002"/>
    <cellStyle name="Įprastas 9 2 2 2 2 2" xfId="11703"/>
    <cellStyle name="Įprastas 9 2 2 2 3" xfId="11702"/>
    <cellStyle name="Įprastas 9 2 2 3" xfId="6003"/>
    <cellStyle name="Įprastas 9 2 2 3 2" xfId="11704"/>
    <cellStyle name="Įprastas 9 2 2 4" xfId="11701"/>
    <cellStyle name="Įprastas 9 2 3" xfId="6004"/>
    <cellStyle name="Įprastas 9 2 3 2" xfId="6005"/>
    <cellStyle name="Įprastas 9 2 3 2 2" xfId="11706"/>
    <cellStyle name="Įprastas 9 2 3 3" xfId="11705"/>
    <cellStyle name="Įprastas 9 2 4" xfId="6006"/>
    <cellStyle name="Įprastas 9 2 4 2" xfId="11707"/>
    <cellStyle name="Įprastas 9 2 5" xfId="6007"/>
    <cellStyle name="Įprastas 9 2 5 2" xfId="11708"/>
    <cellStyle name="Įprastas 9 2 6" xfId="6008"/>
    <cellStyle name="Įprastas 9 2 6 2" xfId="11709"/>
    <cellStyle name="Įprastas 9 2 7" xfId="6009"/>
    <cellStyle name="Įprastas 9 2 7 2" xfId="12346"/>
    <cellStyle name="Įprastas 9 2 8" xfId="11700"/>
    <cellStyle name="Įprastas 9 3" xfId="6010"/>
    <cellStyle name="Įprastas 9 3 2" xfId="6011"/>
    <cellStyle name="Įprastas 9 3 2 2" xfId="6012"/>
    <cellStyle name="Įprastas 9 3 2 2 2" xfId="11712"/>
    <cellStyle name="Įprastas 9 3 2 3" xfId="11711"/>
    <cellStyle name="Įprastas 9 3 3" xfId="6013"/>
    <cellStyle name="Įprastas 9 3 3 2" xfId="11713"/>
    <cellStyle name="Įprastas 9 3 4" xfId="11710"/>
    <cellStyle name="Įprastas 9 4" xfId="6014"/>
    <cellStyle name="Įprastas 9 4 2" xfId="11714"/>
    <cellStyle name="Įprastas 9 5" xfId="6015"/>
    <cellStyle name="Įprastas 9 5 2" xfId="11715"/>
    <cellStyle name="Įprastas 9 6" xfId="6016"/>
    <cellStyle name="Įprastas 9 6 2" xfId="6017"/>
    <cellStyle name="Įprastas 9 6 2 2" xfId="12461"/>
    <cellStyle name="Įprastas 9 6 3" xfId="12276"/>
    <cellStyle name="Įprastas 9 7" xfId="6018"/>
    <cellStyle name="Įprastas 9 7 2" xfId="12418"/>
    <cellStyle name="Įprastas 9 8" xfId="11699"/>
    <cellStyle name="Įprastas 90" xfId="15260"/>
    <cellStyle name="Įprastas 91" xfId="15261"/>
    <cellStyle name="Įprastas 92" xfId="15262"/>
    <cellStyle name="Įspėjimo tekstas 2" xfId="6019"/>
    <cellStyle name="Įspėjimo tekstas 2 2" xfId="6020"/>
    <cellStyle name="Įspėjimo tekstas 2 2 2" xfId="6021"/>
    <cellStyle name="Įspėjimo tekstas 2 2 2 2" xfId="11718"/>
    <cellStyle name="Įspėjimo tekstas 2 2 3" xfId="6022"/>
    <cellStyle name="Įspėjimo tekstas 2 2 3 2" xfId="6023"/>
    <cellStyle name="Įspėjimo tekstas 2 2 3 2 2" xfId="14469"/>
    <cellStyle name="Įspėjimo tekstas 2 2 3 3" xfId="11719"/>
    <cellStyle name="Įspėjimo tekstas 2 2 4" xfId="6024"/>
    <cellStyle name="Įspėjimo tekstas 2 2 4 2" xfId="6025"/>
    <cellStyle name="Įspėjimo tekstas 2 2 4 2 2" xfId="14470"/>
    <cellStyle name="Įspėjimo tekstas 2 2 4 3" xfId="12347"/>
    <cellStyle name="Įspėjimo tekstas 2 2 5" xfId="11717"/>
    <cellStyle name="Įspėjimo tekstas 2 3" xfId="6026"/>
    <cellStyle name="Įspėjimo tekstas 2 3 2" xfId="11720"/>
    <cellStyle name="Įspėjimo tekstas 2 4" xfId="6027"/>
    <cellStyle name="Įspėjimo tekstas 2 4 2" xfId="11721"/>
    <cellStyle name="Įspėjimo tekstas 2 5" xfId="11716"/>
    <cellStyle name="Išvestis 2" xfId="6028"/>
    <cellStyle name="Išvestis 2 2" xfId="6029"/>
    <cellStyle name="Išvestis 2 2 2" xfId="6030"/>
    <cellStyle name="Išvestis 2 2 2 2" xfId="11724"/>
    <cellStyle name="Išvestis 2 2 3" xfId="6031"/>
    <cellStyle name="Išvestis 2 2 3 2" xfId="6032"/>
    <cellStyle name="Išvestis 2 2 3 2 2" xfId="14471"/>
    <cellStyle name="Išvestis 2 2 3 3" xfId="11725"/>
    <cellStyle name="Išvestis 2 2 4" xfId="6033"/>
    <cellStyle name="Išvestis 2 2 4 2" xfId="6034"/>
    <cellStyle name="Išvestis 2 2 4 2 2" xfId="14472"/>
    <cellStyle name="Išvestis 2 2 4 3" xfId="12348"/>
    <cellStyle name="Išvestis 2 2 5" xfId="11723"/>
    <cellStyle name="Išvestis 2 3" xfId="6035"/>
    <cellStyle name="Išvestis 2 3 2" xfId="11726"/>
    <cellStyle name="Išvestis 2 4" xfId="6036"/>
    <cellStyle name="Išvestis 2 4 2" xfId="11727"/>
    <cellStyle name="Išvestis 2 5" xfId="6037"/>
    <cellStyle name="Išvestis 2 5 2" xfId="6038"/>
    <cellStyle name="Išvestis 2 5 2 2" xfId="12462"/>
    <cellStyle name="Išvestis 2 5 3" xfId="12297"/>
    <cellStyle name="Išvestis 2 6" xfId="6039"/>
    <cellStyle name="Išvestis 2 6 2" xfId="12419"/>
    <cellStyle name="Išvestis 2 7" xfId="11722"/>
    <cellStyle name="Įvestis 2" xfId="6040"/>
    <cellStyle name="Įvestis 2 2" xfId="6041"/>
    <cellStyle name="Įvestis 2 2 2" xfId="6042"/>
    <cellStyle name="Įvestis 2 2 2 2" xfId="11730"/>
    <cellStyle name="Įvestis 2 2 3" xfId="6043"/>
    <cellStyle name="Įvestis 2 2 3 2" xfId="11731"/>
    <cellStyle name="Įvestis 2 2 4" xfId="6044"/>
    <cellStyle name="Įvestis 2 2 4 2" xfId="12349"/>
    <cellStyle name="Įvestis 2 2 5" xfId="11729"/>
    <cellStyle name="Įvestis 2 3" xfId="6045"/>
    <cellStyle name="Įvestis 2 3 2" xfId="11732"/>
    <cellStyle name="Įvestis 2 4" xfId="6046"/>
    <cellStyle name="Įvestis 2 4 2" xfId="11733"/>
    <cellStyle name="Įvestis 2 5" xfId="11728"/>
    <cellStyle name="Kablelis 10" xfId="6047"/>
    <cellStyle name="Kablelis 10 2" xfId="6048"/>
    <cellStyle name="Kablelis 11" xfId="6049"/>
    <cellStyle name="Kablelis 11 2" xfId="6050"/>
    <cellStyle name="Kablelis 12" xfId="6051"/>
    <cellStyle name="Kablelis 12 2" xfId="6052"/>
    <cellStyle name="Kablelis 13" xfId="6053"/>
    <cellStyle name="Kablelis 13 2" xfId="6054"/>
    <cellStyle name="Kablelis 14" xfId="6055"/>
    <cellStyle name="Kablelis 14 2" xfId="6056"/>
    <cellStyle name="Kablelis 14 2 2" xfId="6057"/>
    <cellStyle name="Kablelis 14 3" xfId="6058"/>
    <cellStyle name="Kablelis 14 3 2" xfId="6059"/>
    <cellStyle name="Kablelis 14 4" xfId="6060"/>
    <cellStyle name="Kablelis 15" xfId="6061"/>
    <cellStyle name="Kablelis 15 2" xfId="6062"/>
    <cellStyle name="Kablelis 15 2 2" xfId="6063"/>
    <cellStyle name="Kablelis 15 2 2 2" xfId="6064"/>
    <cellStyle name="Kablelis 15 2 2 2 2" xfId="6065"/>
    <cellStyle name="Kablelis 15 2 2 3" xfId="6066"/>
    <cellStyle name="Kablelis 15 2 3" xfId="6067"/>
    <cellStyle name="Kablelis 15 2 3 2" xfId="6068"/>
    <cellStyle name="Kablelis 15 2 3 2 2" xfId="6069"/>
    <cellStyle name="Kablelis 15 2 3 3" xfId="6070"/>
    <cellStyle name="Kablelis 15 2 4" xfId="6071"/>
    <cellStyle name="Kablelis 15 2 4 2" xfId="6072"/>
    <cellStyle name="Kablelis 15 2 5" xfId="6073"/>
    <cellStyle name="Kablelis 15 3" xfId="6074"/>
    <cellStyle name="Kablelis 15 3 2" xfId="6075"/>
    <cellStyle name="Kablelis 15 3 2 2" xfId="6076"/>
    <cellStyle name="Kablelis 15 3 3" xfId="6077"/>
    <cellStyle name="Kablelis 15 4" xfId="6078"/>
    <cellStyle name="Kablelis 15 4 2" xfId="6079"/>
    <cellStyle name="Kablelis 15 4 2 2" xfId="6080"/>
    <cellStyle name="Kablelis 15 4 3" xfId="6081"/>
    <cellStyle name="Kablelis 15 5" xfId="6082"/>
    <cellStyle name="Kablelis 15 5 2" xfId="6083"/>
    <cellStyle name="Kablelis 15 6" xfId="6084"/>
    <cellStyle name="Kablelis 16" xfId="6085"/>
    <cellStyle name="Kablelis 16 2" xfId="6086"/>
    <cellStyle name="Kablelis 16 2 2" xfId="6087"/>
    <cellStyle name="Kablelis 16 2 2 2" xfId="6088"/>
    <cellStyle name="Kablelis 16 2 2 2 2" xfId="6089"/>
    <cellStyle name="Kablelis 16 2 2 3" xfId="6090"/>
    <cellStyle name="Kablelis 16 2 3" xfId="6091"/>
    <cellStyle name="Kablelis 16 2 3 2" xfId="6092"/>
    <cellStyle name="Kablelis 16 2 3 2 2" xfId="6093"/>
    <cellStyle name="Kablelis 16 2 3 3" xfId="6094"/>
    <cellStyle name="Kablelis 16 2 4" xfId="6095"/>
    <cellStyle name="Kablelis 16 2 4 2" xfId="6096"/>
    <cellStyle name="Kablelis 16 2 5" xfId="6097"/>
    <cellStyle name="Kablelis 16 3" xfId="6098"/>
    <cellStyle name="Kablelis 16 3 2" xfId="6099"/>
    <cellStyle name="Kablelis 16 3 2 2" xfId="6100"/>
    <cellStyle name="Kablelis 16 3 2 2 2" xfId="6101"/>
    <cellStyle name="Kablelis 16 3 2 3" xfId="6102"/>
    <cellStyle name="Kablelis 16 3 3" xfId="6103"/>
    <cellStyle name="Kablelis 16 3 3 2" xfId="6104"/>
    <cellStyle name="Kablelis 16 3 3 2 2" xfId="6105"/>
    <cellStyle name="Kablelis 16 3 3 3" xfId="6106"/>
    <cellStyle name="Kablelis 16 3 4" xfId="6107"/>
    <cellStyle name="Kablelis 16 3 4 2" xfId="6108"/>
    <cellStyle name="Kablelis 16 3 5" xfId="6109"/>
    <cellStyle name="Kablelis 16 4" xfId="6110"/>
    <cellStyle name="Kablelis 16 4 2" xfId="6111"/>
    <cellStyle name="Kablelis 16 4 2 2" xfId="6112"/>
    <cellStyle name="Kablelis 16 4 3" xfId="6113"/>
    <cellStyle name="Kablelis 16 5" xfId="6114"/>
    <cellStyle name="Kablelis 16 5 2" xfId="6115"/>
    <cellStyle name="Kablelis 16 5 2 2" xfId="6116"/>
    <cellStyle name="Kablelis 16 5 3" xfId="6117"/>
    <cellStyle name="Kablelis 16 6" xfId="6118"/>
    <cellStyle name="Kablelis 16 6 2" xfId="6119"/>
    <cellStyle name="Kablelis 16 7" xfId="6120"/>
    <cellStyle name="Kablelis 17" xfId="6121"/>
    <cellStyle name="Kablelis 17 2" xfId="6122"/>
    <cellStyle name="Kablelis 17 3" xfId="6123"/>
    <cellStyle name="Kablelis 17 4" xfId="6124"/>
    <cellStyle name="Kablelis 17 4 2" xfId="6125"/>
    <cellStyle name="Kablelis 18" xfId="6126"/>
    <cellStyle name="Kablelis 18 2" xfId="6127"/>
    <cellStyle name="Kablelis 18 2 2" xfId="6128"/>
    <cellStyle name="Kablelis 18 2 2 2" xfId="6129"/>
    <cellStyle name="Kablelis 18 2 3" xfId="6130"/>
    <cellStyle name="Kablelis 18 3" xfId="6131"/>
    <cellStyle name="Kablelis 18 3 2" xfId="6132"/>
    <cellStyle name="Kablelis 18 3 2 2" xfId="6133"/>
    <cellStyle name="Kablelis 18 3 3" xfId="6134"/>
    <cellStyle name="Kablelis 18 4" xfId="6135"/>
    <cellStyle name="Kablelis 18 4 2" xfId="6136"/>
    <cellStyle name="Kablelis 18 5" xfId="6137"/>
    <cellStyle name="Kablelis 19" xfId="6138"/>
    <cellStyle name="Kablelis 19 2" xfId="6139"/>
    <cellStyle name="Kablelis 19 2 2" xfId="6140"/>
    <cellStyle name="Kablelis 19 3" xfId="6141"/>
    <cellStyle name="Kablelis 2" xfId="6142"/>
    <cellStyle name="Kablelis 2 2" xfId="6143"/>
    <cellStyle name="Kablelis 2 2 2" xfId="6144"/>
    <cellStyle name="Kablelis 2 2 2 2" xfId="6145"/>
    <cellStyle name="Kablelis 2 2 3" xfId="6146"/>
    <cellStyle name="Kablelis 2 2 3 2" xfId="6147"/>
    <cellStyle name="Kablelis 2 2 4" xfId="6148"/>
    <cellStyle name="Kablelis 2 2 4 2" xfId="6149"/>
    <cellStyle name="Kablelis 2 2 5" xfId="6150"/>
    <cellStyle name="Kablelis 2 3" xfId="6151"/>
    <cellStyle name="Kablelis 2 3 2" xfId="6152"/>
    <cellStyle name="Kablelis 2 3 2 2" xfId="6153"/>
    <cellStyle name="Kablelis 2 3 2 2 2" xfId="6154"/>
    <cellStyle name="Kablelis 2 3 2 2 2 2" xfId="6155"/>
    <cellStyle name="Kablelis 2 3 2 2 3" xfId="6156"/>
    <cellStyle name="Kablelis 2 3 2 3" xfId="6157"/>
    <cellStyle name="Kablelis 2 3 2 3 2" xfId="6158"/>
    <cellStyle name="Kablelis 2 3 2 4" xfId="6159"/>
    <cellStyle name="Kablelis 2 3 3" xfId="6160"/>
    <cellStyle name="Kablelis 2 3 3 2" xfId="6161"/>
    <cellStyle name="Kablelis 2 3 3 2 2" xfId="6162"/>
    <cellStyle name="Kablelis 2 3 3 3" xfId="6163"/>
    <cellStyle name="Kablelis 2 3 4" xfId="6164"/>
    <cellStyle name="Kablelis 2 3 5" xfId="6165"/>
    <cellStyle name="Kablelis 2 3 5 2" xfId="6166"/>
    <cellStyle name="Kablelis 2 3 6" xfId="6167"/>
    <cellStyle name="Kablelis 2 3 6 2" xfId="6168"/>
    <cellStyle name="Kablelis 2 3 7" xfId="6169"/>
    <cellStyle name="Kablelis 2 3 7 2" xfId="6170"/>
    <cellStyle name="Kablelis 2 4" xfId="6171"/>
    <cellStyle name="Kablelis 2 4 2" xfId="6172"/>
    <cellStyle name="Kablelis 2 4 2 2" xfId="6173"/>
    <cellStyle name="Kablelis 2 4 2 2 2" xfId="6174"/>
    <cellStyle name="Kablelis 2 4 2 3" xfId="6175"/>
    <cellStyle name="Kablelis 2 4 3" xfId="6176"/>
    <cellStyle name="Kablelis 2 4 3 2" xfId="6177"/>
    <cellStyle name="Kablelis 2 4 4" xfId="6178"/>
    <cellStyle name="Kablelis 2 5" xfId="6179"/>
    <cellStyle name="Kablelis 2 5 2" xfId="6180"/>
    <cellStyle name="Kablelis 2 5 2 2" xfId="6181"/>
    <cellStyle name="Kablelis 2 6" xfId="6182"/>
    <cellStyle name="Kablelis 2 6 2" xfId="6183"/>
    <cellStyle name="Kablelis 20" xfId="6184"/>
    <cellStyle name="Kablelis 20 2" xfId="6185"/>
    <cellStyle name="Kablelis 20 2 2" xfId="6186"/>
    <cellStyle name="Kablelis 20 3" xfId="6187"/>
    <cellStyle name="Kablelis 21" xfId="6188"/>
    <cellStyle name="Kablelis 21 2" xfId="6189"/>
    <cellStyle name="Kablelis 21 2 2" xfId="6190"/>
    <cellStyle name="Kablelis 21 3" xfId="6191"/>
    <cellStyle name="Kablelis 3" xfId="6192"/>
    <cellStyle name="Kablelis 3 2" xfId="6193"/>
    <cellStyle name="Kablelis 3 2 2" xfId="6194"/>
    <cellStyle name="Kablelis 3 2 2 2" xfId="6195"/>
    <cellStyle name="Kablelis 3 2 2 2 2" xfId="6196"/>
    <cellStyle name="Kablelis 3 2 2 2 2 2" xfId="6197"/>
    <cellStyle name="Kablelis 3 2 2 2 2 2 2" xfId="6198"/>
    <cellStyle name="Kablelis 3 2 2 2 2 3" xfId="6199"/>
    <cellStyle name="Kablelis 3 2 2 2 3" xfId="6200"/>
    <cellStyle name="Kablelis 3 2 2 2 3 2" xfId="6201"/>
    <cellStyle name="Kablelis 3 2 2 2 4" xfId="6202"/>
    <cellStyle name="Kablelis 3 2 2 3" xfId="6203"/>
    <cellStyle name="Kablelis 3 2 2 3 2" xfId="6204"/>
    <cellStyle name="Kablelis 3 2 2 3 2 2" xfId="6205"/>
    <cellStyle name="Kablelis 3 2 2 3 3" xfId="6206"/>
    <cellStyle name="Kablelis 3 2 2 4" xfId="6207"/>
    <cellStyle name="Kablelis 3 2 2 4 2" xfId="6208"/>
    <cellStyle name="Kablelis 3 2 2 5" xfId="6209"/>
    <cellStyle name="Kablelis 3 2 3" xfId="6210"/>
    <cellStyle name="Kablelis 3 2 3 2" xfId="6211"/>
    <cellStyle name="Kablelis 3 2 3 2 2" xfId="6212"/>
    <cellStyle name="Kablelis 3 2 3 2 2 2" xfId="6213"/>
    <cellStyle name="Kablelis 3 2 3 2 3" xfId="6214"/>
    <cellStyle name="Kablelis 3 2 3 3" xfId="6215"/>
    <cellStyle name="Kablelis 3 2 3 3 2" xfId="6216"/>
    <cellStyle name="Kablelis 3 2 3 4" xfId="6217"/>
    <cellStyle name="Kablelis 3 2 4" xfId="6218"/>
    <cellStyle name="Kablelis 3 2 4 2" xfId="6219"/>
    <cellStyle name="Kablelis 3 2 4 2 2" xfId="6220"/>
    <cellStyle name="Kablelis 3 2 4 3" xfId="6221"/>
    <cellStyle name="Kablelis 3 2 5" xfId="6222"/>
    <cellStyle name="Kablelis 3 2 5 2" xfId="6223"/>
    <cellStyle name="Kablelis 3 2 5 2 2" xfId="6224"/>
    <cellStyle name="Kablelis 3 2 5 3" xfId="6225"/>
    <cellStyle name="Kablelis 3 2 6" xfId="6226"/>
    <cellStyle name="Kablelis 3 2 6 2" xfId="6227"/>
    <cellStyle name="Kablelis 3 2 7" xfId="6228"/>
    <cellStyle name="Kablelis 3 2 7 2" xfId="6229"/>
    <cellStyle name="Kablelis 3 2 8" xfId="6230"/>
    <cellStyle name="Kablelis 3 3" xfId="6231"/>
    <cellStyle name="Kablelis 3 3 2" xfId="6232"/>
    <cellStyle name="Kablelis 3 3 2 2" xfId="6233"/>
    <cellStyle name="Kablelis 3 3 2 2 2" xfId="6234"/>
    <cellStyle name="Kablelis 3 3 2 2 2 2" xfId="6235"/>
    <cellStyle name="Kablelis 3 3 2 2 2 2 2" xfId="14473"/>
    <cellStyle name="Kablelis 3 3 2 2 3" xfId="6236"/>
    <cellStyle name="Kablelis 3 3 2 2 3 2" xfId="14474"/>
    <cellStyle name="Kablelis 3 3 2 3" xfId="6237"/>
    <cellStyle name="Kablelis 3 3 2 3 2" xfId="6238"/>
    <cellStyle name="Kablelis 3 3 2 3 2 2" xfId="14475"/>
    <cellStyle name="Kablelis 3 3 2 4" xfId="6239"/>
    <cellStyle name="Kablelis 3 3 2 4 2" xfId="14476"/>
    <cellStyle name="Kablelis 3 3 3" xfId="6240"/>
    <cellStyle name="Kablelis 3 3 3 2" xfId="6241"/>
    <cellStyle name="Kablelis 3 3 3 2 2" xfId="6242"/>
    <cellStyle name="Kablelis 3 3 3 2 2 2" xfId="14477"/>
    <cellStyle name="Kablelis 3 3 3 3" xfId="6243"/>
    <cellStyle name="Kablelis 3 3 3 3 2" xfId="14478"/>
    <cellStyle name="Kablelis 3 3 4" xfId="6244"/>
    <cellStyle name="Kablelis 3 3 4 2" xfId="6245"/>
    <cellStyle name="Kablelis 3 3 4 2 2" xfId="14479"/>
    <cellStyle name="Kablelis 3 3 5" xfId="6246"/>
    <cellStyle name="Kablelis 3 3 5 2" xfId="6247"/>
    <cellStyle name="Kablelis 3 3 5 2 2" xfId="14480"/>
    <cellStyle name="Kablelis 3 3 6" xfId="6248"/>
    <cellStyle name="Kablelis 3 3 6 2" xfId="6249"/>
    <cellStyle name="Kablelis 3 3 6 2 2" xfId="14481"/>
    <cellStyle name="Kablelis 3 3 7" xfId="6250"/>
    <cellStyle name="Kablelis 3 3 7 2" xfId="6251"/>
    <cellStyle name="Kablelis 3 3 7 2 2" xfId="14482"/>
    <cellStyle name="Kablelis 3 3 8" xfId="6252"/>
    <cellStyle name="Kablelis 3 4" xfId="6253"/>
    <cellStyle name="Kablelis 3 4 2" xfId="6254"/>
    <cellStyle name="Kablelis 3 4 2 2" xfId="6255"/>
    <cellStyle name="Kablelis 3 4 2 2 2" xfId="6256"/>
    <cellStyle name="Kablelis 3 4 2 2 2 2" xfId="6257"/>
    <cellStyle name="Kablelis 3 4 2 2 2 2 2" xfId="14483"/>
    <cellStyle name="Kablelis 3 4 2 2 3" xfId="6258"/>
    <cellStyle name="Kablelis 3 4 2 2 3 2" xfId="14484"/>
    <cellStyle name="Kablelis 3 4 2 3" xfId="6259"/>
    <cellStyle name="Kablelis 3 4 2 3 2" xfId="6260"/>
    <cellStyle name="Kablelis 3 4 2 3 2 2" xfId="14485"/>
    <cellStyle name="Kablelis 3 4 2 4" xfId="6261"/>
    <cellStyle name="Kablelis 3 4 2 4 2" xfId="14486"/>
    <cellStyle name="Kablelis 3 4 3" xfId="6262"/>
    <cellStyle name="Kablelis 3 4 3 2" xfId="6263"/>
    <cellStyle name="Kablelis 3 4 3 2 2" xfId="6264"/>
    <cellStyle name="Kablelis 3 4 3 2 2 2" xfId="14487"/>
    <cellStyle name="Kablelis 3 4 3 3" xfId="6265"/>
    <cellStyle name="Kablelis 3 4 3 3 2" xfId="14488"/>
    <cellStyle name="Kablelis 3 4 4" xfId="6266"/>
    <cellStyle name="Kablelis 3 4 4 2" xfId="6267"/>
    <cellStyle name="Kablelis 3 4 4 2 2" xfId="14489"/>
    <cellStyle name="Kablelis 3 4 5" xfId="6268"/>
    <cellStyle name="Kablelis 3 4 5 2" xfId="14490"/>
    <cellStyle name="Kablelis 3 5" xfId="6269"/>
    <cellStyle name="Kablelis 3 5 2" xfId="6270"/>
    <cellStyle name="Kablelis 3 5 2 2" xfId="6271"/>
    <cellStyle name="Kablelis 3 5 2 2 2" xfId="6272"/>
    <cellStyle name="Kablelis 3 5 2 2 2 2" xfId="6273"/>
    <cellStyle name="Kablelis 3 5 2 2 2 2 2" xfId="6274"/>
    <cellStyle name="Kablelis 3 5 2 2 2 2 2 2" xfId="14491"/>
    <cellStyle name="Kablelis 3 5 2 2 2 3" xfId="6275"/>
    <cellStyle name="Kablelis 3 5 2 2 2 3 2" xfId="14492"/>
    <cellStyle name="Kablelis 3 5 2 2 3" xfId="6276"/>
    <cellStyle name="Kablelis 3 5 2 2 3 2" xfId="6277"/>
    <cellStyle name="Kablelis 3 5 2 2 3 2 2" xfId="14493"/>
    <cellStyle name="Kablelis 3 5 2 2 4" xfId="6278"/>
    <cellStyle name="Kablelis 3 5 2 2 4 2" xfId="14494"/>
    <cellStyle name="Kablelis 3 5 2 3" xfId="6279"/>
    <cellStyle name="Kablelis 3 5 2 3 2" xfId="6280"/>
    <cellStyle name="Kablelis 3 5 2 3 2 2" xfId="6281"/>
    <cellStyle name="Kablelis 3 5 2 3 2 2 2" xfId="14495"/>
    <cellStyle name="Kablelis 3 5 2 3 3" xfId="6282"/>
    <cellStyle name="Kablelis 3 5 2 3 3 2" xfId="14496"/>
    <cellStyle name="Kablelis 3 5 2 4" xfId="6283"/>
    <cellStyle name="Kablelis 3 5 2 4 2" xfId="6284"/>
    <cellStyle name="Kablelis 3 5 2 4 2 2" xfId="14497"/>
    <cellStyle name="Kablelis 3 5 2 5" xfId="6285"/>
    <cellStyle name="Kablelis 3 5 2 5 2" xfId="14498"/>
    <cellStyle name="Kablelis 3 5 3" xfId="6286"/>
    <cellStyle name="Kablelis 3 5 3 2" xfId="6287"/>
    <cellStyle name="Kablelis 3 5 3 2 2" xfId="6288"/>
    <cellStyle name="Kablelis 3 5 3 2 2 2" xfId="6289"/>
    <cellStyle name="Kablelis 3 5 3 2 2 2 2" xfId="6290"/>
    <cellStyle name="Kablelis 3 5 3 2 2 2 2 2" xfId="14499"/>
    <cellStyle name="Kablelis 3 5 3 2 2 3" xfId="6291"/>
    <cellStyle name="Kablelis 3 5 3 2 2 3 2" xfId="14500"/>
    <cellStyle name="Kablelis 3 5 3 2 3" xfId="6292"/>
    <cellStyle name="Kablelis 3 5 3 2 3 2" xfId="6293"/>
    <cellStyle name="Kablelis 3 5 3 2 3 2 2" xfId="14501"/>
    <cellStyle name="Kablelis 3 5 3 2 4" xfId="6294"/>
    <cellStyle name="Kablelis 3 5 3 2 4 2" xfId="14502"/>
    <cellStyle name="Kablelis 3 5 3 3" xfId="6295"/>
    <cellStyle name="Kablelis 3 5 3 3 2" xfId="6296"/>
    <cellStyle name="Kablelis 3 5 3 3 2 2" xfId="6297"/>
    <cellStyle name="Kablelis 3 5 3 3 2 2 2" xfId="14503"/>
    <cellStyle name="Kablelis 3 5 3 3 3" xfId="6298"/>
    <cellStyle name="Kablelis 3 5 3 3 3 2" xfId="14504"/>
    <cellStyle name="Kablelis 3 5 3 4" xfId="6299"/>
    <cellStyle name="Kablelis 3 5 3 4 2" xfId="6300"/>
    <cellStyle name="Kablelis 3 5 3 4 2 2" xfId="14505"/>
    <cellStyle name="Kablelis 3 5 3 5" xfId="6301"/>
    <cellStyle name="Kablelis 3 5 3 5 2" xfId="14506"/>
    <cellStyle name="Kablelis 3 5 4" xfId="6302"/>
    <cellStyle name="Kablelis 3 5 4 2" xfId="6303"/>
    <cellStyle name="Kablelis 3 5 4 2 2" xfId="6304"/>
    <cellStyle name="Kablelis 3 5 4 2 2 2" xfId="6305"/>
    <cellStyle name="Kablelis 3 5 4 2 2 2 2" xfId="14507"/>
    <cellStyle name="Kablelis 3 5 4 2 3" xfId="6306"/>
    <cellStyle name="Kablelis 3 5 4 2 3 2" xfId="14508"/>
    <cellStyle name="Kablelis 3 5 4 3" xfId="6307"/>
    <cellStyle name="Kablelis 3 5 4 3 2" xfId="6308"/>
    <cellStyle name="Kablelis 3 5 4 3 2 2" xfId="14509"/>
    <cellStyle name="Kablelis 3 5 4 4" xfId="6309"/>
    <cellStyle name="Kablelis 3 5 4 4 2" xfId="14510"/>
    <cellStyle name="Kablelis 3 5 5" xfId="6310"/>
    <cellStyle name="Kablelis 3 5 5 2" xfId="6311"/>
    <cellStyle name="Kablelis 3 5 5 2 2" xfId="6312"/>
    <cellStyle name="Kablelis 3 5 5 2 2 2" xfId="6313"/>
    <cellStyle name="Kablelis 3 5 5 2 2 2 2" xfId="14511"/>
    <cellStyle name="Kablelis 3 5 5 2 3" xfId="6314"/>
    <cellStyle name="Kablelis 3 5 5 2 3 2" xfId="14512"/>
    <cellStyle name="Kablelis 3 5 5 3" xfId="6315"/>
    <cellStyle name="Kablelis 3 5 5 3 2" xfId="6316"/>
    <cellStyle name="Kablelis 3 5 5 3 2 2" xfId="14513"/>
    <cellStyle name="Kablelis 3 5 5 4" xfId="6317"/>
    <cellStyle name="Kablelis 3 5 5 4 2" xfId="14514"/>
    <cellStyle name="Kablelis 3 5 6" xfId="6318"/>
    <cellStyle name="Kablelis 3 5 6 2" xfId="6319"/>
    <cellStyle name="Kablelis 3 5 6 2 2" xfId="6320"/>
    <cellStyle name="Kablelis 3 5 6 2 2 2" xfId="14515"/>
    <cellStyle name="Kablelis 3 5 6 3" xfId="6321"/>
    <cellStyle name="Kablelis 3 5 6 3 2" xfId="14516"/>
    <cellStyle name="Kablelis 3 5 7" xfId="6322"/>
    <cellStyle name="Kablelis 3 5 7 2" xfId="6323"/>
    <cellStyle name="Kablelis 3 5 7 2 2" xfId="14517"/>
    <cellStyle name="Kablelis 3 5 8" xfId="6324"/>
    <cellStyle name="Kablelis 3 5 8 2" xfId="14518"/>
    <cellStyle name="Kablelis 3 6" xfId="6325"/>
    <cellStyle name="Kablelis 3 6 2" xfId="6326"/>
    <cellStyle name="Kablelis 3 6 2 2" xfId="6327"/>
    <cellStyle name="Kablelis 3 6 2 2 2" xfId="6328"/>
    <cellStyle name="Kablelis 3 6 2 2 2 2" xfId="14519"/>
    <cellStyle name="Kablelis 3 6 2 3" xfId="6329"/>
    <cellStyle name="Kablelis 3 6 2 3 2" xfId="14520"/>
    <cellStyle name="Kablelis 3 6 3" xfId="6330"/>
    <cellStyle name="Kablelis 3 6 3 2" xfId="6331"/>
    <cellStyle name="Kablelis 3 6 3 2 2" xfId="14521"/>
    <cellStyle name="Kablelis 3 6 4" xfId="6332"/>
    <cellStyle name="Kablelis 3 6 4 2" xfId="14522"/>
    <cellStyle name="Kablelis 3 7" xfId="6333"/>
    <cellStyle name="Kablelis 3 7 2" xfId="6334"/>
    <cellStyle name="Kablelis 4" xfId="6335"/>
    <cellStyle name="Kablelis 4 2" xfId="6336"/>
    <cellStyle name="Kablelis 4 2 2" xfId="6337"/>
    <cellStyle name="Kablelis 4 2 2 2" xfId="14523"/>
    <cellStyle name="Kablelis 4 3" xfId="6338"/>
    <cellStyle name="Kablelis 4 3 2" xfId="6339"/>
    <cellStyle name="Kablelis 4 3 2 2" xfId="14524"/>
    <cellStyle name="Kablelis 4 4" xfId="6340"/>
    <cellStyle name="Kablelis 5" xfId="6341"/>
    <cellStyle name="Kablelis 5 2" xfId="6342"/>
    <cellStyle name="Kablelis 5 2 2" xfId="6343"/>
    <cellStyle name="Kablelis 5 2 2 2" xfId="6344"/>
    <cellStyle name="Kablelis 5 2 2 2 2" xfId="6345"/>
    <cellStyle name="Kablelis 5 2 2 2 2 2" xfId="6346"/>
    <cellStyle name="Kablelis 5 2 2 2 2 2 2" xfId="14525"/>
    <cellStyle name="Kablelis 5 2 2 2 3" xfId="6347"/>
    <cellStyle name="Kablelis 5 2 2 2 3 2" xfId="14526"/>
    <cellStyle name="Kablelis 5 2 2 3" xfId="6348"/>
    <cellStyle name="Kablelis 5 2 2 3 2" xfId="6349"/>
    <cellStyle name="Kablelis 5 2 2 3 2 2" xfId="14527"/>
    <cellStyle name="Kablelis 5 2 2 4" xfId="6350"/>
    <cellStyle name="Kablelis 5 2 2 4 2" xfId="14528"/>
    <cellStyle name="Kablelis 5 2 3" xfId="6351"/>
    <cellStyle name="Kablelis 5 2 3 2" xfId="6352"/>
    <cellStyle name="Kablelis 5 2 3 2 2" xfId="6353"/>
    <cellStyle name="Kablelis 5 2 3 2 2 2" xfId="14529"/>
    <cellStyle name="Kablelis 5 2 3 3" xfId="6354"/>
    <cellStyle name="Kablelis 5 2 3 3 2" xfId="14530"/>
    <cellStyle name="Kablelis 5 2 4" xfId="6355"/>
    <cellStyle name="Kablelis 5 2 4 2" xfId="6356"/>
    <cellStyle name="Kablelis 5 2 4 2 2" xfId="14531"/>
    <cellStyle name="Kablelis 5 2 5" xfId="6357"/>
    <cellStyle name="Kablelis 5 2 5 2" xfId="14532"/>
    <cellStyle name="Kablelis 5 3" xfId="6358"/>
    <cellStyle name="Kablelis 5 3 2" xfId="6359"/>
    <cellStyle name="Kablelis 5 3 2 2" xfId="6360"/>
    <cellStyle name="Kablelis 5 3 2 2 2" xfId="6361"/>
    <cellStyle name="Kablelis 5 3 2 2 2 2" xfId="14533"/>
    <cellStyle name="Kablelis 5 3 2 3" xfId="6362"/>
    <cellStyle name="Kablelis 5 3 2 3 2" xfId="14534"/>
    <cellStyle name="Kablelis 5 3 3" xfId="6363"/>
    <cellStyle name="Kablelis 5 3 3 2" xfId="6364"/>
    <cellStyle name="Kablelis 5 3 3 2 2" xfId="14535"/>
    <cellStyle name="Kablelis 5 3 4" xfId="6365"/>
    <cellStyle name="Kablelis 5 3 4 2" xfId="14536"/>
    <cellStyle name="Kablelis 5 4" xfId="6366"/>
    <cellStyle name="Kablelis 6" xfId="6367"/>
    <cellStyle name="Kablelis 6 2" xfId="6368"/>
    <cellStyle name="Kablelis 6 2 2" xfId="6369"/>
    <cellStyle name="Kablelis 6 2 2 2" xfId="6370"/>
    <cellStyle name="Kablelis 6 2 2 2 2" xfId="6371"/>
    <cellStyle name="Kablelis 6 2 2 2 2 2" xfId="14537"/>
    <cellStyle name="Kablelis 6 2 2 3" xfId="6372"/>
    <cellStyle name="Kablelis 6 2 2 3 2" xfId="14538"/>
    <cellStyle name="Kablelis 6 2 3" xfId="6373"/>
    <cellStyle name="Kablelis 6 2 3 2" xfId="6374"/>
    <cellStyle name="Kablelis 6 2 3 2 2" xfId="6375"/>
    <cellStyle name="Kablelis 6 2 3 2 2 2" xfId="14539"/>
    <cellStyle name="Kablelis 6 2 3 3" xfId="6376"/>
    <cellStyle name="Kablelis 6 2 3 3 2" xfId="14540"/>
    <cellStyle name="Kablelis 6 2 4" xfId="6377"/>
    <cellStyle name="Kablelis 6 2 4 2" xfId="6378"/>
    <cellStyle name="Kablelis 6 2 4 2 2" xfId="14541"/>
    <cellStyle name="Kablelis 6 2 5" xfId="6379"/>
    <cellStyle name="Kablelis 6 2 5 2" xfId="14542"/>
    <cellStyle name="Kablelis 6 3" xfId="6380"/>
    <cellStyle name="Kablelis 6 3 2" xfId="14543"/>
    <cellStyle name="Kablelis 7" xfId="6381"/>
    <cellStyle name="Kablelis 7 2" xfId="6382"/>
    <cellStyle name="Kablelis 7 2 2" xfId="6383"/>
    <cellStyle name="Kablelis 7 2 2 2" xfId="6384"/>
    <cellStyle name="Kablelis 7 3" xfId="6385"/>
    <cellStyle name="Kablelis 7 3 2" xfId="6386"/>
    <cellStyle name="Kablelis 7 4" xfId="6387"/>
    <cellStyle name="Kablelis 7 4 2" xfId="6388"/>
    <cellStyle name="Kablelis 8" xfId="6389"/>
    <cellStyle name="Kablelis 8 2" xfId="6390"/>
    <cellStyle name="Kablelis 8 2 2" xfId="6391"/>
    <cellStyle name="Kablelis 8 2 2 2" xfId="6392"/>
    <cellStyle name="Kablelis 8 2 2 2 2" xfId="6393"/>
    <cellStyle name="Kablelis 8 2 2 2 2 2" xfId="14544"/>
    <cellStyle name="Kablelis 8 2 2 3" xfId="6394"/>
    <cellStyle name="Kablelis 8 2 2 3 2" xfId="14545"/>
    <cellStyle name="Kablelis 8 2 3" xfId="6395"/>
    <cellStyle name="Kablelis 8 2 3 2" xfId="6396"/>
    <cellStyle name="Kablelis 8 2 3 2 2" xfId="14546"/>
    <cellStyle name="Kablelis 8 2 4" xfId="6397"/>
    <cellStyle name="Kablelis 8 2 4 2" xfId="14547"/>
    <cellStyle name="Kablelis 8 3" xfId="6398"/>
    <cellStyle name="Kablelis 8 3 2" xfId="6399"/>
    <cellStyle name="Kablelis 8 3 2 2" xfId="6400"/>
    <cellStyle name="Kablelis 8 3 2 2 2" xfId="14548"/>
    <cellStyle name="Kablelis 8 3 3" xfId="6401"/>
    <cellStyle name="Kablelis 8 3 3 2" xfId="14549"/>
    <cellStyle name="Kablelis 8 4" xfId="6402"/>
    <cellStyle name="Kablelis 8 4 2" xfId="6403"/>
    <cellStyle name="Kablelis 9" xfId="6404"/>
    <cellStyle name="Kablelis 9 2" xfId="6405"/>
    <cellStyle name="Linked Cell" xfId="6406"/>
    <cellStyle name="Linked Cell 2" xfId="6407"/>
    <cellStyle name="Linked Cell 2 2" xfId="6408"/>
    <cellStyle name="Linked Cell 2 2 2" xfId="6409"/>
    <cellStyle name="Linked Cell 2 2 2 2" xfId="14550"/>
    <cellStyle name="Linked Cell 2 2 3" xfId="11736"/>
    <cellStyle name="Linked Cell 2 3" xfId="6410"/>
    <cellStyle name="Linked Cell 2 3 2" xfId="14551"/>
    <cellStyle name="Linked Cell 2 4" xfId="11735"/>
    <cellStyle name="Linked Cell 3" xfId="6411"/>
    <cellStyle name="Linked Cell 3 2" xfId="14552"/>
    <cellStyle name="Linked Cell 4" xfId="11734"/>
    <cellStyle name="Montant" xfId="6412"/>
    <cellStyle name="Montant 2" xfId="6413"/>
    <cellStyle name="Montant 2 2" xfId="14553"/>
    <cellStyle name="Neutral" xfId="6414"/>
    <cellStyle name="Neutral 2" xfId="6415"/>
    <cellStyle name="Neutral 2 2" xfId="6416"/>
    <cellStyle name="Neutral 2 2 2" xfId="6417"/>
    <cellStyle name="Neutral 2 2 2 2" xfId="14554"/>
    <cellStyle name="Neutral 2 2 3" xfId="11739"/>
    <cellStyle name="Neutral 2 3" xfId="6418"/>
    <cellStyle name="Neutral 2 3 2" xfId="14555"/>
    <cellStyle name="Neutral 2 4" xfId="11738"/>
    <cellStyle name="Neutral 3" xfId="6419"/>
    <cellStyle name="Neutral 3 2" xfId="14556"/>
    <cellStyle name="Neutral 4" xfId="11737"/>
    <cellStyle name="Neutralus 2" xfId="6420"/>
    <cellStyle name="Neutralus 2 2" xfId="6421"/>
    <cellStyle name="Neutralus 2 2 2" xfId="6422"/>
    <cellStyle name="Neutralus 2 2 2 2" xfId="6423"/>
    <cellStyle name="Neutralus 2 2 2 2 2" xfId="14557"/>
    <cellStyle name="Neutralus 2 2 2 3" xfId="11742"/>
    <cellStyle name="Neutralus 2 2 3" xfId="6424"/>
    <cellStyle name="Neutralus 2 2 3 2" xfId="6425"/>
    <cellStyle name="Neutralus 2 2 3 2 2" xfId="14558"/>
    <cellStyle name="Neutralus 2 2 3 3" xfId="11743"/>
    <cellStyle name="Neutralus 2 2 4" xfId="6426"/>
    <cellStyle name="Neutralus 2 2 4 2" xfId="6427"/>
    <cellStyle name="Neutralus 2 2 4 2 2" xfId="14559"/>
    <cellStyle name="Neutralus 2 2 4 3" xfId="12351"/>
    <cellStyle name="Neutralus 2 2 5" xfId="6428"/>
    <cellStyle name="Neutralus 2 2 5 2" xfId="14560"/>
    <cellStyle name="Neutralus 2 2 6" xfId="11741"/>
    <cellStyle name="Neutralus 2 3" xfId="6429"/>
    <cellStyle name="Neutralus 2 3 2" xfId="6430"/>
    <cellStyle name="Neutralus 2 3 2 2" xfId="14561"/>
    <cellStyle name="Neutralus 2 3 3" xfId="11744"/>
    <cellStyle name="Neutralus 2 4" xfId="6431"/>
    <cellStyle name="Neutralus 2 4 2" xfId="6432"/>
    <cellStyle name="Neutralus 2 4 2 2" xfId="14562"/>
    <cellStyle name="Neutralus 2 4 3" xfId="11745"/>
    <cellStyle name="Neutralus 2 5" xfId="6433"/>
    <cellStyle name="Neutralus 2 5 2" xfId="14563"/>
    <cellStyle name="Neutralus 2 6" xfId="11740"/>
    <cellStyle name="Normal" xfId="6434"/>
    <cellStyle name="Normal 10" xfId="6435"/>
    <cellStyle name="Normal 10 2" xfId="12494"/>
    <cellStyle name="Normal 11" xfId="12420"/>
    <cellStyle name="Normal 2" xfId="6436"/>
    <cellStyle name="Normal 2 2" xfId="6437"/>
    <cellStyle name="Normal 2 2 2" xfId="6438"/>
    <cellStyle name="Normal 2 2 2 2" xfId="6439"/>
    <cellStyle name="Normal 2 2 2 2 2" xfId="6440"/>
    <cellStyle name="Normal 2 2 2 2 2 2" xfId="14564"/>
    <cellStyle name="Normal 2 2 2 2 3" xfId="11746"/>
    <cellStyle name="Normal 2 2 2 3" xfId="6441"/>
    <cellStyle name="Normal 2 2 2 3 2" xfId="6442"/>
    <cellStyle name="Normal 2 2 2 3 2 2" xfId="14565"/>
    <cellStyle name="Normal 2 2 2 4" xfId="6443"/>
    <cellStyle name="Normal 2 2 2 4 2" xfId="11747"/>
    <cellStyle name="Normal 2 2 2 5" xfId="6444"/>
    <cellStyle name="Normal 2 2 2 5 2" xfId="6445"/>
    <cellStyle name="Normal 2 2 2 5 2 2" xfId="14566"/>
    <cellStyle name="Normal 2 2 2 6" xfId="6446"/>
    <cellStyle name="Normal 2 2 3" xfId="6447"/>
    <cellStyle name="Normal 2 2 3 2" xfId="6448"/>
    <cellStyle name="Normal 2 2 3 2 2" xfId="6449"/>
    <cellStyle name="Normal 2 2 3 2 2 2" xfId="6450"/>
    <cellStyle name="Normal 2 2 3 2 2 2 2" xfId="6451"/>
    <cellStyle name="Normal 2 2 3 2 2 2 2 2" xfId="14567"/>
    <cellStyle name="Normal 2 2 3 2 2 2 3" xfId="11751"/>
    <cellStyle name="Normal 2 2 3 2 2 3" xfId="6452"/>
    <cellStyle name="Normal 2 2 3 2 2 3 2" xfId="14568"/>
    <cellStyle name="Normal 2 2 3 2 2 4" xfId="11750"/>
    <cellStyle name="Normal 2 2 3 2 3" xfId="6453"/>
    <cellStyle name="Normal 2 2 3 2 3 2" xfId="6454"/>
    <cellStyle name="Normal 2 2 3 2 3 2 2" xfId="14569"/>
    <cellStyle name="Normal 2 2 3 2 3 3" xfId="11752"/>
    <cellStyle name="Normal 2 2 3 2 4" xfId="6455"/>
    <cellStyle name="Normal 2 2 3 2 4 2" xfId="14570"/>
    <cellStyle name="Normal 2 2 3 2 5" xfId="11749"/>
    <cellStyle name="Normal 2 2 3 3" xfId="6456"/>
    <cellStyle name="Normal 2 2 3 3 2" xfId="6457"/>
    <cellStyle name="Normal 2 2 3 3 2 2" xfId="6458"/>
    <cellStyle name="Normal 2 2 3 3 2 2 2" xfId="14571"/>
    <cellStyle name="Normal 2 2 3 3 2 3" xfId="11754"/>
    <cellStyle name="Normal 2 2 3 3 3" xfId="6459"/>
    <cellStyle name="Normal 2 2 3 3 3 2" xfId="14572"/>
    <cellStyle name="Normal 2 2 3 3 4" xfId="11753"/>
    <cellStyle name="Normal 2 2 3 4" xfId="6460"/>
    <cellStyle name="Normal 2 2 3 4 2" xfId="6461"/>
    <cellStyle name="Normal 2 2 3 4 2 2" xfId="14573"/>
    <cellStyle name="Normal 2 2 3 4 3" xfId="7917"/>
    <cellStyle name="Normal 2 2 3 5" xfId="6462"/>
    <cellStyle name="Normal 2 2 3 5 2" xfId="6463"/>
    <cellStyle name="Normal 2 2 3 5 2 2" xfId="14574"/>
    <cellStyle name="Normal 2 2 3 5 3" xfId="11755"/>
    <cellStyle name="Normal 2 2 3 6" xfId="6464"/>
    <cellStyle name="Normal 2 2 3 6 2" xfId="14575"/>
    <cellStyle name="Normal 2 2 3 7" xfId="11748"/>
    <cellStyle name="Normal 2 2 4" xfId="6465"/>
    <cellStyle name="Normal 2 2 4 2" xfId="6466"/>
    <cellStyle name="Normal 2 2 4 2 2" xfId="14576"/>
    <cellStyle name="Normal 2 2 4 3" xfId="11756"/>
    <cellStyle name="Normal 2 2 5" xfId="6467"/>
    <cellStyle name="Normal 2 2 5 2" xfId="11757"/>
    <cellStyle name="Normal 2 2 6" xfId="7915"/>
    <cellStyle name="Normal 2 2_2012-2014 biudzeto projekto rengimui  priedai" xfId="6468"/>
    <cellStyle name="Normal 2 3" xfId="6469"/>
    <cellStyle name="Normal 2 3 2" xfId="6470"/>
    <cellStyle name="Normal 2 3 2 2" xfId="6471"/>
    <cellStyle name="Normal 2 3 2 2 2" xfId="6472"/>
    <cellStyle name="Normal 2 3 2 2 2 2" xfId="6473"/>
    <cellStyle name="Normal 2 3 2 2 2 2 2" xfId="14577"/>
    <cellStyle name="Normal 2 3 2 2 2 3" xfId="11761"/>
    <cellStyle name="Normal 2 3 2 2 3" xfId="6474"/>
    <cellStyle name="Normal 2 3 2 2 3 2" xfId="14578"/>
    <cellStyle name="Normal 2 3 2 2 4" xfId="11760"/>
    <cellStyle name="Normal 2 3 2 3" xfId="6475"/>
    <cellStyle name="Normal 2 3 2 3 2" xfId="6476"/>
    <cellStyle name="Normal 2 3 2 3 2 2" xfId="6477"/>
    <cellStyle name="Normal 2 3 2 3 2 2 2" xfId="14579"/>
    <cellStyle name="Normal 2 3 2 3 2 3" xfId="11763"/>
    <cellStyle name="Normal 2 3 2 3 3" xfId="6478"/>
    <cellStyle name="Normal 2 3 2 3 3 2" xfId="14580"/>
    <cellStyle name="Normal 2 3 2 3 4" xfId="11762"/>
    <cellStyle name="Normal 2 3 2 4" xfId="6479"/>
    <cellStyle name="Normal 2 3 2 4 2" xfId="6480"/>
    <cellStyle name="Normal 2 3 2 4 2 2" xfId="14581"/>
    <cellStyle name="Normal 2 3 2 4 3" xfId="11764"/>
    <cellStyle name="Normal 2 3 2 5" xfId="6481"/>
    <cellStyle name="Normal 2 3 2 5 2" xfId="6482"/>
    <cellStyle name="Normal 2 3 2 5 2 2" xfId="12464"/>
    <cellStyle name="Normal 2 3 2 5 3" xfId="12300"/>
    <cellStyle name="Normal 2 3 2 6" xfId="6483"/>
    <cellStyle name="Normal 2 3 2 6 2" xfId="12422"/>
    <cellStyle name="Normal 2 3 2 7" xfId="11759"/>
    <cellStyle name="Normal 2 3 3" xfId="6484"/>
    <cellStyle name="Normal 2 3 3 2" xfId="6485"/>
    <cellStyle name="Normal 2 3 3 2 2" xfId="6486"/>
    <cellStyle name="Normal 2 3 3 2 2 2" xfId="14582"/>
    <cellStyle name="Normal 2 3 3 2 3" xfId="11766"/>
    <cellStyle name="Normal 2 3 3 3" xfId="6487"/>
    <cellStyle name="Normal 2 3 3 3 2" xfId="14583"/>
    <cellStyle name="Normal 2 3 3 4" xfId="11765"/>
    <cellStyle name="Normal 2 3 4" xfId="6488"/>
    <cellStyle name="Normal 2 3 4 2" xfId="6489"/>
    <cellStyle name="Normal 2 3 4 2 2" xfId="6490"/>
    <cellStyle name="Normal 2 3 4 2 2 2" xfId="14584"/>
    <cellStyle name="Normal 2 3 4 2 3" xfId="11768"/>
    <cellStyle name="Normal 2 3 4 3" xfId="6491"/>
    <cellStyle name="Normal 2 3 4 3 2" xfId="14585"/>
    <cellStyle name="Normal 2 3 4 4" xfId="11767"/>
    <cellStyle name="Normal 2 3 5" xfId="6492"/>
    <cellStyle name="Normal 2 3 5 2" xfId="6493"/>
    <cellStyle name="Normal 2 3 5 2 2" xfId="14586"/>
    <cellStyle name="Normal 2 3 5 3" xfId="11769"/>
    <cellStyle name="Normal 2 3 6" xfId="6494"/>
    <cellStyle name="Normal 2 3 6 2" xfId="6495"/>
    <cellStyle name="Normal 2 3 6 2 2" xfId="14587"/>
    <cellStyle name="Normal 2 3 6 3" xfId="11770"/>
    <cellStyle name="Normal 2 3 7" xfId="6496"/>
    <cellStyle name="Normal 2 3 7 2" xfId="6497"/>
    <cellStyle name="Normal 2 3 7 2 2" xfId="12463"/>
    <cellStyle name="Normal 2 3 7 3" xfId="12342"/>
    <cellStyle name="Normal 2 3 8" xfId="6498"/>
    <cellStyle name="Normal 2 3 8 2" xfId="12421"/>
    <cellStyle name="Normal 2 3 9" xfId="11758"/>
    <cellStyle name="Normal 2 4" xfId="6499"/>
    <cellStyle name="Normal 2 4 2" xfId="6500"/>
    <cellStyle name="Normal 2 4 2 2" xfId="6501"/>
    <cellStyle name="Normal 2 4 2 2 2" xfId="6502"/>
    <cellStyle name="Normal 2 4 2 2 2 2" xfId="6503"/>
    <cellStyle name="Normal 2 4 2 2 2 2 2" xfId="14588"/>
    <cellStyle name="Normal 2 4 2 2 2 3" xfId="11774"/>
    <cellStyle name="Normal 2 4 2 2 3" xfId="6504"/>
    <cellStyle name="Normal 2 4 2 2 3 2" xfId="14589"/>
    <cellStyle name="Normal 2 4 2 2 4" xfId="11773"/>
    <cellStyle name="Normal 2 4 2 3" xfId="6505"/>
    <cellStyle name="Normal 2 4 2 3 2" xfId="6506"/>
    <cellStyle name="Normal 2 4 2 3 2 2" xfId="14590"/>
    <cellStyle name="Normal 2 4 2 3 3" xfId="11775"/>
    <cellStyle name="Normal 2 4 2 4" xfId="6507"/>
    <cellStyle name="Normal 2 4 2 4 2" xfId="14591"/>
    <cellStyle name="Normal 2 4 2 5" xfId="11772"/>
    <cellStyle name="Normal 2 4 3" xfId="6508"/>
    <cellStyle name="Normal 2 4 3 2" xfId="6509"/>
    <cellStyle name="Normal 2 4 3 2 2" xfId="6510"/>
    <cellStyle name="Normal 2 4 3 2 2 2" xfId="14592"/>
    <cellStyle name="Normal 2 4 3 2 3" xfId="11777"/>
    <cellStyle name="Normal 2 4 3 3" xfId="6511"/>
    <cellStyle name="Normal 2 4 3 3 2" xfId="14593"/>
    <cellStyle name="Normal 2 4 3 4" xfId="11776"/>
    <cellStyle name="Normal 2 4 4" xfId="6512"/>
    <cellStyle name="Normal 2 4 4 2" xfId="11778"/>
    <cellStyle name="Normal 2 4 5" xfId="6513"/>
    <cellStyle name="Normal 2 4 5 2" xfId="6514"/>
    <cellStyle name="Normal 2 4 5 2 2" xfId="14594"/>
    <cellStyle name="Normal 2 4 5 3" xfId="11779"/>
    <cellStyle name="Normal 2 4 6" xfId="6515"/>
    <cellStyle name="Normal 2 4 6 2" xfId="6516"/>
    <cellStyle name="Normal 2 4 6 2 2" xfId="14595"/>
    <cellStyle name="Normal 2 4 6 3" xfId="11780"/>
    <cellStyle name="Normal 2 4 7" xfId="6517"/>
    <cellStyle name="Normal 2 4 7 2" xfId="6518"/>
    <cellStyle name="Normal 2 4 7 2 2" xfId="14596"/>
    <cellStyle name="Normal 2 4 7 3" xfId="12353"/>
    <cellStyle name="Normal 2 4 8" xfId="11771"/>
    <cellStyle name="Normal 2 5" xfId="6519"/>
    <cellStyle name="Normal 2 5 2" xfId="6520"/>
    <cellStyle name="Normal 2 5 2 2" xfId="12284"/>
    <cellStyle name="Normal 2 5 3" xfId="11781"/>
    <cellStyle name="Normal 2 6" xfId="6521"/>
    <cellStyle name="Normal 2 6 2" xfId="6522"/>
    <cellStyle name="Normal 2 6 2 2" xfId="14597"/>
    <cellStyle name="Normal 2 6 3" xfId="11782"/>
    <cellStyle name="Normal 2 7" xfId="6523"/>
    <cellStyle name="Normal 2 7 2" xfId="6524"/>
    <cellStyle name="Normal 2 7 2 2" xfId="14598"/>
    <cellStyle name="Normal 2 7 3" xfId="11783"/>
    <cellStyle name="Normal 2 8" xfId="6525"/>
    <cellStyle name="Normal 2 8 2" xfId="12377"/>
    <cellStyle name="Normal 2_lenteles_2011_projektui" xfId="6526"/>
    <cellStyle name="Normal 3" xfId="6527"/>
    <cellStyle name="Normal 3 10" xfId="11784"/>
    <cellStyle name="Normal 3 2" xfId="6528"/>
    <cellStyle name="Normal 3 2 2" xfId="6529"/>
    <cellStyle name="Normal 3 2 2 2" xfId="6530"/>
    <cellStyle name="Normal 3 2 2 2 2" xfId="6531"/>
    <cellStyle name="Normal 3 2 2 2 2 2" xfId="6532"/>
    <cellStyle name="Normal 3 2 2 2 2 2 2" xfId="6533"/>
    <cellStyle name="Normal 3 2 2 2 2 2 2 2" xfId="6534"/>
    <cellStyle name="Normal 3 2 2 2 2 2 2 2 2" xfId="14599"/>
    <cellStyle name="Normal 3 2 2 2 2 2 2 3" xfId="11790"/>
    <cellStyle name="Normal 3 2 2 2 2 2 3" xfId="6535"/>
    <cellStyle name="Normal 3 2 2 2 2 2 3 2" xfId="14600"/>
    <cellStyle name="Normal 3 2 2 2 2 2 4" xfId="11789"/>
    <cellStyle name="Normal 3 2 2 2 2 3" xfId="6536"/>
    <cellStyle name="Normal 3 2 2 2 2 3 2" xfId="6537"/>
    <cellStyle name="Normal 3 2 2 2 2 3 2 2" xfId="14601"/>
    <cellStyle name="Normal 3 2 2 2 2 3 3" xfId="11791"/>
    <cellStyle name="Normal 3 2 2 2 2 4" xfId="6538"/>
    <cellStyle name="Normal 3 2 2 2 2 4 2" xfId="14602"/>
    <cellStyle name="Normal 3 2 2 2 2 5" xfId="11788"/>
    <cellStyle name="Normal 3 2 2 2 3" xfId="6539"/>
    <cellStyle name="Normal 3 2 2 2 3 2" xfId="6540"/>
    <cellStyle name="Normal 3 2 2 2 3 2 2" xfId="6541"/>
    <cellStyle name="Normal 3 2 2 2 3 2 2 2" xfId="14603"/>
    <cellStyle name="Normal 3 2 2 2 3 2 3" xfId="11793"/>
    <cellStyle name="Normal 3 2 2 2 3 3" xfId="6542"/>
    <cellStyle name="Normal 3 2 2 2 3 3 2" xfId="14604"/>
    <cellStyle name="Normal 3 2 2 2 3 4" xfId="11792"/>
    <cellStyle name="Normal 3 2 2 2 4" xfId="6543"/>
    <cellStyle name="Normal 3 2 2 2 4 2" xfId="6544"/>
    <cellStyle name="Normal 3 2 2 2 4 2 2" xfId="14605"/>
    <cellStyle name="Normal 3 2 2 2 4 3" xfId="11794"/>
    <cellStyle name="Normal 3 2 2 2 5" xfId="6545"/>
    <cellStyle name="Normal 3 2 2 2 5 2" xfId="14606"/>
    <cellStyle name="Normal 3 2 2 2 6" xfId="11787"/>
    <cellStyle name="Normal 3 2 2 3" xfId="6546"/>
    <cellStyle name="Normal 3 2 2 3 2" xfId="6547"/>
    <cellStyle name="Normal 3 2 2 3 2 2" xfId="6548"/>
    <cellStyle name="Normal 3 2 2 3 2 2 2" xfId="6549"/>
    <cellStyle name="Normal 3 2 2 3 2 2 2 2" xfId="14607"/>
    <cellStyle name="Normal 3 2 2 3 2 2 3" xfId="11797"/>
    <cellStyle name="Normal 3 2 2 3 2 3" xfId="6550"/>
    <cellStyle name="Normal 3 2 2 3 2 3 2" xfId="14608"/>
    <cellStyle name="Normal 3 2 2 3 2 4" xfId="11796"/>
    <cellStyle name="Normal 3 2 2 3 3" xfId="6551"/>
    <cellStyle name="Normal 3 2 2 3 3 2" xfId="6552"/>
    <cellStyle name="Normal 3 2 2 3 3 2 2" xfId="14609"/>
    <cellStyle name="Normal 3 2 2 3 3 3" xfId="11798"/>
    <cellStyle name="Normal 3 2 2 3 4" xfId="6553"/>
    <cellStyle name="Normal 3 2 2 3 4 2" xfId="14610"/>
    <cellStyle name="Normal 3 2 2 3 5" xfId="11795"/>
    <cellStyle name="Normal 3 2 2 4" xfId="6554"/>
    <cellStyle name="Normal 3 2 2 4 2" xfId="6555"/>
    <cellStyle name="Normal 3 2 2 4 2 2" xfId="6556"/>
    <cellStyle name="Normal 3 2 2 4 2 2 2" xfId="14611"/>
    <cellStyle name="Normal 3 2 2 4 2 3" xfId="11800"/>
    <cellStyle name="Normal 3 2 2 4 3" xfId="6557"/>
    <cellStyle name="Normal 3 2 2 4 3 2" xfId="14612"/>
    <cellStyle name="Normal 3 2 2 4 4" xfId="11799"/>
    <cellStyle name="Normal 3 2 2 5" xfId="6558"/>
    <cellStyle name="Normal 3 2 2 5 2" xfId="6559"/>
    <cellStyle name="Normal 3 2 2 5 2 2" xfId="14613"/>
    <cellStyle name="Normal 3 2 2 5 3" xfId="11801"/>
    <cellStyle name="Normal 3 2 2 6" xfId="6560"/>
    <cellStyle name="Normal 3 2 2 6 2" xfId="14614"/>
    <cellStyle name="Normal 3 2 2 7" xfId="11786"/>
    <cellStyle name="Normal 3 2 3" xfId="6561"/>
    <cellStyle name="Normal 3 2 3 2" xfId="6562"/>
    <cellStyle name="Normal 3 2 3 2 2" xfId="6563"/>
    <cellStyle name="Normal 3 2 3 2 2 2" xfId="6564"/>
    <cellStyle name="Normal 3 2 3 2 2 2 2" xfId="6565"/>
    <cellStyle name="Normal 3 2 3 2 2 2 2 2" xfId="14615"/>
    <cellStyle name="Normal 3 2 3 2 2 2 3" xfId="11805"/>
    <cellStyle name="Normal 3 2 3 2 2 3" xfId="6566"/>
    <cellStyle name="Normal 3 2 3 2 2 3 2" xfId="14616"/>
    <cellStyle name="Normal 3 2 3 2 2 4" xfId="11804"/>
    <cellStyle name="Normal 3 2 3 2 3" xfId="6567"/>
    <cellStyle name="Normal 3 2 3 2 3 2" xfId="6568"/>
    <cellStyle name="Normal 3 2 3 2 3 2 2" xfId="14617"/>
    <cellStyle name="Normal 3 2 3 2 3 3" xfId="11806"/>
    <cellStyle name="Normal 3 2 3 2 4" xfId="6569"/>
    <cellStyle name="Normal 3 2 3 2 4 2" xfId="14618"/>
    <cellStyle name="Normal 3 2 3 2 5" xfId="11803"/>
    <cellStyle name="Normal 3 2 3 3" xfId="6570"/>
    <cellStyle name="Normal 3 2 3 3 2" xfId="6571"/>
    <cellStyle name="Normal 3 2 3 3 2 2" xfId="6572"/>
    <cellStyle name="Normal 3 2 3 3 2 2 2" xfId="14619"/>
    <cellStyle name="Normal 3 2 3 3 2 3" xfId="11808"/>
    <cellStyle name="Normal 3 2 3 3 3" xfId="6573"/>
    <cellStyle name="Normal 3 2 3 3 3 2" xfId="14620"/>
    <cellStyle name="Normal 3 2 3 3 4" xfId="11807"/>
    <cellStyle name="Normal 3 2 3 4" xfId="6574"/>
    <cellStyle name="Normal 3 2 3 4 2" xfId="6575"/>
    <cellStyle name="Normal 3 2 3 4 2 2" xfId="14621"/>
    <cellStyle name="Normal 3 2 3 4 3" xfId="11809"/>
    <cellStyle name="Normal 3 2 3 5" xfId="6576"/>
    <cellStyle name="Normal 3 2 3 5 2" xfId="14622"/>
    <cellStyle name="Normal 3 2 3 6" xfId="11802"/>
    <cellStyle name="Normal 3 2 4" xfId="6577"/>
    <cellStyle name="Normal 3 2 4 2" xfId="6578"/>
    <cellStyle name="Normal 3 2 4 2 2" xfId="6579"/>
    <cellStyle name="Normal 3 2 4 2 2 2" xfId="14623"/>
    <cellStyle name="Normal 3 2 4 2 3" xfId="11811"/>
    <cellStyle name="Normal 3 2 4 3" xfId="6580"/>
    <cellStyle name="Normal 3 2 4 3 2" xfId="14624"/>
    <cellStyle name="Normal 3 2 4 4" xfId="11810"/>
    <cellStyle name="Normal 3 2 5" xfId="6581"/>
    <cellStyle name="Normal 3 2 5 2" xfId="6582"/>
    <cellStyle name="Normal 3 2 5 2 2" xfId="6583"/>
    <cellStyle name="Normal 3 2 5 2 2 2" xfId="14625"/>
    <cellStyle name="Normal 3 2 5 2 3" xfId="11813"/>
    <cellStyle name="Normal 3 2 5 3" xfId="6584"/>
    <cellStyle name="Normal 3 2 5 3 2" xfId="14626"/>
    <cellStyle name="Normal 3 2 5 4" xfId="11812"/>
    <cellStyle name="Normal 3 2 6" xfId="6585"/>
    <cellStyle name="Normal 3 2 6 2" xfId="6586"/>
    <cellStyle name="Normal 3 2 6 2 2" xfId="14627"/>
    <cellStyle name="Normal 3 2 6 3" xfId="11814"/>
    <cellStyle name="Normal 3 2 7" xfId="6587"/>
    <cellStyle name="Normal 3 2 7 2" xfId="12355"/>
    <cellStyle name="Normal 3 2 8" xfId="11785"/>
    <cellStyle name="Normal 3 3" xfId="6588"/>
    <cellStyle name="Normal 3 3 2" xfId="6589"/>
    <cellStyle name="Normal 3 3 2 2" xfId="6590"/>
    <cellStyle name="Normal 3 3 2 2 2" xfId="6591"/>
    <cellStyle name="Normal 3 3 2 2 2 2" xfId="6592"/>
    <cellStyle name="Normal 3 3 2 2 2 2 2" xfId="6593"/>
    <cellStyle name="Normal 3 3 2 2 2 2 2 2" xfId="14628"/>
    <cellStyle name="Normal 3 3 2 2 2 2 3" xfId="11819"/>
    <cellStyle name="Normal 3 3 2 2 2 3" xfId="6594"/>
    <cellStyle name="Normal 3 3 2 2 2 3 2" xfId="14629"/>
    <cellStyle name="Normal 3 3 2 2 2 4" xfId="11818"/>
    <cellStyle name="Normal 3 3 2 2 3" xfId="6595"/>
    <cellStyle name="Normal 3 3 2 2 3 2" xfId="6596"/>
    <cellStyle name="Normal 3 3 2 2 3 2 2" xfId="14630"/>
    <cellStyle name="Normal 3 3 2 2 3 3" xfId="11820"/>
    <cellStyle name="Normal 3 3 2 2 4" xfId="6597"/>
    <cellStyle name="Normal 3 3 2 2 4 2" xfId="14631"/>
    <cellStyle name="Normal 3 3 2 2 5" xfId="11817"/>
    <cellStyle name="Normal 3 3 2 3" xfId="6598"/>
    <cellStyle name="Normal 3 3 2 3 2" xfId="6599"/>
    <cellStyle name="Normal 3 3 2 3 2 2" xfId="6600"/>
    <cellStyle name="Normal 3 3 2 3 2 2 2" xfId="14632"/>
    <cellStyle name="Normal 3 3 2 3 2 3" xfId="11822"/>
    <cellStyle name="Normal 3 3 2 3 3" xfId="6601"/>
    <cellStyle name="Normal 3 3 2 3 3 2" xfId="14633"/>
    <cellStyle name="Normal 3 3 2 3 4" xfId="11821"/>
    <cellStyle name="Normal 3 3 2 4" xfId="6602"/>
    <cellStyle name="Normal 3 3 2 4 2" xfId="6603"/>
    <cellStyle name="Normal 3 3 2 4 2 2" xfId="14634"/>
    <cellStyle name="Normal 3 3 2 4 3" xfId="11823"/>
    <cellStyle name="Normal 3 3 2 5" xfId="6604"/>
    <cellStyle name="Normal 3 3 2 5 2" xfId="14635"/>
    <cellStyle name="Normal 3 3 2 6" xfId="11816"/>
    <cellStyle name="Normal 3 3 3" xfId="6605"/>
    <cellStyle name="Normal 3 3 3 2" xfId="6606"/>
    <cellStyle name="Normal 3 3 3 2 2" xfId="6607"/>
    <cellStyle name="Normal 3 3 3 2 2 2" xfId="6608"/>
    <cellStyle name="Normal 3 3 3 2 2 2 2" xfId="14636"/>
    <cellStyle name="Normal 3 3 3 2 2 3" xfId="11826"/>
    <cellStyle name="Normal 3 3 3 2 3" xfId="6609"/>
    <cellStyle name="Normal 3 3 3 2 3 2" xfId="14637"/>
    <cellStyle name="Normal 3 3 3 2 4" xfId="11825"/>
    <cellStyle name="Normal 3 3 3 3" xfId="6610"/>
    <cellStyle name="Normal 3 3 3 3 2" xfId="6611"/>
    <cellStyle name="Normal 3 3 3 3 2 2" xfId="14638"/>
    <cellStyle name="Normal 3 3 3 3 3" xfId="11827"/>
    <cellStyle name="Normal 3 3 3 4" xfId="6612"/>
    <cellStyle name="Normal 3 3 3 4 2" xfId="14639"/>
    <cellStyle name="Normal 3 3 3 5" xfId="11824"/>
    <cellStyle name="Normal 3 3 4" xfId="6613"/>
    <cellStyle name="Normal 3 3 4 2" xfId="6614"/>
    <cellStyle name="Normal 3 3 4 2 2" xfId="6615"/>
    <cellStyle name="Normal 3 3 4 2 2 2" xfId="14640"/>
    <cellStyle name="Normal 3 3 4 2 3" xfId="11829"/>
    <cellStyle name="Normal 3 3 4 3" xfId="6616"/>
    <cellStyle name="Normal 3 3 4 3 2" xfId="14641"/>
    <cellStyle name="Normal 3 3 4 4" xfId="11828"/>
    <cellStyle name="Normal 3 3 5" xfId="6617"/>
    <cellStyle name="Normal 3 3 5 2" xfId="6618"/>
    <cellStyle name="Normal 3 3 5 2 2" xfId="14642"/>
    <cellStyle name="Normal 3 3 5 3" xfId="11830"/>
    <cellStyle name="Normal 3 3 6" xfId="6619"/>
    <cellStyle name="Normal 3 3 6 2" xfId="14643"/>
    <cellStyle name="Normal 3 3 7" xfId="11815"/>
    <cellStyle name="Normal 3 4" xfId="6620"/>
    <cellStyle name="Normal 3 4 2" xfId="6621"/>
    <cellStyle name="Normal 3 4 2 2" xfId="6622"/>
    <cellStyle name="Normal 3 4 2 2 2" xfId="6623"/>
    <cellStyle name="Normal 3 4 2 2 2 2" xfId="6624"/>
    <cellStyle name="Normal 3 4 2 2 2 2 2" xfId="6625"/>
    <cellStyle name="Normal 3 4 2 2 2 2 2 2" xfId="14644"/>
    <cellStyle name="Normal 3 4 2 2 2 2 3" xfId="11835"/>
    <cellStyle name="Normal 3 4 2 2 2 3" xfId="6626"/>
    <cellStyle name="Normal 3 4 2 2 2 3 2" xfId="14645"/>
    <cellStyle name="Normal 3 4 2 2 2 4" xfId="11834"/>
    <cellStyle name="Normal 3 4 2 2 3" xfId="6627"/>
    <cellStyle name="Normal 3 4 2 2 3 2" xfId="6628"/>
    <cellStyle name="Normal 3 4 2 2 3 2 2" xfId="14646"/>
    <cellStyle name="Normal 3 4 2 2 3 3" xfId="11836"/>
    <cellStyle name="Normal 3 4 2 2 4" xfId="6629"/>
    <cellStyle name="Normal 3 4 2 2 4 2" xfId="14647"/>
    <cellStyle name="Normal 3 4 2 2 5" xfId="11833"/>
    <cellStyle name="Normal 3 4 2 3" xfId="6630"/>
    <cellStyle name="Normal 3 4 2 3 2" xfId="6631"/>
    <cellStyle name="Normal 3 4 2 3 2 2" xfId="6632"/>
    <cellStyle name="Normal 3 4 2 3 2 2 2" xfId="14648"/>
    <cellStyle name="Normal 3 4 2 3 2 3" xfId="11838"/>
    <cellStyle name="Normal 3 4 2 3 3" xfId="6633"/>
    <cellStyle name="Normal 3 4 2 3 3 2" xfId="14649"/>
    <cellStyle name="Normal 3 4 2 3 4" xfId="11837"/>
    <cellStyle name="Normal 3 4 2 4" xfId="6634"/>
    <cellStyle name="Normal 3 4 2 4 2" xfId="6635"/>
    <cellStyle name="Normal 3 4 2 4 2 2" xfId="14650"/>
    <cellStyle name="Normal 3 4 2 4 3" xfId="11839"/>
    <cellStyle name="Normal 3 4 2 5" xfId="6636"/>
    <cellStyle name="Normal 3 4 2 5 2" xfId="14651"/>
    <cellStyle name="Normal 3 4 2 6" xfId="11832"/>
    <cellStyle name="Normal 3 4 3" xfId="6637"/>
    <cellStyle name="Normal 3 4 3 2" xfId="6638"/>
    <cellStyle name="Normal 3 4 3 2 2" xfId="6639"/>
    <cellStyle name="Normal 3 4 3 2 2 2" xfId="6640"/>
    <cellStyle name="Normal 3 4 3 2 2 2 2" xfId="14652"/>
    <cellStyle name="Normal 3 4 3 2 2 3" xfId="11842"/>
    <cellStyle name="Normal 3 4 3 2 3" xfId="6641"/>
    <cellStyle name="Normal 3 4 3 2 3 2" xfId="14653"/>
    <cellStyle name="Normal 3 4 3 2 4" xfId="11841"/>
    <cellStyle name="Normal 3 4 3 3" xfId="6642"/>
    <cellStyle name="Normal 3 4 3 3 2" xfId="6643"/>
    <cellStyle name="Normal 3 4 3 3 2 2" xfId="14654"/>
    <cellStyle name="Normal 3 4 3 3 3" xfId="11843"/>
    <cellStyle name="Normal 3 4 3 4" xfId="6644"/>
    <cellStyle name="Normal 3 4 3 4 2" xfId="14655"/>
    <cellStyle name="Normal 3 4 3 5" xfId="11840"/>
    <cellStyle name="Normal 3 4 4" xfId="6645"/>
    <cellStyle name="Normal 3 4 4 2" xfId="6646"/>
    <cellStyle name="Normal 3 4 4 2 2" xfId="6647"/>
    <cellStyle name="Normal 3 4 4 2 2 2" xfId="14656"/>
    <cellStyle name="Normal 3 4 4 2 3" xfId="11845"/>
    <cellStyle name="Normal 3 4 4 3" xfId="6648"/>
    <cellStyle name="Normal 3 4 4 3 2" xfId="14657"/>
    <cellStyle name="Normal 3 4 4 4" xfId="11844"/>
    <cellStyle name="Normal 3 4 5" xfId="6649"/>
    <cellStyle name="Normal 3 4 5 2" xfId="6650"/>
    <cellStyle name="Normal 3 4 5 2 2" xfId="14658"/>
    <cellStyle name="Normal 3 4 5 3" xfId="11846"/>
    <cellStyle name="Normal 3 4 6" xfId="6651"/>
    <cellStyle name="Normal 3 4 6 2" xfId="14659"/>
    <cellStyle name="Normal 3 4 7" xfId="11831"/>
    <cellStyle name="Normal 3 5" xfId="6652"/>
    <cellStyle name="Normal 3 5 2" xfId="6653"/>
    <cellStyle name="Normal 3 5 2 2" xfId="6654"/>
    <cellStyle name="Normal 3 5 2 2 2" xfId="14660"/>
    <cellStyle name="Normal 3 5 2 3" xfId="11848"/>
    <cellStyle name="Normal 3 5 3" xfId="6655"/>
    <cellStyle name="Normal 3 5 3 2" xfId="14661"/>
    <cellStyle name="Normal 3 5 4" xfId="11847"/>
    <cellStyle name="Normal 3 6" xfId="6656"/>
    <cellStyle name="Normal 3 6 2" xfId="6657"/>
    <cellStyle name="Normal 3 6 2 2" xfId="6658"/>
    <cellStyle name="Normal 3 6 2 2 2" xfId="14662"/>
    <cellStyle name="Normal 3 6 2 3" xfId="11850"/>
    <cellStyle name="Normal 3 6 3" xfId="6659"/>
    <cellStyle name="Normal 3 6 3 2" xfId="14663"/>
    <cellStyle name="Normal 3 6 4" xfId="11849"/>
    <cellStyle name="Normal 3 7" xfId="6660"/>
    <cellStyle name="Normal 3 7 2" xfId="6661"/>
    <cellStyle name="Normal 3 7 2 2" xfId="14664"/>
    <cellStyle name="Normal 3 7 3" xfId="11851"/>
    <cellStyle name="Normal 3 8" xfId="6662"/>
    <cellStyle name="Normal 3 8 2" xfId="6663"/>
    <cellStyle name="Normal 3 8 2 2" xfId="14665"/>
    <cellStyle name="Normal 3 8 3" xfId="11852"/>
    <cellStyle name="Normal 3 9" xfId="6664"/>
    <cellStyle name="Normal 3 9 2" xfId="12339"/>
    <cellStyle name="Normal 4" xfId="6665"/>
    <cellStyle name="Normal 4 2" xfId="6666"/>
    <cellStyle name="Normal 4 2 2" xfId="6667"/>
    <cellStyle name="Normal 4 2 2 2" xfId="6668"/>
    <cellStyle name="Normal 4 2 2 2 2" xfId="6669"/>
    <cellStyle name="Normal 4 2 2 2 2 2" xfId="6670"/>
    <cellStyle name="Normal 4 2 2 2 2 2 2" xfId="14666"/>
    <cellStyle name="Normal 4 2 2 2 2 3" xfId="11857"/>
    <cellStyle name="Normal 4 2 2 2 3" xfId="6671"/>
    <cellStyle name="Normal 4 2 2 2 3 2" xfId="14667"/>
    <cellStyle name="Normal 4 2 2 2 4" xfId="11856"/>
    <cellStyle name="Normal 4 2 2 3" xfId="6672"/>
    <cellStyle name="Normal 4 2 2 3 2" xfId="6673"/>
    <cellStyle name="Normal 4 2 2 3 2 2" xfId="14668"/>
    <cellStyle name="Normal 4 2 2 3 3" xfId="11858"/>
    <cellStyle name="Normal 4 2 2 4" xfId="6674"/>
    <cellStyle name="Normal 4 2 2 4 2" xfId="14669"/>
    <cellStyle name="Normal 4 2 2 5" xfId="11855"/>
    <cellStyle name="Normal 4 2 3" xfId="6675"/>
    <cellStyle name="Normal 4 2 3 2" xfId="6676"/>
    <cellStyle name="Normal 4 2 3 2 2" xfId="6677"/>
    <cellStyle name="Normal 4 2 3 2 2 2" xfId="14670"/>
    <cellStyle name="Normal 4 2 3 2 3" xfId="11860"/>
    <cellStyle name="Normal 4 2 3 3" xfId="6678"/>
    <cellStyle name="Normal 4 2 3 3 2" xfId="14671"/>
    <cellStyle name="Normal 4 2 3 4" xfId="11859"/>
    <cellStyle name="Normal 4 2 4" xfId="6679"/>
    <cellStyle name="Normal 4 2 4 2" xfId="6680"/>
    <cellStyle name="Normal 4 2 4 2 2" xfId="6681"/>
    <cellStyle name="Normal 4 2 4 2 2 2" xfId="14672"/>
    <cellStyle name="Normal 4 2 4 2 3" xfId="11862"/>
    <cellStyle name="Normal 4 2 4 3" xfId="6682"/>
    <cellStyle name="Normal 4 2 4 3 2" xfId="14673"/>
    <cellStyle name="Normal 4 2 4 4" xfId="11861"/>
    <cellStyle name="Normal 4 2 5" xfId="6683"/>
    <cellStyle name="Normal 4 2 5 2" xfId="6684"/>
    <cellStyle name="Normal 4 2 5 2 2" xfId="14674"/>
    <cellStyle name="Normal 4 2 5 3" xfId="11863"/>
    <cellStyle name="Normal 4 2 6" xfId="6685"/>
    <cellStyle name="Normal 4 2 6 2" xfId="14675"/>
    <cellStyle name="Normal 4 2 7" xfId="11854"/>
    <cellStyle name="Normal 4 3" xfId="6686"/>
    <cellStyle name="Normal 4 3 2" xfId="6687"/>
    <cellStyle name="Normal 4 3 2 2" xfId="6688"/>
    <cellStyle name="Normal 4 3 2 2 2" xfId="6689"/>
    <cellStyle name="Normal 4 3 2 2 2 2" xfId="14676"/>
    <cellStyle name="Normal 4 3 2 2 3" xfId="11866"/>
    <cellStyle name="Normal 4 3 2 3" xfId="6690"/>
    <cellStyle name="Normal 4 3 2 3 2" xfId="14677"/>
    <cellStyle name="Normal 4 3 2 4" xfId="11865"/>
    <cellStyle name="Normal 4 3 3" xfId="6691"/>
    <cellStyle name="Normal 4 3 3 2" xfId="6692"/>
    <cellStyle name="Normal 4 3 3 2 2" xfId="14678"/>
    <cellStyle name="Normal 4 3 3 3" xfId="11867"/>
    <cellStyle name="Normal 4 3 4" xfId="6693"/>
    <cellStyle name="Normal 4 3 4 2" xfId="14679"/>
    <cellStyle name="Normal 4 3 5" xfId="11864"/>
    <cellStyle name="Normal 4 4" xfId="6694"/>
    <cellStyle name="Normal 4 4 2" xfId="6695"/>
    <cellStyle name="Normal 4 4 2 2" xfId="6696"/>
    <cellStyle name="Normal 4 4 2 2 2" xfId="14680"/>
    <cellStyle name="Normal 4 4 2 3" xfId="11869"/>
    <cellStyle name="Normal 4 4 3" xfId="6697"/>
    <cellStyle name="Normal 4 4 3 2" xfId="14681"/>
    <cellStyle name="Normal 4 4 4" xfId="11868"/>
    <cellStyle name="Normal 4 5" xfId="6698"/>
    <cellStyle name="Normal 4 5 2" xfId="6699"/>
    <cellStyle name="Normal 4 5 2 2" xfId="6700"/>
    <cellStyle name="Normal 4 5 2 2 2" xfId="14682"/>
    <cellStyle name="Normal 4 5 2 3" xfId="11871"/>
    <cellStyle name="Normal 4 5 3" xfId="6701"/>
    <cellStyle name="Normal 4 5 3 2" xfId="14683"/>
    <cellStyle name="Normal 4 5 4" xfId="11870"/>
    <cellStyle name="Normal 4 6" xfId="6702"/>
    <cellStyle name="Normal 4 6 2" xfId="6703"/>
    <cellStyle name="Normal 4 6 2 2" xfId="14684"/>
    <cellStyle name="Normal 4 6 3" xfId="11872"/>
    <cellStyle name="Normal 4 7" xfId="6704"/>
    <cellStyle name="Normal 4 7 2" xfId="6705"/>
    <cellStyle name="Normal 4 7 2 2" xfId="14685"/>
    <cellStyle name="Normal 4 7 3" xfId="11873"/>
    <cellStyle name="Normal 4 8" xfId="6706"/>
    <cellStyle name="Normal 4 8 2" xfId="14686"/>
    <cellStyle name="Normal 4 9" xfId="11853"/>
    <cellStyle name="Normal 5" xfId="6707"/>
    <cellStyle name="Normal 5 2" xfId="6708"/>
    <cellStyle name="Normal 5 2 2" xfId="6709"/>
    <cellStyle name="Normal 5 2 2 2" xfId="14687"/>
    <cellStyle name="Normal 5 2 3" xfId="11875"/>
    <cellStyle name="Normal 5 3" xfId="6710"/>
    <cellStyle name="Normal 5 3 2" xfId="6711"/>
    <cellStyle name="Normal 5 3 2 2" xfId="14688"/>
    <cellStyle name="Normal 5 3 3" xfId="11876"/>
    <cellStyle name="Normal 5 4" xfId="6712"/>
    <cellStyle name="Normal 5 4 2" xfId="12294"/>
    <cellStyle name="Normal 5 5" xfId="11874"/>
    <cellStyle name="Normal 6" xfId="6713"/>
    <cellStyle name="Normal 6 2" xfId="6714"/>
    <cellStyle name="Normal 6 2 2" xfId="6715"/>
    <cellStyle name="Normal 6 2 3" xfId="12350"/>
    <cellStyle name="Normal 6 3" xfId="6716"/>
    <cellStyle name="Normal 6 3 2" xfId="12423"/>
    <cellStyle name="Normal 7" xfId="6717"/>
    <cellStyle name="Normal 7 2" xfId="6718"/>
    <cellStyle name="Normal 7 2 2" xfId="11878"/>
    <cellStyle name="Normal 7 3" xfId="6719"/>
    <cellStyle name="Normal 7 3 2" xfId="6720"/>
    <cellStyle name="Normal 7 3 2 2" xfId="12465"/>
    <cellStyle name="Normal 7 3 3" xfId="12279"/>
    <cellStyle name="Normal 7 4" xfId="6721"/>
    <cellStyle name="Normal 7 4 2" xfId="12424"/>
    <cellStyle name="Normal 7 5" xfId="11877"/>
    <cellStyle name="Normal 8" xfId="6722"/>
    <cellStyle name="Normal 8 2" xfId="6723"/>
    <cellStyle name="Normal 8 2 2" xfId="14689"/>
    <cellStyle name="Normal 8 3" xfId="11879"/>
    <cellStyle name="Normal 9" xfId="6724"/>
    <cellStyle name="Normal 9 2" xfId="6725"/>
    <cellStyle name="Normal 9 2 2" xfId="14690"/>
    <cellStyle name="Normal 9 3" xfId="11880"/>
    <cellStyle name="Normal_1234LENT" xfId="6726"/>
    <cellStyle name="Note" xfId="6727"/>
    <cellStyle name="Note 2" xfId="6728"/>
    <cellStyle name="Note 2 2" xfId="6729"/>
    <cellStyle name="Note 2 2 2" xfId="6730"/>
    <cellStyle name="Note 2 2 2 2" xfId="6731"/>
    <cellStyle name="Note 2 2 2 2 2" xfId="6732"/>
    <cellStyle name="Note 2 2 2 2 2 2" xfId="6733"/>
    <cellStyle name="Note 2 2 2 2 2 2 2" xfId="6734"/>
    <cellStyle name="Note 2 2 2 2 2 2 2 2" xfId="6735"/>
    <cellStyle name="Note 2 2 2 2 2 2 2 2 2" xfId="14691"/>
    <cellStyle name="Note 2 2 2 2 2 2 2 3" xfId="11888"/>
    <cellStyle name="Note 2 2 2 2 2 2 3" xfId="6736"/>
    <cellStyle name="Note 2 2 2 2 2 2 3 2" xfId="14692"/>
    <cellStyle name="Note 2 2 2 2 2 2 4" xfId="11887"/>
    <cellStyle name="Note 2 2 2 2 2 3" xfId="6737"/>
    <cellStyle name="Note 2 2 2 2 2 3 2" xfId="6738"/>
    <cellStyle name="Note 2 2 2 2 2 3 2 2" xfId="14693"/>
    <cellStyle name="Note 2 2 2 2 2 3 3" xfId="11889"/>
    <cellStyle name="Note 2 2 2 2 2 4" xfId="6739"/>
    <cellStyle name="Note 2 2 2 2 2 4 2" xfId="14694"/>
    <cellStyle name="Note 2 2 2 2 2 5" xfId="11886"/>
    <cellStyle name="Note 2 2 2 2 3" xfId="6740"/>
    <cellStyle name="Note 2 2 2 2 3 2" xfId="6741"/>
    <cellStyle name="Note 2 2 2 2 3 2 2" xfId="6742"/>
    <cellStyle name="Note 2 2 2 2 3 2 2 2" xfId="14695"/>
    <cellStyle name="Note 2 2 2 2 3 2 3" xfId="11891"/>
    <cellStyle name="Note 2 2 2 2 3 3" xfId="6743"/>
    <cellStyle name="Note 2 2 2 2 3 3 2" xfId="14696"/>
    <cellStyle name="Note 2 2 2 2 3 4" xfId="11890"/>
    <cellStyle name="Note 2 2 2 2 4" xfId="6744"/>
    <cellStyle name="Note 2 2 2 2 4 2" xfId="6745"/>
    <cellStyle name="Note 2 2 2 2 4 2 2" xfId="14697"/>
    <cellStyle name="Note 2 2 2 2 4 3" xfId="11892"/>
    <cellStyle name="Note 2 2 2 2 5" xfId="6746"/>
    <cellStyle name="Note 2 2 2 2 5 2" xfId="14698"/>
    <cellStyle name="Note 2 2 2 2 6" xfId="11885"/>
    <cellStyle name="Note 2 2 2 3" xfId="6747"/>
    <cellStyle name="Note 2 2 2 3 2" xfId="6748"/>
    <cellStyle name="Note 2 2 2 3 2 2" xfId="6749"/>
    <cellStyle name="Note 2 2 2 3 2 2 2" xfId="6750"/>
    <cellStyle name="Note 2 2 2 3 2 2 2 2" xfId="14699"/>
    <cellStyle name="Note 2 2 2 3 2 2 3" xfId="11895"/>
    <cellStyle name="Note 2 2 2 3 2 3" xfId="6751"/>
    <cellStyle name="Note 2 2 2 3 2 3 2" xfId="14700"/>
    <cellStyle name="Note 2 2 2 3 2 4" xfId="11894"/>
    <cellStyle name="Note 2 2 2 3 3" xfId="6752"/>
    <cellStyle name="Note 2 2 2 3 3 2" xfId="6753"/>
    <cellStyle name="Note 2 2 2 3 3 2 2" xfId="14701"/>
    <cellStyle name="Note 2 2 2 3 3 3" xfId="11896"/>
    <cellStyle name="Note 2 2 2 3 4" xfId="6754"/>
    <cellStyle name="Note 2 2 2 3 4 2" xfId="14702"/>
    <cellStyle name="Note 2 2 2 3 5" xfId="11893"/>
    <cellStyle name="Note 2 2 2 4" xfId="6755"/>
    <cellStyle name="Note 2 2 2 4 2" xfId="6756"/>
    <cellStyle name="Note 2 2 2 4 2 2" xfId="6757"/>
    <cellStyle name="Note 2 2 2 4 2 2 2" xfId="14703"/>
    <cellStyle name="Note 2 2 2 4 2 3" xfId="11898"/>
    <cellStyle name="Note 2 2 2 4 3" xfId="6758"/>
    <cellStyle name="Note 2 2 2 4 3 2" xfId="14704"/>
    <cellStyle name="Note 2 2 2 4 4" xfId="11897"/>
    <cellStyle name="Note 2 2 2 5" xfId="6759"/>
    <cellStyle name="Note 2 2 2 5 2" xfId="6760"/>
    <cellStyle name="Note 2 2 2 5 2 2" xfId="14705"/>
    <cellStyle name="Note 2 2 2 5 3" xfId="11899"/>
    <cellStyle name="Note 2 2 2 6" xfId="6761"/>
    <cellStyle name="Note 2 2 2 6 2" xfId="14706"/>
    <cellStyle name="Note 2 2 2 7" xfId="11884"/>
    <cellStyle name="Note 2 2 3" xfId="6762"/>
    <cellStyle name="Note 2 2 3 2" xfId="6763"/>
    <cellStyle name="Note 2 2 3 2 2" xfId="6764"/>
    <cellStyle name="Note 2 2 3 2 2 2" xfId="6765"/>
    <cellStyle name="Note 2 2 3 2 2 2 2" xfId="6766"/>
    <cellStyle name="Note 2 2 3 2 2 2 2 2" xfId="14707"/>
    <cellStyle name="Note 2 2 3 2 2 2 3" xfId="11903"/>
    <cellStyle name="Note 2 2 3 2 2 3" xfId="6767"/>
    <cellStyle name="Note 2 2 3 2 2 3 2" xfId="14708"/>
    <cellStyle name="Note 2 2 3 2 2 4" xfId="11902"/>
    <cellStyle name="Note 2 2 3 2 3" xfId="6768"/>
    <cellStyle name="Note 2 2 3 2 3 2" xfId="6769"/>
    <cellStyle name="Note 2 2 3 2 3 2 2" xfId="14709"/>
    <cellStyle name="Note 2 2 3 2 3 3" xfId="11904"/>
    <cellStyle name="Note 2 2 3 2 4" xfId="6770"/>
    <cellStyle name="Note 2 2 3 2 4 2" xfId="14710"/>
    <cellStyle name="Note 2 2 3 2 5" xfId="11901"/>
    <cellStyle name="Note 2 2 3 3" xfId="6771"/>
    <cellStyle name="Note 2 2 3 3 2" xfId="6772"/>
    <cellStyle name="Note 2 2 3 3 2 2" xfId="6773"/>
    <cellStyle name="Note 2 2 3 3 2 2 2" xfId="14711"/>
    <cellStyle name="Note 2 2 3 3 2 3" xfId="11906"/>
    <cellStyle name="Note 2 2 3 3 3" xfId="6774"/>
    <cellStyle name="Note 2 2 3 3 3 2" xfId="14712"/>
    <cellStyle name="Note 2 2 3 3 4" xfId="11905"/>
    <cellStyle name="Note 2 2 3 4" xfId="6775"/>
    <cellStyle name="Note 2 2 3 4 2" xfId="6776"/>
    <cellStyle name="Note 2 2 3 4 2 2" xfId="14713"/>
    <cellStyle name="Note 2 2 3 4 3" xfId="11907"/>
    <cellStyle name="Note 2 2 3 5" xfId="6777"/>
    <cellStyle name="Note 2 2 3 5 2" xfId="14714"/>
    <cellStyle name="Note 2 2 3 6" xfId="11900"/>
    <cellStyle name="Note 2 2 4" xfId="6778"/>
    <cellStyle name="Note 2 2 4 2" xfId="6779"/>
    <cellStyle name="Note 2 2 4 2 2" xfId="6780"/>
    <cellStyle name="Note 2 2 4 2 2 2" xfId="6781"/>
    <cellStyle name="Note 2 2 4 2 2 2 2" xfId="14715"/>
    <cellStyle name="Note 2 2 4 2 2 3" xfId="11910"/>
    <cellStyle name="Note 2 2 4 2 3" xfId="6782"/>
    <cellStyle name="Note 2 2 4 2 3 2" xfId="14716"/>
    <cellStyle name="Note 2 2 4 2 4" xfId="11909"/>
    <cellStyle name="Note 2 2 4 3" xfId="6783"/>
    <cellStyle name="Note 2 2 4 3 2" xfId="6784"/>
    <cellStyle name="Note 2 2 4 3 2 2" xfId="14717"/>
    <cellStyle name="Note 2 2 4 3 3" xfId="11911"/>
    <cellStyle name="Note 2 2 4 4" xfId="6785"/>
    <cellStyle name="Note 2 2 4 4 2" xfId="14718"/>
    <cellStyle name="Note 2 2 4 5" xfId="11908"/>
    <cellStyle name="Note 2 2 5" xfId="6786"/>
    <cellStyle name="Note 2 2 5 2" xfId="6787"/>
    <cellStyle name="Note 2 2 5 2 2" xfId="6788"/>
    <cellStyle name="Note 2 2 5 2 2 2" xfId="14719"/>
    <cellStyle name="Note 2 2 5 2 3" xfId="11913"/>
    <cellStyle name="Note 2 2 5 3" xfId="6789"/>
    <cellStyle name="Note 2 2 5 3 2" xfId="14720"/>
    <cellStyle name="Note 2 2 5 4" xfId="11912"/>
    <cellStyle name="Note 2 2 6" xfId="6790"/>
    <cellStyle name="Note 2 2 6 2" xfId="6791"/>
    <cellStyle name="Note 2 2 6 2 2" xfId="14721"/>
    <cellStyle name="Note 2 2 6 3" xfId="11914"/>
    <cellStyle name="Note 2 2 7" xfId="6792"/>
    <cellStyle name="Note 2 2 7 2" xfId="14722"/>
    <cellStyle name="Note 2 2 8" xfId="11883"/>
    <cellStyle name="Note 2 3" xfId="6793"/>
    <cellStyle name="Note 2 3 2" xfId="6794"/>
    <cellStyle name="Note 2 3 2 2" xfId="6795"/>
    <cellStyle name="Note 2 3 2 2 2" xfId="6796"/>
    <cellStyle name="Note 2 3 2 2 2 2" xfId="6797"/>
    <cellStyle name="Note 2 3 2 2 2 2 2" xfId="6798"/>
    <cellStyle name="Note 2 3 2 2 2 2 2 2" xfId="14723"/>
    <cellStyle name="Note 2 3 2 2 2 2 3" xfId="11919"/>
    <cellStyle name="Note 2 3 2 2 2 3" xfId="6799"/>
    <cellStyle name="Note 2 3 2 2 2 3 2" xfId="14724"/>
    <cellStyle name="Note 2 3 2 2 2 4" xfId="11918"/>
    <cellStyle name="Note 2 3 2 2 3" xfId="6800"/>
    <cellStyle name="Note 2 3 2 2 3 2" xfId="6801"/>
    <cellStyle name="Note 2 3 2 2 3 2 2" xfId="14725"/>
    <cellStyle name="Note 2 3 2 2 3 3" xfId="11920"/>
    <cellStyle name="Note 2 3 2 2 4" xfId="6802"/>
    <cellStyle name="Note 2 3 2 2 4 2" xfId="14726"/>
    <cellStyle name="Note 2 3 2 2 5" xfId="11917"/>
    <cellStyle name="Note 2 3 2 3" xfId="6803"/>
    <cellStyle name="Note 2 3 2 3 2" xfId="6804"/>
    <cellStyle name="Note 2 3 2 3 2 2" xfId="6805"/>
    <cellStyle name="Note 2 3 2 3 2 2 2" xfId="14727"/>
    <cellStyle name="Note 2 3 2 3 2 3" xfId="11922"/>
    <cellStyle name="Note 2 3 2 3 3" xfId="6806"/>
    <cellStyle name="Note 2 3 2 3 3 2" xfId="14728"/>
    <cellStyle name="Note 2 3 2 3 4" xfId="11921"/>
    <cellStyle name="Note 2 3 2 4" xfId="6807"/>
    <cellStyle name="Note 2 3 2 4 2" xfId="6808"/>
    <cellStyle name="Note 2 3 2 4 2 2" xfId="14729"/>
    <cellStyle name="Note 2 3 2 4 3" xfId="11923"/>
    <cellStyle name="Note 2 3 2 5" xfId="6809"/>
    <cellStyle name="Note 2 3 2 5 2" xfId="14730"/>
    <cellStyle name="Note 2 3 2 6" xfId="11916"/>
    <cellStyle name="Note 2 3 3" xfId="6810"/>
    <cellStyle name="Note 2 3 3 2" xfId="6811"/>
    <cellStyle name="Note 2 3 3 2 2" xfId="6812"/>
    <cellStyle name="Note 2 3 3 2 2 2" xfId="6813"/>
    <cellStyle name="Note 2 3 3 2 2 2 2" xfId="14731"/>
    <cellStyle name="Note 2 3 3 2 2 3" xfId="11926"/>
    <cellStyle name="Note 2 3 3 2 3" xfId="6814"/>
    <cellStyle name="Note 2 3 3 2 3 2" xfId="14732"/>
    <cellStyle name="Note 2 3 3 2 4" xfId="11925"/>
    <cellStyle name="Note 2 3 3 3" xfId="6815"/>
    <cellStyle name="Note 2 3 3 3 2" xfId="6816"/>
    <cellStyle name="Note 2 3 3 3 2 2" xfId="14733"/>
    <cellStyle name="Note 2 3 3 3 3" xfId="11927"/>
    <cellStyle name="Note 2 3 3 4" xfId="6817"/>
    <cellStyle name="Note 2 3 3 4 2" xfId="14734"/>
    <cellStyle name="Note 2 3 3 5" xfId="11924"/>
    <cellStyle name="Note 2 3 4" xfId="6818"/>
    <cellStyle name="Note 2 3 4 2" xfId="6819"/>
    <cellStyle name="Note 2 3 4 2 2" xfId="6820"/>
    <cellStyle name="Note 2 3 4 2 2 2" xfId="14735"/>
    <cellStyle name="Note 2 3 4 2 3" xfId="11929"/>
    <cellStyle name="Note 2 3 4 3" xfId="6821"/>
    <cellStyle name="Note 2 3 4 3 2" xfId="14736"/>
    <cellStyle name="Note 2 3 4 4" xfId="11928"/>
    <cellStyle name="Note 2 3 5" xfId="6822"/>
    <cellStyle name="Note 2 3 5 2" xfId="6823"/>
    <cellStyle name="Note 2 3 5 2 2" xfId="14737"/>
    <cellStyle name="Note 2 3 5 3" xfId="11930"/>
    <cellStyle name="Note 2 3 6" xfId="6824"/>
    <cellStyle name="Note 2 3 6 2" xfId="14738"/>
    <cellStyle name="Note 2 3 7" xfId="11915"/>
    <cellStyle name="Note 2 4" xfId="6825"/>
    <cellStyle name="Note 2 4 2" xfId="6826"/>
    <cellStyle name="Note 2 4 2 2" xfId="6827"/>
    <cellStyle name="Note 2 4 2 2 2" xfId="6828"/>
    <cellStyle name="Note 2 4 2 2 2 2" xfId="6829"/>
    <cellStyle name="Note 2 4 2 2 2 2 2" xfId="14739"/>
    <cellStyle name="Note 2 4 2 2 2 3" xfId="11934"/>
    <cellStyle name="Note 2 4 2 2 3" xfId="6830"/>
    <cellStyle name="Note 2 4 2 2 3 2" xfId="14740"/>
    <cellStyle name="Note 2 4 2 2 4" xfId="11933"/>
    <cellStyle name="Note 2 4 2 3" xfId="6831"/>
    <cellStyle name="Note 2 4 2 3 2" xfId="6832"/>
    <cellStyle name="Note 2 4 2 3 2 2" xfId="14741"/>
    <cellStyle name="Note 2 4 2 3 3" xfId="11935"/>
    <cellStyle name="Note 2 4 2 4" xfId="6833"/>
    <cellStyle name="Note 2 4 2 4 2" xfId="14742"/>
    <cellStyle name="Note 2 4 2 5" xfId="11932"/>
    <cellStyle name="Note 2 4 3" xfId="6834"/>
    <cellStyle name="Note 2 4 3 2" xfId="6835"/>
    <cellStyle name="Note 2 4 3 2 2" xfId="6836"/>
    <cellStyle name="Note 2 4 3 2 2 2" xfId="14743"/>
    <cellStyle name="Note 2 4 3 2 3" xfId="11937"/>
    <cellStyle name="Note 2 4 3 3" xfId="6837"/>
    <cellStyle name="Note 2 4 3 3 2" xfId="14744"/>
    <cellStyle name="Note 2 4 3 4" xfId="11936"/>
    <cellStyle name="Note 2 4 4" xfId="6838"/>
    <cellStyle name="Note 2 4 4 2" xfId="6839"/>
    <cellStyle name="Note 2 4 4 2 2" xfId="14745"/>
    <cellStyle name="Note 2 4 4 3" xfId="11938"/>
    <cellStyle name="Note 2 4 5" xfId="6840"/>
    <cellStyle name="Note 2 4 5 2" xfId="14746"/>
    <cellStyle name="Note 2 4 6" xfId="11931"/>
    <cellStyle name="Note 2 5" xfId="6841"/>
    <cellStyle name="Note 2 5 2" xfId="6842"/>
    <cellStyle name="Note 2 5 2 2" xfId="6843"/>
    <cellStyle name="Note 2 5 2 2 2" xfId="6844"/>
    <cellStyle name="Note 2 5 2 2 2 2" xfId="6845"/>
    <cellStyle name="Note 2 5 2 2 2 2 2" xfId="14747"/>
    <cellStyle name="Note 2 5 2 2 2 3" xfId="11942"/>
    <cellStyle name="Note 2 5 2 2 3" xfId="6846"/>
    <cellStyle name="Note 2 5 2 2 3 2" xfId="14748"/>
    <cellStyle name="Note 2 5 2 2 4" xfId="11941"/>
    <cellStyle name="Note 2 5 2 3" xfId="6847"/>
    <cellStyle name="Note 2 5 2 3 2" xfId="6848"/>
    <cellStyle name="Note 2 5 2 3 2 2" xfId="14749"/>
    <cellStyle name="Note 2 5 2 3 3" xfId="11943"/>
    <cellStyle name="Note 2 5 2 4" xfId="6849"/>
    <cellStyle name="Note 2 5 2 4 2" xfId="14750"/>
    <cellStyle name="Note 2 5 2 5" xfId="11940"/>
    <cellStyle name="Note 2 5 3" xfId="6850"/>
    <cellStyle name="Note 2 5 3 2" xfId="6851"/>
    <cellStyle name="Note 2 5 3 2 2" xfId="6852"/>
    <cellStyle name="Note 2 5 3 2 2 2" xfId="14751"/>
    <cellStyle name="Note 2 5 3 2 3" xfId="11945"/>
    <cellStyle name="Note 2 5 3 3" xfId="6853"/>
    <cellStyle name="Note 2 5 3 3 2" xfId="14752"/>
    <cellStyle name="Note 2 5 3 4" xfId="11944"/>
    <cellStyle name="Note 2 5 4" xfId="6854"/>
    <cellStyle name="Note 2 5 4 2" xfId="6855"/>
    <cellStyle name="Note 2 5 4 2 2" xfId="14753"/>
    <cellStyle name="Note 2 5 4 3" xfId="11946"/>
    <cellStyle name="Note 2 5 5" xfId="6856"/>
    <cellStyle name="Note 2 5 5 2" xfId="14754"/>
    <cellStyle name="Note 2 5 6" xfId="11939"/>
    <cellStyle name="Note 2 6" xfId="6857"/>
    <cellStyle name="Note 2 6 2" xfId="14755"/>
    <cellStyle name="Note 2 7" xfId="11882"/>
    <cellStyle name="Note 3" xfId="6858"/>
    <cellStyle name="Note 3 2" xfId="6859"/>
    <cellStyle name="Note 3 2 2" xfId="6860"/>
    <cellStyle name="Note 3 2 2 2" xfId="14756"/>
    <cellStyle name="Note 3 2 3" xfId="11948"/>
    <cellStyle name="Note 3 3" xfId="6861"/>
    <cellStyle name="Note 3 3 2" xfId="14757"/>
    <cellStyle name="Note 3 4" xfId="11947"/>
    <cellStyle name="Note 4" xfId="6862"/>
    <cellStyle name="Note 4 2" xfId="6863"/>
    <cellStyle name="Note 4 2 2" xfId="14758"/>
    <cellStyle name="Note 4 3" xfId="11949"/>
    <cellStyle name="Note 5" xfId="6864"/>
    <cellStyle name="Note 5 2" xfId="14759"/>
    <cellStyle name="Note 6" xfId="11881"/>
    <cellStyle name="Obično_Polugodišnji-sabor" xfId="6865"/>
    <cellStyle name="Output" xfId="6866"/>
    <cellStyle name="Output 2" xfId="6867"/>
    <cellStyle name="Output 2 2" xfId="6868"/>
    <cellStyle name="Output 2 2 2" xfId="6869"/>
    <cellStyle name="Output 2 2 2 2" xfId="14760"/>
    <cellStyle name="Output 2 2 3" xfId="11952"/>
    <cellStyle name="Output 2 3" xfId="6870"/>
    <cellStyle name="Output 2 3 2" xfId="14761"/>
    <cellStyle name="Output 2 4" xfId="11951"/>
    <cellStyle name="Output 3" xfId="6871"/>
    <cellStyle name="Output 3 2" xfId="14762"/>
    <cellStyle name="Output 4" xfId="11950"/>
    <cellStyle name="Paprastas 2" xfId="6872"/>
    <cellStyle name="Paprastas 2 2" xfId="6873"/>
    <cellStyle name="Paprastas 2 2 2" xfId="6874"/>
    <cellStyle name="Paprastas 2 2 2 2" xfId="14763"/>
    <cellStyle name="Paprastas 2 2 3" xfId="11954"/>
    <cellStyle name="Paprastas 2 3" xfId="11953"/>
    <cellStyle name="Paprastas 3" xfId="6875"/>
    <cellStyle name="Paprastas 3 2" xfId="6876"/>
    <cellStyle name="Paprastas 3 2 2" xfId="11956"/>
    <cellStyle name="Paprastas 3 3" xfId="11955"/>
    <cellStyle name="Paprastas 3_TO financial proportions_Category_2013.07.25" xfId="6877"/>
    <cellStyle name="Paprastas 4" xfId="6878"/>
    <cellStyle name="Paprastas 4 2" xfId="11957"/>
    <cellStyle name="Paprastas 5" xfId="6879"/>
    <cellStyle name="Paprastas 5 2" xfId="6880"/>
    <cellStyle name="Paprastas 5 2 2" xfId="6881"/>
    <cellStyle name="Paprastas 5 2 2 2" xfId="11960"/>
    <cellStyle name="Paprastas 5 2 3" xfId="11959"/>
    <cellStyle name="Paprastas 5 3" xfId="11958"/>
    <cellStyle name="Paprastas_Lapas1" xfId="6882"/>
    <cellStyle name="Paryškinimas 1 2" xfId="6883"/>
    <cellStyle name="Paryškinimas 1 2 2" xfId="6884"/>
    <cellStyle name="Paryškinimas 1 2 2 2" xfId="6885"/>
    <cellStyle name="Paryškinimas 1 2 2 2 2" xfId="6886"/>
    <cellStyle name="Paryškinimas 1 2 2 2 2 2" xfId="14764"/>
    <cellStyle name="Paryškinimas 1 2 2 2 3" xfId="11963"/>
    <cellStyle name="Paryškinimas 1 2 2 3" xfId="6887"/>
    <cellStyle name="Paryškinimas 1 2 2 3 2" xfId="6888"/>
    <cellStyle name="Paryškinimas 1 2 2 3 2 2" xfId="14765"/>
    <cellStyle name="Paryškinimas 1 2 2 3 3" xfId="11964"/>
    <cellStyle name="Paryškinimas 1 2 2 4" xfId="6889"/>
    <cellStyle name="Paryškinimas 1 2 2 4 2" xfId="6890"/>
    <cellStyle name="Paryškinimas 1 2 2 4 2 2" xfId="14766"/>
    <cellStyle name="Paryškinimas 1 2 2 4 3" xfId="12357"/>
    <cellStyle name="Paryškinimas 1 2 2 5" xfId="6891"/>
    <cellStyle name="Paryškinimas 1 2 2 5 2" xfId="14767"/>
    <cellStyle name="Paryškinimas 1 2 2 6" xfId="11962"/>
    <cellStyle name="Paryškinimas 1 2 3" xfId="6892"/>
    <cellStyle name="Paryškinimas 1 2 3 2" xfId="6893"/>
    <cellStyle name="Paryškinimas 1 2 3 2 2" xfId="14768"/>
    <cellStyle name="Paryškinimas 1 2 3 3" xfId="11965"/>
    <cellStyle name="Paryškinimas 1 2 4" xfId="6894"/>
    <cellStyle name="Paryškinimas 1 2 4 2" xfId="6895"/>
    <cellStyle name="Paryškinimas 1 2 4 2 2" xfId="14769"/>
    <cellStyle name="Paryškinimas 1 2 4 3" xfId="11966"/>
    <cellStyle name="Paryškinimas 1 2 5" xfId="6896"/>
    <cellStyle name="Paryškinimas 1 2 5 2" xfId="6897"/>
    <cellStyle name="Paryškinimas 1 2 5 2 2" xfId="12466"/>
    <cellStyle name="Paryškinimas 1 2 5 3" xfId="12296"/>
    <cellStyle name="Paryškinimas 1 2 6" xfId="6898"/>
    <cellStyle name="Paryškinimas 1 2 6 2" xfId="12425"/>
    <cellStyle name="Paryškinimas 1 2 7" xfId="11961"/>
    <cellStyle name="Paryškinimas 2 2" xfId="6899"/>
    <cellStyle name="Paryškinimas 2 2 2" xfId="6900"/>
    <cellStyle name="Paryškinimas 2 2 2 2" xfId="6901"/>
    <cellStyle name="Paryškinimas 2 2 2 2 2" xfId="6902"/>
    <cellStyle name="Paryškinimas 2 2 2 2 2 2" xfId="14770"/>
    <cellStyle name="Paryškinimas 2 2 2 2 3" xfId="11969"/>
    <cellStyle name="Paryškinimas 2 2 2 3" xfId="6903"/>
    <cellStyle name="Paryškinimas 2 2 2 3 2" xfId="6904"/>
    <cellStyle name="Paryškinimas 2 2 2 3 2 2" xfId="14771"/>
    <cellStyle name="Paryškinimas 2 2 2 3 3" xfId="11970"/>
    <cellStyle name="Paryškinimas 2 2 2 4" xfId="6905"/>
    <cellStyle name="Paryškinimas 2 2 2 4 2" xfId="6906"/>
    <cellStyle name="Paryškinimas 2 2 2 4 2 2" xfId="14772"/>
    <cellStyle name="Paryškinimas 2 2 2 4 3" xfId="12358"/>
    <cellStyle name="Paryškinimas 2 2 2 5" xfId="6907"/>
    <cellStyle name="Paryškinimas 2 2 2 5 2" xfId="14773"/>
    <cellStyle name="Paryškinimas 2 2 2 6" xfId="11968"/>
    <cellStyle name="Paryškinimas 2 2 3" xfId="6908"/>
    <cellStyle name="Paryškinimas 2 2 3 2" xfId="6909"/>
    <cellStyle name="Paryškinimas 2 2 3 2 2" xfId="14774"/>
    <cellStyle name="Paryškinimas 2 2 3 3" xfId="11971"/>
    <cellStyle name="Paryškinimas 2 2 4" xfId="6910"/>
    <cellStyle name="Paryškinimas 2 2 4 2" xfId="6911"/>
    <cellStyle name="Paryškinimas 2 2 4 2 2" xfId="14775"/>
    <cellStyle name="Paryškinimas 2 2 4 3" xfId="11972"/>
    <cellStyle name="Paryškinimas 2 2 5" xfId="6912"/>
    <cellStyle name="Paryškinimas 2 2 5 2" xfId="14776"/>
    <cellStyle name="Paryškinimas 2 2 6" xfId="11967"/>
    <cellStyle name="Paryškinimas 3 2" xfId="6913"/>
    <cellStyle name="Paryškinimas 3 2 2" xfId="6914"/>
    <cellStyle name="Paryškinimas 3 2 2 2" xfId="6915"/>
    <cellStyle name="Paryškinimas 3 2 2 2 2" xfId="6916"/>
    <cellStyle name="Paryškinimas 3 2 2 2 2 2" xfId="14777"/>
    <cellStyle name="Paryškinimas 3 2 2 2 3" xfId="11975"/>
    <cellStyle name="Paryškinimas 3 2 2 3" xfId="6917"/>
    <cellStyle name="Paryškinimas 3 2 2 3 2" xfId="6918"/>
    <cellStyle name="Paryškinimas 3 2 2 3 2 2" xfId="14778"/>
    <cellStyle name="Paryškinimas 3 2 2 3 3" xfId="11976"/>
    <cellStyle name="Paryškinimas 3 2 2 4" xfId="6919"/>
    <cellStyle name="Paryškinimas 3 2 2 4 2" xfId="6920"/>
    <cellStyle name="Paryškinimas 3 2 2 4 2 2" xfId="14779"/>
    <cellStyle name="Paryškinimas 3 2 2 4 3" xfId="12359"/>
    <cellStyle name="Paryškinimas 3 2 2 5" xfId="6921"/>
    <cellStyle name="Paryškinimas 3 2 2 5 2" xfId="14780"/>
    <cellStyle name="Paryškinimas 3 2 2 6" xfId="11974"/>
    <cellStyle name="Paryškinimas 3 2 3" xfId="6922"/>
    <cellStyle name="Paryškinimas 3 2 3 2" xfId="6923"/>
    <cellStyle name="Paryškinimas 3 2 3 2 2" xfId="14781"/>
    <cellStyle name="Paryškinimas 3 2 3 3" xfId="11977"/>
    <cellStyle name="Paryškinimas 3 2 4" xfId="6924"/>
    <cellStyle name="Paryškinimas 3 2 4 2" xfId="6925"/>
    <cellStyle name="Paryškinimas 3 2 4 2 2" xfId="14782"/>
    <cellStyle name="Paryškinimas 3 2 4 3" xfId="11978"/>
    <cellStyle name="Paryškinimas 3 2 5" xfId="6926"/>
    <cellStyle name="Paryškinimas 3 2 5 2" xfId="14783"/>
    <cellStyle name="Paryškinimas 3 2 6" xfId="11973"/>
    <cellStyle name="Paryškinimas 4 2" xfId="6927"/>
    <cellStyle name="Paryškinimas 4 2 2" xfId="6928"/>
    <cellStyle name="Paryškinimas 4 2 2 2" xfId="6929"/>
    <cellStyle name="Paryškinimas 4 2 2 2 2" xfId="6930"/>
    <cellStyle name="Paryškinimas 4 2 2 2 2 2" xfId="14784"/>
    <cellStyle name="Paryškinimas 4 2 2 2 3" xfId="11981"/>
    <cellStyle name="Paryškinimas 4 2 2 3" xfId="6931"/>
    <cellStyle name="Paryškinimas 4 2 2 3 2" xfId="6932"/>
    <cellStyle name="Paryškinimas 4 2 2 3 2 2" xfId="14785"/>
    <cellStyle name="Paryškinimas 4 2 2 3 3" xfId="11982"/>
    <cellStyle name="Paryškinimas 4 2 2 4" xfId="6933"/>
    <cellStyle name="Paryškinimas 4 2 2 4 2" xfId="6934"/>
    <cellStyle name="Paryškinimas 4 2 2 4 2 2" xfId="14786"/>
    <cellStyle name="Paryškinimas 4 2 2 4 3" xfId="12360"/>
    <cellStyle name="Paryškinimas 4 2 2 5" xfId="6935"/>
    <cellStyle name="Paryškinimas 4 2 2 5 2" xfId="14787"/>
    <cellStyle name="Paryškinimas 4 2 2 6" xfId="11980"/>
    <cellStyle name="Paryškinimas 4 2 3" xfId="6936"/>
    <cellStyle name="Paryškinimas 4 2 3 2" xfId="6937"/>
    <cellStyle name="Paryškinimas 4 2 3 2 2" xfId="14788"/>
    <cellStyle name="Paryškinimas 4 2 3 3" xfId="11983"/>
    <cellStyle name="Paryškinimas 4 2 4" xfId="6938"/>
    <cellStyle name="Paryškinimas 4 2 4 2" xfId="6939"/>
    <cellStyle name="Paryškinimas 4 2 4 2 2" xfId="14789"/>
    <cellStyle name="Paryškinimas 4 2 4 3" xfId="11984"/>
    <cellStyle name="Paryškinimas 4 2 5" xfId="6940"/>
    <cellStyle name="Paryškinimas 4 2 5 2" xfId="6941"/>
    <cellStyle name="Paryškinimas 4 2 5 2 2" xfId="12467"/>
    <cellStyle name="Paryškinimas 4 2 5 3" xfId="12354"/>
    <cellStyle name="Paryškinimas 4 2 6" xfId="6942"/>
    <cellStyle name="Paryškinimas 4 2 6 2" xfId="12426"/>
    <cellStyle name="Paryškinimas 4 2 7" xfId="11979"/>
    <cellStyle name="Paryškinimas 5 2" xfId="6943"/>
    <cellStyle name="Paryškinimas 5 2 2" xfId="6944"/>
    <cellStyle name="Paryškinimas 5 2 2 2" xfId="6945"/>
    <cellStyle name="Paryškinimas 5 2 2 2 2" xfId="6946"/>
    <cellStyle name="Paryškinimas 5 2 2 2 2 2" xfId="14790"/>
    <cellStyle name="Paryškinimas 5 2 2 2 3" xfId="11987"/>
    <cellStyle name="Paryškinimas 5 2 2 3" xfId="6947"/>
    <cellStyle name="Paryškinimas 5 2 2 3 2" xfId="6948"/>
    <cellStyle name="Paryškinimas 5 2 2 3 2 2" xfId="14791"/>
    <cellStyle name="Paryškinimas 5 2 2 3 3" xfId="11988"/>
    <cellStyle name="Paryškinimas 5 2 2 4" xfId="6949"/>
    <cellStyle name="Paryškinimas 5 2 2 4 2" xfId="6950"/>
    <cellStyle name="Paryškinimas 5 2 2 4 2 2" xfId="14792"/>
    <cellStyle name="Paryškinimas 5 2 2 4 3" xfId="12361"/>
    <cellStyle name="Paryškinimas 5 2 2 5" xfId="6951"/>
    <cellStyle name="Paryškinimas 5 2 2 5 2" xfId="14793"/>
    <cellStyle name="Paryškinimas 5 2 2 6" xfId="11986"/>
    <cellStyle name="Paryškinimas 5 2 3" xfId="6952"/>
    <cellStyle name="Paryškinimas 5 2 3 2" xfId="6953"/>
    <cellStyle name="Paryškinimas 5 2 3 2 2" xfId="14794"/>
    <cellStyle name="Paryškinimas 5 2 3 3" xfId="11989"/>
    <cellStyle name="Paryškinimas 5 2 4" xfId="6954"/>
    <cellStyle name="Paryškinimas 5 2 4 2" xfId="6955"/>
    <cellStyle name="Paryškinimas 5 2 4 2 2" xfId="14795"/>
    <cellStyle name="Paryškinimas 5 2 4 3" xfId="11990"/>
    <cellStyle name="Paryškinimas 5 2 5" xfId="6956"/>
    <cellStyle name="Paryškinimas 5 2 5 2" xfId="14796"/>
    <cellStyle name="Paryškinimas 5 2 6" xfId="11985"/>
    <cellStyle name="Paryškinimas 6 2" xfId="6957"/>
    <cellStyle name="Paryškinimas 6 2 2" xfId="6958"/>
    <cellStyle name="Paryškinimas 6 2 2 2" xfId="6959"/>
    <cellStyle name="Paryškinimas 6 2 2 2 2" xfId="6960"/>
    <cellStyle name="Paryškinimas 6 2 2 2 2 2" xfId="14797"/>
    <cellStyle name="Paryškinimas 6 2 2 2 3" xfId="11993"/>
    <cellStyle name="Paryškinimas 6 2 2 3" xfId="6961"/>
    <cellStyle name="Paryškinimas 6 2 2 3 2" xfId="6962"/>
    <cellStyle name="Paryškinimas 6 2 2 3 2 2" xfId="14798"/>
    <cellStyle name="Paryškinimas 6 2 2 3 3" xfId="11994"/>
    <cellStyle name="Paryškinimas 6 2 2 4" xfId="6963"/>
    <cellStyle name="Paryškinimas 6 2 2 4 2" xfId="6964"/>
    <cellStyle name="Paryškinimas 6 2 2 4 2 2" xfId="14799"/>
    <cellStyle name="Paryškinimas 6 2 2 4 3" xfId="12362"/>
    <cellStyle name="Paryškinimas 6 2 2 5" xfId="6965"/>
    <cellStyle name="Paryškinimas 6 2 2 5 2" xfId="14800"/>
    <cellStyle name="Paryškinimas 6 2 2 6" xfId="11992"/>
    <cellStyle name="Paryškinimas 6 2 3" xfId="6966"/>
    <cellStyle name="Paryškinimas 6 2 3 2" xfId="6967"/>
    <cellStyle name="Paryškinimas 6 2 3 2 2" xfId="14801"/>
    <cellStyle name="Paryškinimas 6 2 3 3" xfId="11995"/>
    <cellStyle name="Paryškinimas 6 2 4" xfId="6968"/>
    <cellStyle name="Paryškinimas 6 2 4 2" xfId="6969"/>
    <cellStyle name="Paryškinimas 6 2 4 2 2" xfId="14802"/>
    <cellStyle name="Paryškinimas 6 2 4 3" xfId="11996"/>
    <cellStyle name="Paryškinimas 6 2 5" xfId="6970"/>
    <cellStyle name="Paryškinimas 6 2 5 2" xfId="14803"/>
    <cellStyle name="Paryškinimas 6 2 6" xfId="11991"/>
    <cellStyle name="Pastaba 2" xfId="6971"/>
    <cellStyle name="Pastaba 2 2" xfId="6972"/>
    <cellStyle name="Pastaba 2 2 10" xfId="6973"/>
    <cellStyle name="Pastaba 2 2 10 2" xfId="14804"/>
    <cellStyle name="Pastaba 2 2 11" xfId="11998"/>
    <cellStyle name="Pastaba 2 2 2" xfId="6974"/>
    <cellStyle name="Pastaba 2 2 2 2" xfId="6975"/>
    <cellStyle name="Pastaba 2 2 2 2 2" xfId="6976"/>
    <cellStyle name="Pastaba 2 2 2 2 2 2" xfId="6977"/>
    <cellStyle name="Pastaba 2 2 2 2 2 2 2" xfId="6978"/>
    <cellStyle name="Pastaba 2 2 2 2 2 2 2 2" xfId="6979"/>
    <cellStyle name="Pastaba 2 2 2 2 2 2 2 2 2" xfId="14805"/>
    <cellStyle name="Pastaba 2 2 2 2 2 2 2 3" xfId="12003"/>
    <cellStyle name="Pastaba 2 2 2 2 2 2 3" xfId="6980"/>
    <cellStyle name="Pastaba 2 2 2 2 2 2 3 2" xfId="14806"/>
    <cellStyle name="Pastaba 2 2 2 2 2 2 4" xfId="12002"/>
    <cellStyle name="Pastaba 2 2 2 2 2 3" xfId="6981"/>
    <cellStyle name="Pastaba 2 2 2 2 2 3 2" xfId="6982"/>
    <cellStyle name="Pastaba 2 2 2 2 2 3 2 2" xfId="14807"/>
    <cellStyle name="Pastaba 2 2 2 2 2 3 3" xfId="12004"/>
    <cellStyle name="Pastaba 2 2 2 2 2 4" xfId="6983"/>
    <cellStyle name="Pastaba 2 2 2 2 2 4 2" xfId="14808"/>
    <cellStyle name="Pastaba 2 2 2 2 2 5" xfId="12001"/>
    <cellStyle name="Pastaba 2 2 2 2 3" xfId="6984"/>
    <cellStyle name="Pastaba 2 2 2 2 3 2" xfId="6985"/>
    <cellStyle name="Pastaba 2 2 2 2 3 2 2" xfId="6986"/>
    <cellStyle name="Pastaba 2 2 2 2 3 2 2 2" xfId="14809"/>
    <cellStyle name="Pastaba 2 2 2 2 3 2 3" xfId="12006"/>
    <cellStyle name="Pastaba 2 2 2 2 3 3" xfId="6987"/>
    <cellStyle name="Pastaba 2 2 2 2 3 3 2" xfId="14810"/>
    <cellStyle name="Pastaba 2 2 2 2 3 4" xfId="12005"/>
    <cellStyle name="Pastaba 2 2 2 2 4" xfId="6988"/>
    <cellStyle name="Pastaba 2 2 2 2 4 2" xfId="6989"/>
    <cellStyle name="Pastaba 2 2 2 2 4 2 2" xfId="14811"/>
    <cellStyle name="Pastaba 2 2 2 2 4 3" xfId="12007"/>
    <cellStyle name="Pastaba 2 2 2 2 5" xfId="6990"/>
    <cellStyle name="Pastaba 2 2 2 2 5 2" xfId="14812"/>
    <cellStyle name="Pastaba 2 2 2 2 6" xfId="12000"/>
    <cellStyle name="Pastaba 2 2 2 3" xfId="6991"/>
    <cellStyle name="Pastaba 2 2 2 3 2" xfId="6992"/>
    <cellStyle name="Pastaba 2 2 2 3 2 2" xfId="6993"/>
    <cellStyle name="Pastaba 2 2 2 3 2 2 2" xfId="6994"/>
    <cellStyle name="Pastaba 2 2 2 3 2 2 2 2" xfId="14813"/>
    <cellStyle name="Pastaba 2 2 2 3 2 2 3" xfId="12010"/>
    <cellStyle name="Pastaba 2 2 2 3 2 3" xfId="6995"/>
    <cellStyle name="Pastaba 2 2 2 3 2 3 2" xfId="14814"/>
    <cellStyle name="Pastaba 2 2 2 3 2 4" xfId="12009"/>
    <cellStyle name="Pastaba 2 2 2 3 3" xfId="6996"/>
    <cellStyle name="Pastaba 2 2 2 3 3 2" xfId="6997"/>
    <cellStyle name="Pastaba 2 2 2 3 3 2 2" xfId="14815"/>
    <cellStyle name="Pastaba 2 2 2 3 3 3" xfId="12011"/>
    <cellStyle name="Pastaba 2 2 2 3 4" xfId="6998"/>
    <cellStyle name="Pastaba 2 2 2 3 4 2" xfId="14816"/>
    <cellStyle name="Pastaba 2 2 2 3 5" xfId="12008"/>
    <cellStyle name="Pastaba 2 2 2 4" xfId="6999"/>
    <cellStyle name="Pastaba 2 2 2 4 2" xfId="7000"/>
    <cellStyle name="Pastaba 2 2 2 4 2 2" xfId="7001"/>
    <cellStyle name="Pastaba 2 2 2 4 2 2 2" xfId="14817"/>
    <cellStyle name="Pastaba 2 2 2 4 2 3" xfId="12013"/>
    <cellStyle name="Pastaba 2 2 2 4 3" xfId="7002"/>
    <cellStyle name="Pastaba 2 2 2 4 3 2" xfId="14818"/>
    <cellStyle name="Pastaba 2 2 2 4 4" xfId="12012"/>
    <cellStyle name="Pastaba 2 2 2 5" xfId="7003"/>
    <cellStyle name="Pastaba 2 2 2 5 2" xfId="7004"/>
    <cellStyle name="Pastaba 2 2 2 5 2 2" xfId="14819"/>
    <cellStyle name="Pastaba 2 2 2 5 3" xfId="12014"/>
    <cellStyle name="Pastaba 2 2 2 6" xfId="7005"/>
    <cellStyle name="Pastaba 2 2 2 6 2" xfId="14820"/>
    <cellStyle name="Pastaba 2 2 2 7" xfId="11999"/>
    <cellStyle name="Pastaba 2 2 3" xfId="7006"/>
    <cellStyle name="Pastaba 2 2 3 2" xfId="7007"/>
    <cellStyle name="Pastaba 2 2 3 2 2" xfId="7008"/>
    <cellStyle name="Pastaba 2 2 3 2 2 2" xfId="7009"/>
    <cellStyle name="Pastaba 2 2 3 2 2 2 2" xfId="7010"/>
    <cellStyle name="Pastaba 2 2 3 2 2 2 2 2" xfId="14821"/>
    <cellStyle name="Pastaba 2 2 3 2 2 2 3" xfId="12018"/>
    <cellStyle name="Pastaba 2 2 3 2 2 3" xfId="7011"/>
    <cellStyle name="Pastaba 2 2 3 2 2 3 2" xfId="14822"/>
    <cellStyle name="Pastaba 2 2 3 2 2 4" xfId="12017"/>
    <cellStyle name="Pastaba 2 2 3 2 3" xfId="7012"/>
    <cellStyle name="Pastaba 2 2 3 2 3 2" xfId="7013"/>
    <cellStyle name="Pastaba 2 2 3 2 3 2 2" xfId="14823"/>
    <cellStyle name="Pastaba 2 2 3 2 3 3" xfId="12019"/>
    <cellStyle name="Pastaba 2 2 3 2 4" xfId="7014"/>
    <cellStyle name="Pastaba 2 2 3 2 4 2" xfId="14824"/>
    <cellStyle name="Pastaba 2 2 3 2 5" xfId="12016"/>
    <cellStyle name="Pastaba 2 2 3 3" xfId="7015"/>
    <cellStyle name="Pastaba 2 2 3 3 2" xfId="7016"/>
    <cellStyle name="Pastaba 2 2 3 3 2 2" xfId="7017"/>
    <cellStyle name="Pastaba 2 2 3 3 2 2 2" xfId="14825"/>
    <cellStyle name="Pastaba 2 2 3 3 2 3" xfId="12021"/>
    <cellStyle name="Pastaba 2 2 3 3 3" xfId="7018"/>
    <cellStyle name="Pastaba 2 2 3 3 3 2" xfId="14826"/>
    <cellStyle name="Pastaba 2 2 3 3 4" xfId="12020"/>
    <cellStyle name="Pastaba 2 2 3 4" xfId="7019"/>
    <cellStyle name="Pastaba 2 2 3 4 2" xfId="7020"/>
    <cellStyle name="Pastaba 2 2 3 4 2 2" xfId="14827"/>
    <cellStyle name="Pastaba 2 2 3 4 3" xfId="12022"/>
    <cellStyle name="Pastaba 2 2 3 5" xfId="7021"/>
    <cellStyle name="Pastaba 2 2 3 5 2" xfId="14828"/>
    <cellStyle name="Pastaba 2 2 3 6" xfId="12015"/>
    <cellStyle name="Pastaba 2 2 4" xfId="7022"/>
    <cellStyle name="Pastaba 2 2 4 2" xfId="7023"/>
    <cellStyle name="Pastaba 2 2 4 2 2" xfId="7024"/>
    <cellStyle name="Pastaba 2 2 4 2 2 2" xfId="7025"/>
    <cellStyle name="Pastaba 2 2 4 2 2 2 2" xfId="14829"/>
    <cellStyle name="Pastaba 2 2 4 2 2 3" xfId="12025"/>
    <cellStyle name="Pastaba 2 2 4 2 3" xfId="7026"/>
    <cellStyle name="Pastaba 2 2 4 2 3 2" xfId="14830"/>
    <cellStyle name="Pastaba 2 2 4 2 4" xfId="12024"/>
    <cellStyle name="Pastaba 2 2 4 3" xfId="7027"/>
    <cellStyle name="Pastaba 2 2 4 3 2" xfId="7028"/>
    <cellStyle name="Pastaba 2 2 4 3 2 2" xfId="14831"/>
    <cellStyle name="Pastaba 2 2 4 3 3" xfId="12026"/>
    <cellStyle name="Pastaba 2 2 4 4" xfId="7029"/>
    <cellStyle name="Pastaba 2 2 4 4 2" xfId="14832"/>
    <cellStyle name="Pastaba 2 2 4 5" xfId="12023"/>
    <cellStyle name="Pastaba 2 2 5" xfId="7030"/>
    <cellStyle name="Pastaba 2 2 5 2" xfId="7031"/>
    <cellStyle name="Pastaba 2 2 5 2 2" xfId="7032"/>
    <cellStyle name="Pastaba 2 2 5 2 2 2" xfId="14833"/>
    <cellStyle name="Pastaba 2 2 5 2 3" xfId="12028"/>
    <cellStyle name="Pastaba 2 2 5 3" xfId="7033"/>
    <cellStyle name="Pastaba 2 2 5 3 2" xfId="14834"/>
    <cellStyle name="Pastaba 2 2 5 4" xfId="12027"/>
    <cellStyle name="Pastaba 2 2 6" xfId="7034"/>
    <cellStyle name="Pastaba 2 2 6 2" xfId="7035"/>
    <cellStyle name="Pastaba 2 2 6 2 2" xfId="14835"/>
    <cellStyle name="Pastaba 2 2 6 3" xfId="12029"/>
    <cellStyle name="Pastaba 2 2 7" xfId="7036"/>
    <cellStyle name="Pastaba 2 2 7 2" xfId="7037"/>
    <cellStyle name="Pastaba 2 2 7 2 2" xfId="14836"/>
    <cellStyle name="Pastaba 2 2 7 3" xfId="12030"/>
    <cellStyle name="Pastaba 2 2 8" xfId="7038"/>
    <cellStyle name="Pastaba 2 2 8 2" xfId="7039"/>
    <cellStyle name="Pastaba 2 2 8 2 2" xfId="14837"/>
    <cellStyle name="Pastaba 2 2 8 3" xfId="12031"/>
    <cellStyle name="Pastaba 2 2 9" xfId="7040"/>
    <cellStyle name="Pastaba 2 2 9 2" xfId="7041"/>
    <cellStyle name="Pastaba 2 2 9 2 2" xfId="14838"/>
    <cellStyle name="Pastaba 2 2 9 3" xfId="12363"/>
    <cellStyle name="Pastaba 2 3" xfId="7042"/>
    <cellStyle name="Pastaba 2 3 2" xfId="7043"/>
    <cellStyle name="Pastaba 2 3 2 2" xfId="7044"/>
    <cellStyle name="Pastaba 2 3 2 2 2" xfId="7045"/>
    <cellStyle name="Pastaba 2 3 2 2 2 2" xfId="7046"/>
    <cellStyle name="Pastaba 2 3 2 2 2 2 2" xfId="7047"/>
    <cellStyle name="Pastaba 2 3 2 2 2 2 2 2" xfId="14839"/>
    <cellStyle name="Pastaba 2 3 2 2 2 2 3" xfId="12036"/>
    <cellStyle name="Pastaba 2 3 2 2 2 3" xfId="7048"/>
    <cellStyle name="Pastaba 2 3 2 2 2 3 2" xfId="14840"/>
    <cellStyle name="Pastaba 2 3 2 2 2 4" xfId="12035"/>
    <cellStyle name="Pastaba 2 3 2 2 3" xfId="7049"/>
    <cellStyle name="Pastaba 2 3 2 2 3 2" xfId="7050"/>
    <cellStyle name="Pastaba 2 3 2 2 3 2 2" xfId="14841"/>
    <cellStyle name="Pastaba 2 3 2 2 3 3" xfId="12037"/>
    <cellStyle name="Pastaba 2 3 2 2 4" xfId="7051"/>
    <cellStyle name="Pastaba 2 3 2 2 4 2" xfId="14842"/>
    <cellStyle name="Pastaba 2 3 2 2 5" xfId="12034"/>
    <cellStyle name="Pastaba 2 3 2 3" xfId="7052"/>
    <cellStyle name="Pastaba 2 3 2 3 2" xfId="7053"/>
    <cellStyle name="Pastaba 2 3 2 3 2 2" xfId="7054"/>
    <cellStyle name="Pastaba 2 3 2 3 2 2 2" xfId="14843"/>
    <cellStyle name="Pastaba 2 3 2 3 2 3" xfId="12039"/>
    <cellStyle name="Pastaba 2 3 2 3 3" xfId="7055"/>
    <cellStyle name="Pastaba 2 3 2 3 3 2" xfId="14844"/>
    <cellStyle name="Pastaba 2 3 2 3 4" xfId="12038"/>
    <cellStyle name="Pastaba 2 3 2 4" xfId="7056"/>
    <cellStyle name="Pastaba 2 3 2 4 2" xfId="7057"/>
    <cellStyle name="Pastaba 2 3 2 4 2 2" xfId="14845"/>
    <cellStyle name="Pastaba 2 3 2 4 3" xfId="12040"/>
    <cellStyle name="Pastaba 2 3 2 5" xfId="7058"/>
    <cellStyle name="Pastaba 2 3 2 5 2" xfId="14846"/>
    <cellStyle name="Pastaba 2 3 2 6" xfId="12033"/>
    <cellStyle name="Pastaba 2 3 3" xfId="7059"/>
    <cellStyle name="Pastaba 2 3 3 2" xfId="7060"/>
    <cellStyle name="Pastaba 2 3 3 2 2" xfId="7061"/>
    <cellStyle name="Pastaba 2 3 3 2 2 2" xfId="7062"/>
    <cellStyle name="Pastaba 2 3 3 2 2 2 2" xfId="14847"/>
    <cellStyle name="Pastaba 2 3 3 2 2 3" xfId="12043"/>
    <cellStyle name="Pastaba 2 3 3 2 3" xfId="7063"/>
    <cellStyle name="Pastaba 2 3 3 2 3 2" xfId="14848"/>
    <cellStyle name="Pastaba 2 3 3 2 4" xfId="12042"/>
    <cellStyle name="Pastaba 2 3 3 3" xfId="7064"/>
    <cellStyle name="Pastaba 2 3 3 3 2" xfId="7065"/>
    <cellStyle name="Pastaba 2 3 3 3 2 2" xfId="14849"/>
    <cellStyle name="Pastaba 2 3 3 3 3" xfId="12044"/>
    <cellStyle name="Pastaba 2 3 3 4" xfId="7066"/>
    <cellStyle name="Pastaba 2 3 3 4 2" xfId="14850"/>
    <cellStyle name="Pastaba 2 3 3 5" xfId="12041"/>
    <cellStyle name="Pastaba 2 3 4" xfId="7067"/>
    <cellStyle name="Pastaba 2 3 4 2" xfId="7068"/>
    <cellStyle name="Pastaba 2 3 4 2 2" xfId="7069"/>
    <cellStyle name="Pastaba 2 3 4 2 2 2" xfId="14851"/>
    <cellStyle name="Pastaba 2 3 4 2 3" xfId="12046"/>
    <cellStyle name="Pastaba 2 3 4 3" xfId="7070"/>
    <cellStyle name="Pastaba 2 3 4 3 2" xfId="14852"/>
    <cellStyle name="Pastaba 2 3 4 4" xfId="12045"/>
    <cellStyle name="Pastaba 2 3 5" xfId="7071"/>
    <cellStyle name="Pastaba 2 3 5 2" xfId="7072"/>
    <cellStyle name="Pastaba 2 3 5 2 2" xfId="14853"/>
    <cellStyle name="Pastaba 2 3 5 3" xfId="12047"/>
    <cellStyle name="Pastaba 2 3 6" xfId="7073"/>
    <cellStyle name="Pastaba 2 3 6 2" xfId="14854"/>
    <cellStyle name="Pastaba 2 3 7" xfId="12032"/>
    <cellStyle name="Pastaba 2 4" xfId="7074"/>
    <cellStyle name="Pastaba 2 4 2" xfId="7075"/>
    <cellStyle name="Pastaba 2 4 2 2" xfId="7076"/>
    <cellStyle name="Pastaba 2 4 2 2 2" xfId="7077"/>
    <cellStyle name="Pastaba 2 4 2 2 2 2" xfId="7078"/>
    <cellStyle name="Pastaba 2 4 2 2 2 2 2" xfId="14855"/>
    <cellStyle name="Pastaba 2 4 2 2 2 3" xfId="12051"/>
    <cellStyle name="Pastaba 2 4 2 2 3" xfId="7079"/>
    <cellStyle name="Pastaba 2 4 2 2 3 2" xfId="14856"/>
    <cellStyle name="Pastaba 2 4 2 2 4" xfId="12050"/>
    <cellStyle name="Pastaba 2 4 2 3" xfId="7080"/>
    <cellStyle name="Pastaba 2 4 2 3 2" xfId="7081"/>
    <cellStyle name="Pastaba 2 4 2 3 2 2" xfId="14857"/>
    <cellStyle name="Pastaba 2 4 2 3 3" xfId="12052"/>
    <cellStyle name="Pastaba 2 4 2 4" xfId="7082"/>
    <cellStyle name="Pastaba 2 4 2 4 2" xfId="14858"/>
    <cellStyle name="Pastaba 2 4 2 5" xfId="12049"/>
    <cellStyle name="Pastaba 2 4 3" xfId="7083"/>
    <cellStyle name="Pastaba 2 4 3 2" xfId="7084"/>
    <cellStyle name="Pastaba 2 4 3 2 2" xfId="7085"/>
    <cellStyle name="Pastaba 2 4 3 2 2 2" xfId="14859"/>
    <cellStyle name="Pastaba 2 4 3 2 3" xfId="12054"/>
    <cellStyle name="Pastaba 2 4 3 3" xfId="7086"/>
    <cellStyle name="Pastaba 2 4 3 3 2" xfId="14860"/>
    <cellStyle name="Pastaba 2 4 3 4" xfId="12053"/>
    <cellStyle name="Pastaba 2 4 4" xfId="7087"/>
    <cellStyle name="Pastaba 2 4 4 2" xfId="7088"/>
    <cellStyle name="Pastaba 2 4 4 2 2" xfId="14861"/>
    <cellStyle name="Pastaba 2 4 4 3" xfId="12055"/>
    <cellStyle name="Pastaba 2 4 5" xfId="7089"/>
    <cellStyle name="Pastaba 2 4 5 2" xfId="14862"/>
    <cellStyle name="Pastaba 2 4 6" xfId="12048"/>
    <cellStyle name="Pastaba 2 5" xfId="7090"/>
    <cellStyle name="Pastaba 2 5 2" xfId="7091"/>
    <cellStyle name="Pastaba 2 5 2 2" xfId="7092"/>
    <cellStyle name="Pastaba 2 5 2 2 2" xfId="7093"/>
    <cellStyle name="Pastaba 2 5 2 2 2 2" xfId="7094"/>
    <cellStyle name="Pastaba 2 5 2 2 2 2 2" xfId="14863"/>
    <cellStyle name="Pastaba 2 5 2 2 2 3" xfId="12059"/>
    <cellStyle name="Pastaba 2 5 2 2 3" xfId="7095"/>
    <cellStyle name="Pastaba 2 5 2 2 3 2" xfId="14864"/>
    <cellStyle name="Pastaba 2 5 2 2 4" xfId="12058"/>
    <cellStyle name="Pastaba 2 5 2 3" xfId="7096"/>
    <cellStyle name="Pastaba 2 5 2 3 2" xfId="7097"/>
    <cellStyle name="Pastaba 2 5 2 3 2 2" xfId="14865"/>
    <cellStyle name="Pastaba 2 5 2 3 3" xfId="12060"/>
    <cellStyle name="Pastaba 2 5 2 4" xfId="7098"/>
    <cellStyle name="Pastaba 2 5 2 4 2" xfId="14866"/>
    <cellStyle name="Pastaba 2 5 2 5" xfId="12057"/>
    <cellStyle name="Pastaba 2 5 3" xfId="7099"/>
    <cellStyle name="Pastaba 2 5 3 2" xfId="7100"/>
    <cellStyle name="Pastaba 2 5 3 2 2" xfId="7101"/>
    <cellStyle name="Pastaba 2 5 3 2 2 2" xfId="14867"/>
    <cellStyle name="Pastaba 2 5 3 2 3" xfId="12062"/>
    <cellStyle name="Pastaba 2 5 3 3" xfId="7102"/>
    <cellStyle name="Pastaba 2 5 3 3 2" xfId="14868"/>
    <cellStyle name="Pastaba 2 5 3 4" xfId="12061"/>
    <cellStyle name="Pastaba 2 5 4" xfId="7103"/>
    <cellStyle name="Pastaba 2 5 4 2" xfId="7104"/>
    <cellStyle name="Pastaba 2 5 4 2 2" xfId="14869"/>
    <cellStyle name="Pastaba 2 5 4 3" xfId="12063"/>
    <cellStyle name="Pastaba 2 5 5" xfId="7105"/>
    <cellStyle name="Pastaba 2 5 5 2" xfId="14870"/>
    <cellStyle name="Pastaba 2 5 6" xfId="12056"/>
    <cellStyle name="Pastaba 2 6" xfId="7106"/>
    <cellStyle name="Pastaba 2 6 2" xfId="7107"/>
    <cellStyle name="Pastaba 2 6 2 2" xfId="14871"/>
    <cellStyle name="Pastaba 2 6 3" xfId="12064"/>
    <cellStyle name="Pastaba 2 7" xfId="7108"/>
    <cellStyle name="Pastaba 2 7 2" xfId="7109"/>
    <cellStyle name="Pastaba 2 7 2 2" xfId="14872"/>
    <cellStyle name="Pastaba 2 7 3" xfId="12065"/>
    <cellStyle name="Pastaba 2 8" xfId="7110"/>
    <cellStyle name="Pastaba 2 8 2" xfId="14873"/>
    <cellStyle name="Pastaba 2 9" xfId="11997"/>
    <cellStyle name="Pastaba 3" xfId="7111"/>
    <cellStyle name="Pastaba 3 2" xfId="7112"/>
    <cellStyle name="Pastaba 3 2 2" xfId="7113"/>
    <cellStyle name="Pastaba 3 2 2 2" xfId="7114"/>
    <cellStyle name="Pastaba 3 2 2 2 2" xfId="7115"/>
    <cellStyle name="Pastaba 3 2 2 2 2 2" xfId="7116"/>
    <cellStyle name="Pastaba 3 2 2 2 2 2 2" xfId="7117"/>
    <cellStyle name="Pastaba 3 2 2 2 2 2 2 2" xfId="7118"/>
    <cellStyle name="Pastaba 3 2 2 2 2 2 2 2 2" xfId="14874"/>
    <cellStyle name="Pastaba 3 2 2 2 2 2 2 3" xfId="12072"/>
    <cellStyle name="Pastaba 3 2 2 2 2 2 3" xfId="7119"/>
    <cellStyle name="Pastaba 3 2 2 2 2 2 3 2" xfId="14875"/>
    <cellStyle name="Pastaba 3 2 2 2 2 2 4" xfId="12071"/>
    <cellStyle name="Pastaba 3 2 2 2 2 3" xfId="7120"/>
    <cellStyle name="Pastaba 3 2 2 2 2 3 2" xfId="7121"/>
    <cellStyle name="Pastaba 3 2 2 2 2 3 2 2" xfId="14876"/>
    <cellStyle name="Pastaba 3 2 2 2 2 3 3" xfId="12073"/>
    <cellStyle name="Pastaba 3 2 2 2 2 4" xfId="7122"/>
    <cellStyle name="Pastaba 3 2 2 2 2 4 2" xfId="14877"/>
    <cellStyle name="Pastaba 3 2 2 2 2 5" xfId="12070"/>
    <cellStyle name="Pastaba 3 2 2 2 3" xfId="7123"/>
    <cellStyle name="Pastaba 3 2 2 2 3 2" xfId="7124"/>
    <cellStyle name="Pastaba 3 2 2 2 3 2 2" xfId="7125"/>
    <cellStyle name="Pastaba 3 2 2 2 3 2 2 2" xfId="14878"/>
    <cellStyle name="Pastaba 3 2 2 2 3 2 3" xfId="12075"/>
    <cellStyle name="Pastaba 3 2 2 2 3 3" xfId="7126"/>
    <cellStyle name="Pastaba 3 2 2 2 3 3 2" xfId="14879"/>
    <cellStyle name="Pastaba 3 2 2 2 3 4" xfId="12074"/>
    <cellStyle name="Pastaba 3 2 2 2 4" xfId="7127"/>
    <cellStyle name="Pastaba 3 2 2 2 4 2" xfId="7128"/>
    <cellStyle name="Pastaba 3 2 2 2 4 2 2" xfId="14880"/>
    <cellStyle name="Pastaba 3 2 2 2 4 3" xfId="12076"/>
    <cellStyle name="Pastaba 3 2 2 2 5" xfId="7129"/>
    <cellStyle name="Pastaba 3 2 2 2 5 2" xfId="14881"/>
    <cellStyle name="Pastaba 3 2 2 2 6" xfId="12069"/>
    <cellStyle name="Pastaba 3 2 2 3" xfId="7130"/>
    <cellStyle name="Pastaba 3 2 2 3 2" xfId="7131"/>
    <cellStyle name="Pastaba 3 2 2 3 2 2" xfId="7132"/>
    <cellStyle name="Pastaba 3 2 2 3 2 2 2" xfId="7133"/>
    <cellStyle name="Pastaba 3 2 2 3 2 2 2 2" xfId="14882"/>
    <cellStyle name="Pastaba 3 2 2 3 2 2 3" xfId="12079"/>
    <cellStyle name="Pastaba 3 2 2 3 2 3" xfId="7134"/>
    <cellStyle name="Pastaba 3 2 2 3 2 3 2" xfId="14883"/>
    <cellStyle name="Pastaba 3 2 2 3 2 4" xfId="12078"/>
    <cellStyle name="Pastaba 3 2 2 3 3" xfId="7135"/>
    <cellStyle name="Pastaba 3 2 2 3 3 2" xfId="7136"/>
    <cellStyle name="Pastaba 3 2 2 3 3 2 2" xfId="14884"/>
    <cellStyle name="Pastaba 3 2 2 3 3 3" xfId="12080"/>
    <cellStyle name="Pastaba 3 2 2 3 4" xfId="7137"/>
    <cellStyle name="Pastaba 3 2 2 3 4 2" xfId="14885"/>
    <cellStyle name="Pastaba 3 2 2 3 5" xfId="12077"/>
    <cellStyle name="Pastaba 3 2 2 4" xfId="7138"/>
    <cellStyle name="Pastaba 3 2 2 4 2" xfId="7139"/>
    <cellStyle name="Pastaba 3 2 2 4 2 2" xfId="7140"/>
    <cellStyle name="Pastaba 3 2 2 4 2 2 2" xfId="14886"/>
    <cellStyle name="Pastaba 3 2 2 4 2 3" xfId="12082"/>
    <cellStyle name="Pastaba 3 2 2 4 3" xfId="7141"/>
    <cellStyle name="Pastaba 3 2 2 4 3 2" xfId="14887"/>
    <cellStyle name="Pastaba 3 2 2 4 4" xfId="12081"/>
    <cellStyle name="Pastaba 3 2 2 5" xfId="7142"/>
    <cellStyle name="Pastaba 3 2 2 5 2" xfId="7143"/>
    <cellStyle name="Pastaba 3 2 2 5 2 2" xfId="14888"/>
    <cellStyle name="Pastaba 3 2 2 5 3" xfId="12083"/>
    <cellStyle name="Pastaba 3 2 2 6" xfId="7144"/>
    <cellStyle name="Pastaba 3 2 2 6 2" xfId="14889"/>
    <cellStyle name="Pastaba 3 2 2 7" xfId="12068"/>
    <cellStyle name="Pastaba 3 2 3" xfId="7145"/>
    <cellStyle name="Pastaba 3 2 3 2" xfId="7146"/>
    <cellStyle name="Pastaba 3 2 3 2 2" xfId="7147"/>
    <cellStyle name="Pastaba 3 2 3 2 2 2" xfId="7148"/>
    <cellStyle name="Pastaba 3 2 3 2 2 2 2" xfId="7149"/>
    <cellStyle name="Pastaba 3 2 3 2 2 2 2 2" xfId="14890"/>
    <cellStyle name="Pastaba 3 2 3 2 2 2 3" xfId="12087"/>
    <cellStyle name="Pastaba 3 2 3 2 2 3" xfId="7150"/>
    <cellStyle name="Pastaba 3 2 3 2 2 3 2" xfId="14891"/>
    <cellStyle name="Pastaba 3 2 3 2 2 4" xfId="12086"/>
    <cellStyle name="Pastaba 3 2 3 2 3" xfId="7151"/>
    <cellStyle name="Pastaba 3 2 3 2 3 2" xfId="7152"/>
    <cellStyle name="Pastaba 3 2 3 2 3 2 2" xfId="14892"/>
    <cellStyle name="Pastaba 3 2 3 2 3 3" xfId="12088"/>
    <cellStyle name="Pastaba 3 2 3 2 4" xfId="7153"/>
    <cellStyle name="Pastaba 3 2 3 2 4 2" xfId="14893"/>
    <cellStyle name="Pastaba 3 2 3 2 5" xfId="12085"/>
    <cellStyle name="Pastaba 3 2 3 3" xfId="7154"/>
    <cellStyle name="Pastaba 3 2 3 3 2" xfId="7155"/>
    <cellStyle name="Pastaba 3 2 3 3 2 2" xfId="7156"/>
    <cellStyle name="Pastaba 3 2 3 3 2 2 2" xfId="14894"/>
    <cellStyle name="Pastaba 3 2 3 3 2 3" xfId="12090"/>
    <cellStyle name="Pastaba 3 2 3 3 3" xfId="7157"/>
    <cellStyle name="Pastaba 3 2 3 3 3 2" xfId="14895"/>
    <cellStyle name="Pastaba 3 2 3 3 4" xfId="12089"/>
    <cellStyle name="Pastaba 3 2 3 4" xfId="7158"/>
    <cellStyle name="Pastaba 3 2 3 4 2" xfId="7159"/>
    <cellStyle name="Pastaba 3 2 3 4 2 2" xfId="14896"/>
    <cellStyle name="Pastaba 3 2 3 4 3" xfId="12091"/>
    <cellStyle name="Pastaba 3 2 3 5" xfId="7160"/>
    <cellStyle name="Pastaba 3 2 3 5 2" xfId="14897"/>
    <cellStyle name="Pastaba 3 2 3 6" xfId="12084"/>
    <cellStyle name="Pastaba 3 2 4" xfId="7161"/>
    <cellStyle name="Pastaba 3 2 4 2" xfId="7162"/>
    <cellStyle name="Pastaba 3 2 4 2 2" xfId="7163"/>
    <cellStyle name="Pastaba 3 2 4 2 2 2" xfId="7164"/>
    <cellStyle name="Pastaba 3 2 4 2 2 2 2" xfId="14898"/>
    <cellStyle name="Pastaba 3 2 4 2 2 3" xfId="12094"/>
    <cellStyle name="Pastaba 3 2 4 2 3" xfId="7165"/>
    <cellStyle name="Pastaba 3 2 4 2 3 2" xfId="14899"/>
    <cellStyle name="Pastaba 3 2 4 2 4" xfId="12093"/>
    <cellStyle name="Pastaba 3 2 4 3" xfId="7166"/>
    <cellStyle name="Pastaba 3 2 4 3 2" xfId="7167"/>
    <cellStyle name="Pastaba 3 2 4 3 2 2" xfId="14900"/>
    <cellStyle name="Pastaba 3 2 4 3 3" xfId="12095"/>
    <cellStyle name="Pastaba 3 2 4 4" xfId="7168"/>
    <cellStyle name="Pastaba 3 2 4 4 2" xfId="14901"/>
    <cellStyle name="Pastaba 3 2 4 5" xfId="12092"/>
    <cellStyle name="Pastaba 3 2 5" xfId="7169"/>
    <cellStyle name="Pastaba 3 2 5 2" xfId="7170"/>
    <cellStyle name="Pastaba 3 2 5 2 2" xfId="7171"/>
    <cellStyle name="Pastaba 3 2 5 2 2 2" xfId="14902"/>
    <cellStyle name="Pastaba 3 2 5 2 3" xfId="12097"/>
    <cellStyle name="Pastaba 3 2 5 3" xfId="7172"/>
    <cellStyle name="Pastaba 3 2 5 3 2" xfId="14903"/>
    <cellStyle name="Pastaba 3 2 5 4" xfId="12096"/>
    <cellStyle name="Pastaba 3 2 6" xfId="7173"/>
    <cellStyle name="Pastaba 3 2 6 2" xfId="7174"/>
    <cellStyle name="Pastaba 3 2 6 2 2" xfId="14904"/>
    <cellStyle name="Pastaba 3 2 6 3" xfId="12098"/>
    <cellStyle name="Pastaba 3 2 7" xfId="7175"/>
    <cellStyle name="Pastaba 3 2 7 2" xfId="14905"/>
    <cellStyle name="Pastaba 3 2 8" xfId="12067"/>
    <cellStyle name="Pastaba 3 3" xfId="7176"/>
    <cellStyle name="Pastaba 3 3 2" xfId="7177"/>
    <cellStyle name="Pastaba 3 3 2 2" xfId="7178"/>
    <cellStyle name="Pastaba 3 3 2 2 2" xfId="7179"/>
    <cellStyle name="Pastaba 3 3 2 2 2 2" xfId="7180"/>
    <cellStyle name="Pastaba 3 3 2 2 2 2 2" xfId="7181"/>
    <cellStyle name="Pastaba 3 3 2 2 2 2 2 2" xfId="14906"/>
    <cellStyle name="Pastaba 3 3 2 2 2 2 3" xfId="12103"/>
    <cellStyle name="Pastaba 3 3 2 2 2 3" xfId="7182"/>
    <cellStyle name="Pastaba 3 3 2 2 2 3 2" xfId="14907"/>
    <cellStyle name="Pastaba 3 3 2 2 2 4" xfId="12102"/>
    <cellStyle name="Pastaba 3 3 2 2 3" xfId="7183"/>
    <cellStyle name="Pastaba 3 3 2 2 3 2" xfId="7184"/>
    <cellStyle name="Pastaba 3 3 2 2 3 2 2" xfId="14908"/>
    <cellStyle name="Pastaba 3 3 2 2 3 3" xfId="12104"/>
    <cellStyle name="Pastaba 3 3 2 2 4" xfId="7185"/>
    <cellStyle name="Pastaba 3 3 2 2 4 2" xfId="14909"/>
    <cellStyle name="Pastaba 3 3 2 2 5" xfId="12101"/>
    <cellStyle name="Pastaba 3 3 2 3" xfId="7186"/>
    <cellStyle name="Pastaba 3 3 2 3 2" xfId="7187"/>
    <cellStyle name="Pastaba 3 3 2 3 2 2" xfId="7188"/>
    <cellStyle name="Pastaba 3 3 2 3 2 2 2" xfId="14910"/>
    <cellStyle name="Pastaba 3 3 2 3 2 3" xfId="12106"/>
    <cellStyle name="Pastaba 3 3 2 3 3" xfId="7189"/>
    <cellStyle name="Pastaba 3 3 2 3 3 2" xfId="14911"/>
    <cellStyle name="Pastaba 3 3 2 3 4" xfId="12105"/>
    <cellStyle name="Pastaba 3 3 2 4" xfId="7190"/>
    <cellStyle name="Pastaba 3 3 2 4 2" xfId="7191"/>
    <cellStyle name="Pastaba 3 3 2 4 2 2" xfId="14912"/>
    <cellStyle name="Pastaba 3 3 2 4 3" xfId="12107"/>
    <cellStyle name="Pastaba 3 3 2 5" xfId="7192"/>
    <cellStyle name="Pastaba 3 3 2 5 2" xfId="14913"/>
    <cellStyle name="Pastaba 3 3 2 6" xfId="12100"/>
    <cellStyle name="Pastaba 3 3 3" xfId="7193"/>
    <cellStyle name="Pastaba 3 3 3 2" xfId="7194"/>
    <cellStyle name="Pastaba 3 3 3 2 2" xfId="7195"/>
    <cellStyle name="Pastaba 3 3 3 2 2 2" xfId="7196"/>
    <cellStyle name="Pastaba 3 3 3 2 2 2 2" xfId="14914"/>
    <cellStyle name="Pastaba 3 3 3 2 2 3" xfId="12110"/>
    <cellStyle name="Pastaba 3 3 3 2 3" xfId="7197"/>
    <cellStyle name="Pastaba 3 3 3 2 3 2" xfId="14915"/>
    <cellStyle name="Pastaba 3 3 3 2 4" xfId="12109"/>
    <cellStyle name="Pastaba 3 3 3 3" xfId="7198"/>
    <cellStyle name="Pastaba 3 3 3 3 2" xfId="7199"/>
    <cellStyle name="Pastaba 3 3 3 3 2 2" xfId="14916"/>
    <cellStyle name="Pastaba 3 3 3 3 3" xfId="12111"/>
    <cellStyle name="Pastaba 3 3 3 4" xfId="7200"/>
    <cellStyle name="Pastaba 3 3 3 4 2" xfId="14917"/>
    <cellStyle name="Pastaba 3 3 3 5" xfId="12108"/>
    <cellStyle name="Pastaba 3 3 4" xfId="7201"/>
    <cellStyle name="Pastaba 3 3 4 2" xfId="7202"/>
    <cellStyle name="Pastaba 3 3 4 2 2" xfId="7203"/>
    <cellStyle name="Pastaba 3 3 4 2 2 2" xfId="14918"/>
    <cellStyle name="Pastaba 3 3 4 2 3" xfId="12113"/>
    <cellStyle name="Pastaba 3 3 4 3" xfId="7204"/>
    <cellStyle name="Pastaba 3 3 4 3 2" xfId="14919"/>
    <cellStyle name="Pastaba 3 3 4 4" xfId="12112"/>
    <cellStyle name="Pastaba 3 3 5" xfId="7205"/>
    <cellStyle name="Pastaba 3 3 5 2" xfId="7206"/>
    <cellStyle name="Pastaba 3 3 5 2 2" xfId="14920"/>
    <cellStyle name="Pastaba 3 3 5 3" xfId="12114"/>
    <cellStyle name="Pastaba 3 3 6" xfId="7207"/>
    <cellStyle name="Pastaba 3 3 6 2" xfId="14921"/>
    <cellStyle name="Pastaba 3 3 7" xfId="12099"/>
    <cellStyle name="Pastaba 3 4" xfId="7208"/>
    <cellStyle name="Pastaba 3 4 2" xfId="7209"/>
    <cellStyle name="Pastaba 3 4 2 2" xfId="7210"/>
    <cellStyle name="Pastaba 3 4 2 2 2" xfId="7211"/>
    <cellStyle name="Pastaba 3 4 2 2 2 2" xfId="7212"/>
    <cellStyle name="Pastaba 3 4 2 2 2 2 2" xfId="14922"/>
    <cellStyle name="Pastaba 3 4 2 2 2 3" xfId="12118"/>
    <cellStyle name="Pastaba 3 4 2 2 3" xfId="7213"/>
    <cellStyle name="Pastaba 3 4 2 2 3 2" xfId="14923"/>
    <cellStyle name="Pastaba 3 4 2 2 4" xfId="12117"/>
    <cellStyle name="Pastaba 3 4 2 3" xfId="7214"/>
    <cellStyle name="Pastaba 3 4 2 3 2" xfId="7215"/>
    <cellStyle name="Pastaba 3 4 2 3 2 2" xfId="14924"/>
    <cellStyle name="Pastaba 3 4 2 3 3" xfId="12119"/>
    <cellStyle name="Pastaba 3 4 2 4" xfId="7216"/>
    <cellStyle name="Pastaba 3 4 2 4 2" xfId="14925"/>
    <cellStyle name="Pastaba 3 4 2 5" xfId="12116"/>
    <cellStyle name="Pastaba 3 4 3" xfId="7217"/>
    <cellStyle name="Pastaba 3 4 3 2" xfId="7218"/>
    <cellStyle name="Pastaba 3 4 3 2 2" xfId="7219"/>
    <cellStyle name="Pastaba 3 4 3 2 2 2" xfId="14926"/>
    <cellStyle name="Pastaba 3 4 3 2 3" xfId="12121"/>
    <cellStyle name="Pastaba 3 4 3 3" xfId="7220"/>
    <cellStyle name="Pastaba 3 4 3 3 2" xfId="14927"/>
    <cellStyle name="Pastaba 3 4 3 4" xfId="12120"/>
    <cellStyle name="Pastaba 3 4 4" xfId="7221"/>
    <cellStyle name="Pastaba 3 4 4 2" xfId="7222"/>
    <cellStyle name="Pastaba 3 4 4 2 2" xfId="14928"/>
    <cellStyle name="Pastaba 3 4 4 3" xfId="12122"/>
    <cellStyle name="Pastaba 3 4 5" xfId="7223"/>
    <cellStyle name="Pastaba 3 4 5 2" xfId="14929"/>
    <cellStyle name="Pastaba 3 4 6" xfId="12115"/>
    <cellStyle name="Pastaba 3 5" xfId="7224"/>
    <cellStyle name="Pastaba 3 5 2" xfId="7225"/>
    <cellStyle name="Pastaba 3 5 2 2" xfId="7226"/>
    <cellStyle name="Pastaba 3 5 2 2 2" xfId="7227"/>
    <cellStyle name="Pastaba 3 5 2 2 2 2" xfId="7228"/>
    <cellStyle name="Pastaba 3 5 2 2 2 2 2" xfId="14930"/>
    <cellStyle name="Pastaba 3 5 2 2 2 3" xfId="12126"/>
    <cellStyle name="Pastaba 3 5 2 2 3" xfId="7229"/>
    <cellStyle name="Pastaba 3 5 2 2 3 2" xfId="14931"/>
    <cellStyle name="Pastaba 3 5 2 2 4" xfId="12125"/>
    <cellStyle name="Pastaba 3 5 2 3" xfId="7230"/>
    <cellStyle name="Pastaba 3 5 2 3 2" xfId="7231"/>
    <cellStyle name="Pastaba 3 5 2 3 2 2" xfId="14932"/>
    <cellStyle name="Pastaba 3 5 2 3 3" xfId="12127"/>
    <cellStyle name="Pastaba 3 5 2 4" xfId="7232"/>
    <cellStyle name="Pastaba 3 5 2 4 2" xfId="14933"/>
    <cellStyle name="Pastaba 3 5 2 5" xfId="12124"/>
    <cellStyle name="Pastaba 3 5 3" xfId="7233"/>
    <cellStyle name="Pastaba 3 5 3 2" xfId="7234"/>
    <cellStyle name="Pastaba 3 5 3 2 2" xfId="7235"/>
    <cellStyle name="Pastaba 3 5 3 2 2 2" xfId="14934"/>
    <cellStyle name="Pastaba 3 5 3 2 3" xfId="12129"/>
    <cellStyle name="Pastaba 3 5 3 3" xfId="7236"/>
    <cellStyle name="Pastaba 3 5 3 3 2" xfId="14935"/>
    <cellStyle name="Pastaba 3 5 3 4" xfId="12128"/>
    <cellStyle name="Pastaba 3 5 4" xfId="7237"/>
    <cellStyle name="Pastaba 3 5 4 2" xfId="7238"/>
    <cellStyle name="Pastaba 3 5 4 2 2" xfId="14936"/>
    <cellStyle name="Pastaba 3 5 4 3" xfId="12130"/>
    <cellStyle name="Pastaba 3 5 5" xfId="7239"/>
    <cellStyle name="Pastaba 3 5 5 2" xfId="14937"/>
    <cellStyle name="Pastaba 3 5 6" xfId="12123"/>
    <cellStyle name="Pastaba 3 6" xfId="7240"/>
    <cellStyle name="Pastaba 3 6 2" xfId="14938"/>
    <cellStyle name="Pastaba 3 7" xfId="12066"/>
    <cellStyle name="Pastaba 4" xfId="7241"/>
    <cellStyle name="Pastaba 4 2" xfId="7242"/>
    <cellStyle name="Pastaba 4 2 2" xfId="7243"/>
    <cellStyle name="Pastaba 4 2 2 2" xfId="7244"/>
    <cellStyle name="Pastaba 4 2 2 2 2" xfId="7245"/>
    <cellStyle name="Pastaba 4 2 2 2 2 2" xfId="7246"/>
    <cellStyle name="Pastaba 4 2 2 2 2 2 2" xfId="7247"/>
    <cellStyle name="Pastaba 4 2 2 2 2 2 2 2" xfId="7248"/>
    <cellStyle name="Pastaba 4 2 2 2 2 2 2 2 2" xfId="14939"/>
    <cellStyle name="Pastaba 4 2 2 2 2 2 2 3" xfId="12137"/>
    <cellStyle name="Pastaba 4 2 2 2 2 2 3" xfId="7249"/>
    <cellStyle name="Pastaba 4 2 2 2 2 2 3 2" xfId="14940"/>
    <cellStyle name="Pastaba 4 2 2 2 2 2 4" xfId="12136"/>
    <cellStyle name="Pastaba 4 2 2 2 2 3" xfId="7250"/>
    <cellStyle name="Pastaba 4 2 2 2 2 3 2" xfId="7251"/>
    <cellStyle name="Pastaba 4 2 2 2 2 3 2 2" xfId="14941"/>
    <cellStyle name="Pastaba 4 2 2 2 2 3 3" xfId="12138"/>
    <cellStyle name="Pastaba 4 2 2 2 2 4" xfId="7252"/>
    <cellStyle name="Pastaba 4 2 2 2 2 4 2" xfId="14942"/>
    <cellStyle name="Pastaba 4 2 2 2 2 5" xfId="12135"/>
    <cellStyle name="Pastaba 4 2 2 2 3" xfId="7253"/>
    <cellStyle name="Pastaba 4 2 2 2 3 2" xfId="7254"/>
    <cellStyle name="Pastaba 4 2 2 2 3 2 2" xfId="7255"/>
    <cellStyle name="Pastaba 4 2 2 2 3 2 2 2" xfId="14943"/>
    <cellStyle name="Pastaba 4 2 2 2 3 2 3" xfId="12140"/>
    <cellStyle name="Pastaba 4 2 2 2 3 3" xfId="7256"/>
    <cellStyle name="Pastaba 4 2 2 2 3 3 2" xfId="14944"/>
    <cellStyle name="Pastaba 4 2 2 2 3 4" xfId="12139"/>
    <cellStyle name="Pastaba 4 2 2 2 4" xfId="7257"/>
    <cellStyle name="Pastaba 4 2 2 2 4 2" xfId="7258"/>
    <cellStyle name="Pastaba 4 2 2 2 4 2 2" xfId="14945"/>
    <cellStyle name="Pastaba 4 2 2 2 4 3" xfId="12141"/>
    <cellStyle name="Pastaba 4 2 2 2 5" xfId="7259"/>
    <cellStyle name="Pastaba 4 2 2 2 5 2" xfId="14946"/>
    <cellStyle name="Pastaba 4 2 2 2 6" xfId="12134"/>
    <cellStyle name="Pastaba 4 2 2 3" xfId="7260"/>
    <cellStyle name="Pastaba 4 2 2 3 2" xfId="7261"/>
    <cellStyle name="Pastaba 4 2 2 3 2 2" xfId="7262"/>
    <cellStyle name="Pastaba 4 2 2 3 2 2 2" xfId="7263"/>
    <cellStyle name="Pastaba 4 2 2 3 2 2 2 2" xfId="14947"/>
    <cellStyle name="Pastaba 4 2 2 3 2 2 3" xfId="12144"/>
    <cellStyle name="Pastaba 4 2 2 3 2 3" xfId="7264"/>
    <cellStyle name="Pastaba 4 2 2 3 2 3 2" xfId="14948"/>
    <cellStyle name="Pastaba 4 2 2 3 2 4" xfId="12143"/>
    <cellStyle name="Pastaba 4 2 2 3 3" xfId="7265"/>
    <cellStyle name="Pastaba 4 2 2 3 3 2" xfId="7266"/>
    <cellStyle name="Pastaba 4 2 2 3 3 2 2" xfId="14949"/>
    <cellStyle name="Pastaba 4 2 2 3 3 3" xfId="12145"/>
    <cellStyle name="Pastaba 4 2 2 3 4" xfId="7267"/>
    <cellStyle name="Pastaba 4 2 2 3 4 2" xfId="14950"/>
    <cellStyle name="Pastaba 4 2 2 3 5" xfId="12142"/>
    <cellStyle name="Pastaba 4 2 2 4" xfId="7268"/>
    <cellStyle name="Pastaba 4 2 2 4 2" xfId="7269"/>
    <cellStyle name="Pastaba 4 2 2 4 2 2" xfId="7270"/>
    <cellStyle name="Pastaba 4 2 2 4 2 2 2" xfId="14951"/>
    <cellStyle name="Pastaba 4 2 2 4 2 3" xfId="12147"/>
    <cellStyle name="Pastaba 4 2 2 4 3" xfId="7271"/>
    <cellStyle name="Pastaba 4 2 2 4 3 2" xfId="14952"/>
    <cellStyle name="Pastaba 4 2 2 4 4" xfId="12146"/>
    <cellStyle name="Pastaba 4 2 2 5" xfId="7272"/>
    <cellStyle name="Pastaba 4 2 2 5 2" xfId="7273"/>
    <cellStyle name="Pastaba 4 2 2 5 2 2" xfId="14953"/>
    <cellStyle name="Pastaba 4 2 2 5 3" xfId="12148"/>
    <cellStyle name="Pastaba 4 2 2 6" xfId="7274"/>
    <cellStyle name="Pastaba 4 2 2 6 2" xfId="14954"/>
    <cellStyle name="Pastaba 4 2 2 7" xfId="12133"/>
    <cellStyle name="Pastaba 4 2 3" xfId="7275"/>
    <cellStyle name="Pastaba 4 2 3 2" xfId="7276"/>
    <cellStyle name="Pastaba 4 2 3 2 2" xfId="7277"/>
    <cellStyle name="Pastaba 4 2 3 2 2 2" xfId="7278"/>
    <cellStyle name="Pastaba 4 2 3 2 2 2 2" xfId="7279"/>
    <cellStyle name="Pastaba 4 2 3 2 2 2 2 2" xfId="14955"/>
    <cellStyle name="Pastaba 4 2 3 2 2 2 3" xfId="12152"/>
    <cellStyle name="Pastaba 4 2 3 2 2 3" xfId="7280"/>
    <cellStyle name="Pastaba 4 2 3 2 2 3 2" xfId="14956"/>
    <cellStyle name="Pastaba 4 2 3 2 2 4" xfId="12151"/>
    <cellStyle name="Pastaba 4 2 3 2 3" xfId="7281"/>
    <cellStyle name="Pastaba 4 2 3 2 3 2" xfId="7282"/>
    <cellStyle name="Pastaba 4 2 3 2 3 2 2" xfId="14957"/>
    <cellStyle name="Pastaba 4 2 3 2 3 3" xfId="12153"/>
    <cellStyle name="Pastaba 4 2 3 2 4" xfId="7283"/>
    <cellStyle name="Pastaba 4 2 3 2 4 2" xfId="14958"/>
    <cellStyle name="Pastaba 4 2 3 2 5" xfId="12150"/>
    <cellStyle name="Pastaba 4 2 3 3" xfId="7284"/>
    <cellStyle name="Pastaba 4 2 3 3 2" xfId="7285"/>
    <cellStyle name="Pastaba 4 2 3 3 2 2" xfId="7286"/>
    <cellStyle name="Pastaba 4 2 3 3 2 2 2" xfId="14959"/>
    <cellStyle name="Pastaba 4 2 3 3 2 3" xfId="12155"/>
    <cellStyle name="Pastaba 4 2 3 3 3" xfId="7287"/>
    <cellStyle name="Pastaba 4 2 3 3 3 2" xfId="14960"/>
    <cellStyle name="Pastaba 4 2 3 3 4" xfId="12154"/>
    <cellStyle name="Pastaba 4 2 3 4" xfId="7288"/>
    <cellStyle name="Pastaba 4 2 3 4 2" xfId="7289"/>
    <cellStyle name="Pastaba 4 2 3 4 2 2" xfId="14961"/>
    <cellStyle name="Pastaba 4 2 3 4 3" xfId="12156"/>
    <cellStyle name="Pastaba 4 2 3 5" xfId="7290"/>
    <cellStyle name="Pastaba 4 2 3 5 2" xfId="14962"/>
    <cellStyle name="Pastaba 4 2 3 6" xfId="12149"/>
    <cellStyle name="Pastaba 4 2 4" xfId="7291"/>
    <cellStyle name="Pastaba 4 2 4 2" xfId="7292"/>
    <cellStyle name="Pastaba 4 2 4 2 2" xfId="7293"/>
    <cellStyle name="Pastaba 4 2 4 2 2 2" xfId="7294"/>
    <cellStyle name="Pastaba 4 2 4 2 2 2 2" xfId="14963"/>
    <cellStyle name="Pastaba 4 2 4 2 2 3" xfId="12159"/>
    <cellStyle name="Pastaba 4 2 4 2 3" xfId="7295"/>
    <cellStyle name="Pastaba 4 2 4 2 3 2" xfId="14964"/>
    <cellStyle name="Pastaba 4 2 4 2 4" xfId="12158"/>
    <cellStyle name="Pastaba 4 2 4 3" xfId="7296"/>
    <cellStyle name="Pastaba 4 2 4 3 2" xfId="7297"/>
    <cellStyle name="Pastaba 4 2 4 3 2 2" xfId="14965"/>
    <cellStyle name="Pastaba 4 2 4 3 3" xfId="12160"/>
    <cellStyle name="Pastaba 4 2 4 4" xfId="7298"/>
    <cellStyle name="Pastaba 4 2 4 4 2" xfId="14966"/>
    <cellStyle name="Pastaba 4 2 4 5" xfId="12157"/>
    <cellStyle name="Pastaba 4 2 5" xfId="7299"/>
    <cellStyle name="Pastaba 4 2 5 2" xfId="7300"/>
    <cellStyle name="Pastaba 4 2 5 2 2" xfId="7301"/>
    <cellStyle name="Pastaba 4 2 5 2 2 2" xfId="14967"/>
    <cellStyle name="Pastaba 4 2 5 2 3" xfId="12162"/>
    <cellStyle name="Pastaba 4 2 5 3" xfId="7302"/>
    <cellStyle name="Pastaba 4 2 5 3 2" xfId="14968"/>
    <cellStyle name="Pastaba 4 2 5 4" xfId="12161"/>
    <cellStyle name="Pastaba 4 2 6" xfId="7303"/>
    <cellStyle name="Pastaba 4 2 6 2" xfId="7304"/>
    <cellStyle name="Pastaba 4 2 6 2 2" xfId="14969"/>
    <cellStyle name="Pastaba 4 2 6 3" xfId="12163"/>
    <cellStyle name="Pastaba 4 2 7" xfId="7305"/>
    <cellStyle name="Pastaba 4 2 7 2" xfId="14970"/>
    <cellStyle name="Pastaba 4 2 8" xfId="12132"/>
    <cellStyle name="Pastaba 4 3" xfId="7306"/>
    <cellStyle name="Pastaba 4 3 2" xfId="7307"/>
    <cellStyle name="Pastaba 4 3 2 2" xfId="7308"/>
    <cellStyle name="Pastaba 4 3 2 2 2" xfId="7309"/>
    <cellStyle name="Pastaba 4 3 2 2 2 2" xfId="7310"/>
    <cellStyle name="Pastaba 4 3 2 2 2 2 2" xfId="7311"/>
    <cellStyle name="Pastaba 4 3 2 2 2 2 2 2" xfId="14971"/>
    <cellStyle name="Pastaba 4 3 2 2 2 2 3" xfId="12168"/>
    <cellStyle name="Pastaba 4 3 2 2 2 3" xfId="7312"/>
    <cellStyle name="Pastaba 4 3 2 2 2 3 2" xfId="14972"/>
    <cellStyle name="Pastaba 4 3 2 2 2 4" xfId="12167"/>
    <cellStyle name="Pastaba 4 3 2 2 3" xfId="7313"/>
    <cellStyle name="Pastaba 4 3 2 2 3 2" xfId="7314"/>
    <cellStyle name="Pastaba 4 3 2 2 3 2 2" xfId="14973"/>
    <cellStyle name="Pastaba 4 3 2 2 3 3" xfId="12169"/>
    <cellStyle name="Pastaba 4 3 2 2 4" xfId="7315"/>
    <cellStyle name="Pastaba 4 3 2 2 4 2" xfId="14974"/>
    <cellStyle name="Pastaba 4 3 2 2 5" xfId="12166"/>
    <cellStyle name="Pastaba 4 3 2 3" xfId="7316"/>
    <cellStyle name="Pastaba 4 3 2 3 2" xfId="7317"/>
    <cellStyle name="Pastaba 4 3 2 3 2 2" xfId="7318"/>
    <cellStyle name="Pastaba 4 3 2 3 2 2 2" xfId="14975"/>
    <cellStyle name="Pastaba 4 3 2 3 2 3" xfId="12171"/>
    <cellStyle name="Pastaba 4 3 2 3 3" xfId="7319"/>
    <cellStyle name="Pastaba 4 3 2 3 3 2" xfId="14976"/>
    <cellStyle name="Pastaba 4 3 2 3 4" xfId="12170"/>
    <cellStyle name="Pastaba 4 3 2 4" xfId="7320"/>
    <cellStyle name="Pastaba 4 3 2 4 2" xfId="7321"/>
    <cellStyle name="Pastaba 4 3 2 4 2 2" xfId="14977"/>
    <cellStyle name="Pastaba 4 3 2 4 3" xfId="12172"/>
    <cellStyle name="Pastaba 4 3 2 5" xfId="7322"/>
    <cellStyle name="Pastaba 4 3 2 5 2" xfId="14978"/>
    <cellStyle name="Pastaba 4 3 2 6" xfId="12165"/>
    <cellStyle name="Pastaba 4 3 3" xfId="7323"/>
    <cellStyle name="Pastaba 4 3 3 2" xfId="7324"/>
    <cellStyle name="Pastaba 4 3 3 2 2" xfId="7325"/>
    <cellStyle name="Pastaba 4 3 3 2 2 2" xfId="7326"/>
    <cellStyle name="Pastaba 4 3 3 2 2 2 2" xfId="14979"/>
    <cellStyle name="Pastaba 4 3 3 2 2 3" xfId="12175"/>
    <cellStyle name="Pastaba 4 3 3 2 3" xfId="7327"/>
    <cellStyle name="Pastaba 4 3 3 2 3 2" xfId="14980"/>
    <cellStyle name="Pastaba 4 3 3 2 4" xfId="12174"/>
    <cellStyle name="Pastaba 4 3 3 3" xfId="7328"/>
    <cellStyle name="Pastaba 4 3 3 3 2" xfId="7329"/>
    <cellStyle name="Pastaba 4 3 3 3 2 2" xfId="14981"/>
    <cellStyle name="Pastaba 4 3 3 3 3" xfId="12176"/>
    <cellStyle name="Pastaba 4 3 3 4" xfId="7330"/>
    <cellStyle name="Pastaba 4 3 3 4 2" xfId="14982"/>
    <cellStyle name="Pastaba 4 3 3 5" xfId="12173"/>
    <cellStyle name="Pastaba 4 3 4" xfId="7331"/>
    <cellStyle name="Pastaba 4 3 4 2" xfId="7332"/>
    <cellStyle name="Pastaba 4 3 4 2 2" xfId="7333"/>
    <cellStyle name="Pastaba 4 3 4 2 2 2" xfId="14983"/>
    <cellStyle name="Pastaba 4 3 4 2 3" xfId="12178"/>
    <cellStyle name="Pastaba 4 3 4 3" xfId="7334"/>
    <cellStyle name="Pastaba 4 3 4 3 2" xfId="14984"/>
    <cellStyle name="Pastaba 4 3 4 4" xfId="12177"/>
    <cellStyle name="Pastaba 4 3 5" xfId="7335"/>
    <cellStyle name="Pastaba 4 3 5 2" xfId="7336"/>
    <cellStyle name="Pastaba 4 3 5 2 2" xfId="14985"/>
    <cellStyle name="Pastaba 4 3 5 3" xfId="12179"/>
    <cellStyle name="Pastaba 4 3 6" xfId="7337"/>
    <cellStyle name="Pastaba 4 3 6 2" xfId="14986"/>
    <cellStyle name="Pastaba 4 3 7" xfId="12164"/>
    <cellStyle name="Pastaba 4 4" xfId="7338"/>
    <cellStyle name="Pastaba 4 4 2" xfId="7339"/>
    <cellStyle name="Pastaba 4 4 2 2" xfId="7340"/>
    <cellStyle name="Pastaba 4 4 2 2 2" xfId="7341"/>
    <cellStyle name="Pastaba 4 4 2 2 2 2" xfId="7342"/>
    <cellStyle name="Pastaba 4 4 2 2 2 2 2" xfId="14987"/>
    <cellStyle name="Pastaba 4 4 2 2 2 3" xfId="12183"/>
    <cellStyle name="Pastaba 4 4 2 2 3" xfId="7343"/>
    <cellStyle name="Pastaba 4 4 2 2 3 2" xfId="14988"/>
    <cellStyle name="Pastaba 4 4 2 2 4" xfId="12182"/>
    <cellStyle name="Pastaba 4 4 2 3" xfId="7344"/>
    <cellStyle name="Pastaba 4 4 2 3 2" xfId="7345"/>
    <cellStyle name="Pastaba 4 4 2 3 2 2" xfId="14989"/>
    <cellStyle name="Pastaba 4 4 2 3 3" xfId="12184"/>
    <cellStyle name="Pastaba 4 4 2 4" xfId="7346"/>
    <cellStyle name="Pastaba 4 4 2 4 2" xfId="14990"/>
    <cellStyle name="Pastaba 4 4 2 5" xfId="12181"/>
    <cellStyle name="Pastaba 4 4 3" xfId="7347"/>
    <cellStyle name="Pastaba 4 4 3 2" xfId="7348"/>
    <cellStyle name="Pastaba 4 4 3 2 2" xfId="7349"/>
    <cellStyle name="Pastaba 4 4 3 2 2 2" xfId="14991"/>
    <cellStyle name="Pastaba 4 4 3 2 3" xfId="12186"/>
    <cellStyle name="Pastaba 4 4 3 3" xfId="7350"/>
    <cellStyle name="Pastaba 4 4 3 3 2" xfId="14992"/>
    <cellStyle name="Pastaba 4 4 3 4" xfId="12185"/>
    <cellStyle name="Pastaba 4 4 4" xfId="7351"/>
    <cellStyle name="Pastaba 4 4 4 2" xfId="7352"/>
    <cellStyle name="Pastaba 4 4 4 2 2" xfId="14993"/>
    <cellStyle name="Pastaba 4 4 4 3" xfId="12187"/>
    <cellStyle name="Pastaba 4 4 5" xfId="7353"/>
    <cellStyle name="Pastaba 4 4 5 2" xfId="14994"/>
    <cellStyle name="Pastaba 4 4 6" xfId="12180"/>
    <cellStyle name="Pastaba 4 5" xfId="7354"/>
    <cellStyle name="Pastaba 4 5 2" xfId="7355"/>
    <cellStyle name="Pastaba 4 5 2 2" xfId="7356"/>
    <cellStyle name="Pastaba 4 5 2 2 2" xfId="7357"/>
    <cellStyle name="Pastaba 4 5 2 2 2 2" xfId="14995"/>
    <cellStyle name="Pastaba 4 5 2 2 3" xfId="12190"/>
    <cellStyle name="Pastaba 4 5 2 3" xfId="7358"/>
    <cellStyle name="Pastaba 4 5 2 3 2" xfId="14996"/>
    <cellStyle name="Pastaba 4 5 2 4" xfId="12189"/>
    <cellStyle name="Pastaba 4 5 3" xfId="7359"/>
    <cellStyle name="Pastaba 4 5 3 2" xfId="7360"/>
    <cellStyle name="Pastaba 4 5 3 2 2" xfId="14997"/>
    <cellStyle name="Pastaba 4 5 3 3" xfId="12191"/>
    <cellStyle name="Pastaba 4 5 4" xfId="7361"/>
    <cellStyle name="Pastaba 4 5 4 2" xfId="14998"/>
    <cellStyle name="Pastaba 4 5 5" xfId="12188"/>
    <cellStyle name="Pastaba 4 6" xfId="7362"/>
    <cellStyle name="Pastaba 4 6 2" xfId="7363"/>
    <cellStyle name="Pastaba 4 6 2 2" xfId="7364"/>
    <cellStyle name="Pastaba 4 6 2 2 2" xfId="14999"/>
    <cellStyle name="Pastaba 4 6 2 3" xfId="12193"/>
    <cellStyle name="Pastaba 4 6 3" xfId="7365"/>
    <cellStyle name="Pastaba 4 6 3 2" xfId="15000"/>
    <cellStyle name="Pastaba 4 6 4" xfId="12192"/>
    <cellStyle name="Pastaba 4 7" xfId="7366"/>
    <cellStyle name="Pastaba 4 7 2" xfId="7367"/>
    <cellStyle name="Pastaba 4 7 2 2" xfId="15001"/>
    <cellStyle name="Pastaba 4 7 3" xfId="12194"/>
    <cellStyle name="Pastaba 4 8" xfId="7368"/>
    <cellStyle name="Pastaba 4 8 2" xfId="15002"/>
    <cellStyle name="Pastaba 4 9" xfId="12131"/>
    <cellStyle name="Pastaba 5" xfId="7369"/>
    <cellStyle name="Pastaba 5 2" xfId="7370"/>
    <cellStyle name="Pastaba 5 2 2" xfId="7371"/>
    <cellStyle name="Pastaba 5 2 2 2" xfId="7372"/>
    <cellStyle name="Pastaba 5 2 2 2 2" xfId="7373"/>
    <cellStyle name="Pastaba 5 2 2 2 2 2" xfId="7374"/>
    <cellStyle name="Pastaba 5 2 2 2 2 2 2" xfId="15003"/>
    <cellStyle name="Pastaba 5 2 2 2 2 3" xfId="12199"/>
    <cellStyle name="Pastaba 5 2 2 2 3" xfId="7375"/>
    <cellStyle name="Pastaba 5 2 2 2 3 2" xfId="15004"/>
    <cellStyle name="Pastaba 5 2 2 2 4" xfId="12198"/>
    <cellStyle name="Pastaba 5 2 2 3" xfId="7376"/>
    <cellStyle name="Pastaba 5 2 2 3 2" xfId="7377"/>
    <cellStyle name="Pastaba 5 2 2 3 2 2" xfId="15005"/>
    <cellStyle name="Pastaba 5 2 2 3 3" xfId="12200"/>
    <cellStyle name="Pastaba 5 2 2 4" xfId="7378"/>
    <cellStyle name="Pastaba 5 2 2 4 2" xfId="15006"/>
    <cellStyle name="Pastaba 5 2 2 5" xfId="12197"/>
    <cellStyle name="Pastaba 5 2 3" xfId="7379"/>
    <cellStyle name="Pastaba 5 2 3 2" xfId="7380"/>
    <cellStyle name="Pastaba 5 2 3 2 2" xfId="7381"/>
    <cellStyle name="Pastaba 5 2 3 2 2 2" xfId="15007"/>
    <cellStyle name="Pastaba 5 2 3 2 3" xfId="12202"/>
    <cellStyle name="Pastaba 5 2 3 3" xfId="7382"/>
    <cellStyle name="Pastaba 5 2 3 3 2" xfId="15008"/>
    <cellStyle name="Pastaba 5 2 3 4" xfId="12201"/>
    <cellStyle name="Pastaba 5 2 4" xfId="7383"/>
    <cellStyle name="Pastaba 5 2 4 2" xfId="7384"/>
    <cellStyle name="Pastaba 5 2 4 2 2" xfId="15009"/>
    <cellStyle name="Pastaba 5 2 4 3" xfId="12203"/>
    <cellStyle name="Pastaba 5 2 5" xfId="7385"/>
    <cellStyle name="Pastaba 5 2 5 2" xfId="15010"/>
    <cellStyle name="Pastaba 5 2 6" xfId="12196"/>
    <cellStyle name="Pastaba 5 3" xfId="7386"/>
    <cellStyle name="Pastaba 5 3 2" xfId="7387"/>
    <cellStyle name="Pastaba 5 3 2 2" xfId="7388"/>
    <cellStyle name="Pastaba 5 3 2 2 2" xfId="7389"/>
    <cellStyle name="Pastaba 5 3 2 2 2 2" xfId="15011"/>
    <cellStyle name="Pastaba 5 3 2 2 3" xfId="12206"/>
    <cellStyle name="Pastaba 5 3 2 3" xfId="7390"/>
    <cellStyle name="Pastaba 5 3 2 3 2" xfId="15012"/>
    <cellStyle name="Pastaba 5 3 2 4" xfId="12205"/>
    <cellStyle name="Pastaba 5 3 3" xfId="7391"/>
    <cellStyle name="Pastaba 5 3 3 2" xfId="7392"/>
    <cellStyle name="Pastaba 5 3 3 2 2" xfId="15013"/>
    <cellStyle name="Pastaba 5 3 3 3" xfId="12207"/>
    <cellStyle name="Pastaba 5 3 4" xfId="7393"/>
    <cellStyle name="Pastaba 5 3 4 2" xfId="15014"/>
    <cellStyle name="Pastaba 5 3 5" xfId="12204"/>
    <cellStyle name="Pastaba 5 4" xfId="7394"/>
    <cellStyle name="Pastaba 5 4 2" xfId="7395"/>
    <cellStyle name="Pastaba 5 4 2 2" xfId="7396"/>
    <cellStyle name="Pastaba 5 4 2 2 2" xfId="15015"/>
    <cellStyle name="Pastaba 5 4 2 3" xfId="12209"/>
    <cellStyle name="Pastaba 5 4 3" xfId="7397"/>
    <cellStyle name="Pastaba 5 4 3 2" xfId="15016"/>
    <cellStyle name="Pastaba 5 4 4" xfId="12208"/>
    <cellStyle name="Pastaba 5 5" xfId="7398"/>
    <cellStyle name="Pastaba 5 5 2" xfId="7399"/>
    <cellStyle name="Pastaba 5 5 2 2" xfId="15017"/>
    <cellStyle name="Pastaba 5 5 3" xfId="12210"/>
    <cellStyle name="Pastaba 5 6" xfId="7400"/>
    <cellStyle name="Pastaba 5 6 2" xfId="15018"/>
    <cellStyle name="Pastaba 5 7" xfId="12195"/>
    <cellStyle name="Pastaba 6" xfId="7401"/>
    <cellStyle name="Pastaba 6 2" xfId="12427"/>
    <cellStyle name="Pavadinimas 2" xfId="7402"/>
    <cellStyle name="Pavadinimas 2 2" xfId="7403"/>
    <cellStyle name="Pavadinimas 2 2 2" xfId="7404"/>
    <cellStyle name="Pavadinimas 2 2 2 2" xfId="7405"/>
    <cellStyle name="Pavadinimas 2 2 2 2 2" xfId="15019"/>
    <cellStyle name="Pavadinimas 2 2 2 3" xfId="12213"/>
    <cellStyle name="Pavadinimas 2 2 3" xfId="7406"/>
    <cellStyle name="Pavadinimas 2 2 3 2" xfId="7407"/>
    <cellStyle name="Pavadinimas 2 2 3 2 2" xfId="15020"/>
    <cellStyle name="Pavadinimas 2 2 3 3" xfId="12214"/>
    <cellStyle name="Pavadinimas 2 2 4" xfId="7408"/>
    <cellStyle name="Pavadinimas 2 2 4 2" xfId="7409"/>
    <cellStyle name="Pavadinimas 2 2 4 2 2" xfId="15021"/>
    <cellStyle name="Pavadinimas 2 2 4 3" xfId="12368"/>
    <cellStyle name="Pavadinimas 2 2 5" xfId="7410"/>
    <cellStyle name="Pavadinimas 2 2 5 2" xfId="15022"/>
    <cellStyle name="Pavadinimas 2 2 6" xfId="12212"/>
    <cellStyle name="Pavadinimas 2 3" xfId="7411"/>
    <cellStyle name="Pavadinimas 2 3 2" xfId="7412"/>
    <cellStyle name="Pavadinimas 2 3 2 2" xfId="15023"/>
    <cellStyle name="Pavadinimas 2 3 3" xfId="12215"/>
    <cellStyle name="Pavadinimas 2 4" xfId="7413"/>
    <cellStyle name="Pavadinimas 2 4 2" xfId="7414"/>
    <cellStyle name="Pavadinimas 2 4 2 2" xfId="15024"/>
    <cellStyle name="Pavadinimas 2 4 3" xfId="12216"/>
    <cellStyle name="Pavadinimas 2 5" xfId="7415"/>
    <cellStyle name="Pavadinimas 2 5 2" xfId="7416"/>
    <cellStyle name="Pavadinimas 2 5 2 2" xfId="12468"/>
    <cellStyle name="Pavadinimas 2 5 3" xfId="12268"/>
    <cellStyle name="Pavadinimas 2 6" xfId="7417"/>
    <cellStyle name="Pavadinimas 2 6 2" xfId="12428"/>
    <cellStyle name="Pavadinimas 2 7" xfId="12211"/>
    <cellStyle name="Percent 2" xfId="7418"/>
    <cellStyle name="Percent 2 2" xfId="7419"/>
    <cellStyle name="Percent 2 2 2" xfId="7420"/>
    <cellStyle name="Percent 2 2 2 2" xfId="7421"/>
    <cellStyle name="Percent 2 2 2 2 2" xfId="7422"/>
    <cellStyle name="Percent 2 2 2 2 2 2" xfId="15025"/>
    <cellStyle name="Percent 2 2 2 3" xfId="7423"/>
    <cellStyle name="Percent 2 2 2 3 2" xfId="15026"/>
    <cellStyle name="Percent 2 2 3" xfId="7424"/>
    <cellStyle name="Percent 2 2 3 2" xfId="7425"/>
    <cellStyle name="Percent 2 2 3 2 2" xfId="7426"/>
    <cellStyle name="Percent 2 2 3 2 2 2" xfId="15027"/>
    <cellStyle name="Percent 2 2 3 3" xfId="7427"/>
    <cellStyle name="Percent 2 2 3 3 2" xfId="15028"/>
    <cellStyle name="Percent 2 2 4" xfId="7428"/>
    <cellStyle name="Percent 2 2 4 2" xfId="7429"/>
    <cellStyle name="Percent 2 2 4 2 2" xfId="15029"/>
    <cellStyle name="Percent 2 2 5" xfId="7430"/>
    <cellStyle name="Percent 2 2 5 2" xfId="15030"/>
    <cellStyle name="Percent 2 3" xfId="7431"/>
    <cellStyle name="Percent 2 3 2" xfId="7432"/>
    <cellStyle name="Percent 2 3 2 2" xfId="7433"/>
    <cellStyle name="Percent 2 3 2 2 2" xfId="15031"/>
    <cellStyle name="Percent 2 3 3" xfId="7434"/>
    <cellStyle name="Percent 2 3 3 2" xfId="15032"/>
    <cellStyle name="Percent 2 4" xfId="7435"/>
    <cellStyle name="Percent 2 4 2" xfId="7436"/>
    <cellStyle name="Percent 2 4 2 2" xfId="7437"/>
    <cellStyle name="Percent 2 4 2 2 2" xfId="15033"/>
    <cellStyle name="Percent 2 4 3" xfId="7438"/>
    <cellStyle name="Percent 2 4 3 2" xfId="15034"/>
    <cellStyle name="Percent 2 5" xfId="7439"/>
    <cellStyle name="Percent 2 5 2" xfId="7440"/>
    <cellStyle name="Percent 2 5 2 2" xfId="15035"/>
    <cellStyle name="Percent 2 6" xfId="7441"/>
    <cellStyle name="Percent 2 6 2" xfId="15036"/>
    <cellStyle name="Pilkku_Etelä-Savo" xfId="7442"/>
    <cellStyle name="Procentai 10" xfId="7443"/>
    <cellStyle name="Procentai 10 2" xfId="7444"/>
    <cellStyle name="Procentai 10 2 2" xfId="15037"/>
    <cellStyle name="Procentai 11" xfId="7445"/>
    <cellStyle name="Procentai 11 2" xfId="7446"/>
    <cellStyle name="Procentai 11 2 2" xfId="15038"/>
    <cellStyle name="Procentai 12" xfId="7447"/>
    <cellStyle name="Procentai 12 2" xfId="7448"/>
    <cellStyle name="Procentai 12 2 2" xfId="15039"/>
    <cellStyle name="Procentai 13" xfId="7449"/>
    <cellStyle name="Procentai 13 2" xfId="7450"/>
    <cellStyle name="Procentai 13 2 2" xfId="15040"/>
    <cellStyle name="Procentai 14" xfId="7451"/>
    <cellStyle name="Procentai 14 2" xfId="7452"/>
    <cellStyle name="Procentai 14 2 2" xfId="15041"/>
    <cellStyle name="Procentai 15" xfId="7453"/>
    <cellStyle name="Procentai 15 2" xfId="7454"/>
    <cellStyle name="Procentai 15 2 2" xfId="7455"/>
    <cellStyle name="Procentai 15 2 2 2" xfId="15042"/>
    <cellStyle name="Procentai 15 3" xfId="7456"/>
    <cellStyle name="Procentai 15 4" xfId="7457"/>
    <cellStyle name="Procentai 16" xfId="7458"/>
    <cellStyle name="Procentai 16 2" xfId="7459"/>
    <cellStyle name="Procentai 16 2 2" xfId="7460"/>
    <cellStyle name="Procentai 16 2 2 2" xfId="15043"/>
    <cellStyle name="Procentai 16 3" xfId="7461"/>
    <cellStyle name="Procentai 16 3 2" xfId="15044"/>
    <cellStyle name="Procentai 17" xfId="7462"/>
    <cellStyle name="Procentai 17 2" xfId="7463"/>
    <cellStyle name="Procentai 2" xfId="7464"/>
    <cellStyle name="Procentai 2 2" xfId="7465"/>
    <cellStyle name="Procentai 2 2 2" xfId="7466"/>
    <cellStyle name="Procentai 2 2 2 2" xfId="7467"/>
    <cellStyle name="Procentai 2 2 2 2 2" xfId="15045"/>
    <cellStyle name="Procentai 2 2 3" xfId="7468"/>
    <cellStyle name="Procentai 2 2 3 2" xfId="15046"/>
    <cellStyle name="Procentai 2 3" xfId="7469"/>
    <cellStyle name="Procentai 2 3 2" xfId="7470"/>
    <cellStyle name="Procentai 2 3 2 2" xfId="7471"/>
    <cellStyle name="Procentai 2 3 2 2 2" xfId="7472"/>
    <cellStyle name="Procentai 2 3 2 2 2 2" xfId="7473"/>
    <cellStyle name="Procentai 2 3 2 2 2 2 2" xfId="15047"/>
    <cellStyle name="Procentai 2 3 2 2 3" xfId="7474"/>
    <cellStyle name="Procentai 2 3 2 2 3 2" xfId="15048"/>
    <cellStyle name="Procentai 2 3 2 3" xfId="7475"/>
    <cellStyle name="Procentai 2 3 2 3 2" xfId="7476"/>
    <cellStyle name="Procentai 2 3 2 3 2 2" xfId="15049"/>
    <cellStyle name="Procentai 2 3 2 4" xfId="7477"/>
    <cellStyle name="Procentai 2 3 2 4 2" xfId="15050"/>
    <cellStyle name="Procentai 2 3 3" xfId="7478"/>
    <cellStyle name="Procentai 2 3 3 2" xfId="7479"/>
    <cellStyle name="Procentai 2 3 3 2 2" xfId="7480"/>
    <cellStyle name="Procentai 2 3 3 2 2 2" xfId="15051"/>
    <cellStyle name="Procentai 2 3 3 3" xfId="7481"/>
    <cellStyle name="Procentai 2 3 3 3 2" xfId="15052"/>
    <cellStyle name="Procentai 2 3 4" xfId="7482"/>
    <cellStyle name="Procentai 2 3 4 2" xfId="7483"/>
    <cellStyle name="Procentai 2 3 4 2 2" xfId="15053"/>
    <cellStyle name="Procentai 2 3 5" xfId="7484"/>
    <cellStyle name="Procentai 2 3 5 2" xfId="15054"/>
    <cellStyle name="Procentai 2 4" xfId="7485"/>
    <cellStyle name="Procentai 2 4 2" xfId="7486"/>
    <cellStyle name="Procentai 2 4 2 2" xfId="15055"/>
    <cellStyle name="Procentai 2 5" xfId="7487"/>
    <cellStyle name="Procentai 2 5 2" xfId="7488"/>
    <cellStyle name="Procentai 2 5 2 2" xfId="7489"/>
    <cellStyle name="Procentai 2 5 2 2 2" xfId="7490"/>
    <cellStyle name="Procentai 2 5 2 2 2 2" xfId="15056"/>
    <cellStyle name="Procentai 2 5 2 3" xfId="7491"/>
    <cellStyle name="Procentai 2 5 2 3 2" xfId="15057"/>
    <cellStyle name="Procentai 2 5 3" xfId="7492"/>
    <cellStyle name="Procentai 2 5 3 2" xfId="7493"/>
    <cellStyle name="Procentai 2 5 3 2 2" xfId="15058"/>
    <cellStyle name="Procentai 2 5 4" xfId="7494"/>
    <cellStyle name="Procentai 2 5 4 2" xfId="15059"/>
    <cellStyle name="Procentai 2 6" xfId="7495"/>
    <cellStyle name="Procentai 2 6 2" xfId="7496"/>
    <cellStyle name="Procentai 2 6 2 2" xfId="15060"/>
    <cellStyle name="Procentai 2 7" xfId="7497"/>
    <cellStyle name="Procentai 2 7 2" xfId="7498"/>
    <cellStyle name="Procentai 2 7 2 2" xfId="15061"/>
    <cellStyle name="Procentai 2 8" xfId="7499"/>
    <cellStyle name="Procentai 2 8 2" xfId="7500"/>
    <cellStyle name="Procentai 2 8 2 2" xfId="15062"/>
    <cellStyle name="Procentai 2 9" xfId="7501"/>
    <cellStyle name="Procentai 3" xfId="7502"/>
    <cellStyle name="Procentai 3 2" xfId="7503"/>
    <cellStyle name="Procentai 3 2 2" xfId="7504"/>
    <cellStyle name="Procentai 3 2 2 2" xfId="7505"/>
    <cellStyle name="Procentai 3 2 2 2 2" xfId="7506"/>
    <cellStyle name="Procentai 3 2 2 2 2 2" xfId="7507"/>
    <cellStyle name="Procentai 3 2 2 2 2 2 2" xfId="15063"/>
    <cellStyle name="Procentai 3 2 2 2 3" xfId="7508"/>
    <cellStyle name="Procentai 3 2 2 2 3 2" xfId="15064"/>
    <cellStyle name="Procentai 3 2 2 3" xfId="7509"/>
    <cellStyle name="Procentai 3 2 2 3 2" xfId="7510"/>
    <cellStyle name="Procentai 3 2 2 3 2 2" xfId="15065"/>
    <cellStyle name="Procentai 3 2 2 4" xfId="7511"/>
    <cellStyle name="Procentai 3 2 2 4 2" xfId="15066"/>
    <cellStyle name="Procentai 3 2 3" xfId="7512"/>
    <cellStyle name="Procentai 3 2 3 2" xfId="7513"/>
    <cellStyle name="Procentai 3 2 3 2 2" xfId="7514"/>
    <cellStyle name="Procentai 3 2 3 2 2 2" xfId="15067"/>
    <cellStyle name="Procentai 3 2 3 3" xfId="7515"/>
    <cellStyle name="Procentai 3 2 3 3 2" xfId="15068"/>
    <cellStyle name="Procentai 3 2 4" xfId="7516"/>
    <cellStyle name="Procentai 3 2 4 2" xfId="7517"/>
    <cellStyle name="Procentai 3 2 4 2 2" xfId="15069"/>
    <cellStyle name="Procentai 3 2 5" xfId="7518"/>
    <cellStyle name="Procentai 3 2 5 2" xfId="15070"/>
    <cellStyle name="Procentai 3 3" xfId="7519"/>
    <cellStyle name="Procentai 3 3 2" xfId="7520"/>
    <cellStyle name="Procentai 3 3 2 2" xfId="15071"/>
    <cellStyle name="Procentai 3 4" xfId="7521"/>
    <cellStyle name="Procentai 3 4 2" xfId="7522"/>
    <cellStyle name="Procentai 3 4 2 2" xfId="7523"/>
    <cellStyle name="Procentai 3 4 2 2 2" xfId="7524"/>
    <cellStyle name="Procentai 3 4 2 2 2 2" xfId="15072"/>
    <cellStyle name="Procentai 3 4 2 3" xfId="7525"/>
    <cellStyle name="Procentai 3 4 2 3 2" xfId="15073"/>
    <cellStyle name="Procentai 3 4 3" xfId="7526"/>
    <cellStyle name="Procentai 3 4 3 2" xfId="7527"/>
    <cellStyle name="Procentai 3 4 3 2 2" xfId="15074"/>
    <cellStyle name="Procentai 3 4 4" xfId="7528"/>
    <cellStyle name="Procentai 3 4 4 2" xfId="15075"/>
    <cellStyle name="Procentai 3 5" xfId="7529"/>
    <cellStyle name="Procentai 4" xfId="7530"/>
    <cellStyle name="Procentai 4 2" xfId="7531"/>
    <cellStyle name="Procentai 4 2 2" xfId="7532"/>
    <cellStyle name="Procentai 4 2 2 2" xfId="7533"/>
    <cellStyle name="Procentai 4 2 2 2 2" xfId="7534"/>
    <cellStyle name="Procentai 4 2 2 2 2 2" xfId="7535"/>
    <cellStyle name="Procentai 4 2 2 2 2 2 2" xfId="15076"/>
    <cellStyle name="Procentai 4 2 2 2 3" xfId="7536"/>
    <cellStyle name="Procentai 4 2 2 2 3 2" xfId="15077"/>
    <cellStyle name="Procentai 4 2 2 3" xfId="7537"/>
    <cellStyle name="Procentai 4 2 2 3 2" xfId="7538"/>
    <cellStyle name="Procentai 4 2 2 3 2 2" xfId="15078"/>
    <cellStyle name="Procentai 4 2 2 4" xfId="7539"/>
    <cellStyle name="Procentai 4 2 2 4 2" xfId="15079"/>
    <cellStyle name="Procentai 4 2 3" xfId="7540"/>
    <cellStyle name="Procentai 4 2 3 2" xfId="7541"/>
    <cellStyle name="Procentai 4 2 3 2 2" xfId="7542"/>
    <cellStyle name="Procentai 4 2 3 2 2 2" xfId="15080"/>
    <cellStyle name="Procentai 4 2 3 3" xfId="7543"/>
    <cellStyle name="Procentai 4 2 3 3 2" xfId="15081"/>
    <cellStyle name="Procentai 4 2 4" xfId="7544"/>
    <cellStyle name="Procentai 4 2 4 2" xfId="7545"/>
    <cellStyle name="Procentai 4 2 4 2 2" xfId="15082"/>
    <cellStyle name="Procentai 4 2 5" xfId="7546"/>
    <cellStyle name="Procentai 4 2 5 2" xfId="15083"/>
    <cellStyle name="Procentai 4 3" xfId="7547"/>
    <cellStyle name="Procentai 4 3 2" xfId="7548"/>
    <cellStyle name="Procentai 4 3 2 2" xfId="15084"/>
    <cellStyle name="Procentai 4 4" xfId="7549"/>
    <cellStyle name="Procentai 4 4 2" xfId="7550"/>
    <cellStyle name="Procentai 4 4 2 2" xfId="7551"/>
    <cellStyle name="Procentai 4 4 2 2 2" xfId="7552"/>
    <cellStyle name="Procentai 4 4 2 2 2 2" xfId="15085"/>
    <cellStyle name="Procentai 4 4 2 3" xfId="7553"/>
    <cellStyle name="Procentai 4 4 2 3 2" xfId="15086"/>
    <cellStyle name="Procentai 4 4 3" xfId="7554"/>
    <cellStyle name="Procentai 4 4 3 2" xfId="7555"/>
    <cellStyle name="Procentai 4 4 3 2 2" xfId="15087"/>
    <cellStyle name="Procentai 4 4 4" xfId="7556"/>
    <cellStyle name="Procentai 4 4 4 2" xfId="15088"/>
    <cellStyle name="Procentai 4 5" xfId="7557"/>
    <cellStyle name="Procentai 4 5 2" xfId="15089"/>
    <cellStyle name="Procentai 5" xfId="7558"/>
    <cellStyle name="Procentai 5 2" xfId="7559"/>
    <cellStyle name="Procentai 5 2 2" xfId="7560"/>
    <cellStyle name="Procentai 5 2 2 2" xfId="7561"/>
    <cellStyle name="Procentai 5 2 2 2 2" xfId="7562"/>
    <cellStyle name="Procentai 5 2 2 2 2 2" xfId="7563"/>
    <cellStyle name="Procentai 5 2 2 2 2 2 2" xfId="15090"/>
    <cellStyle name="Procentai 5 2 2 2 3" xfId="7564"/>
    <cellStyle name="Procentai 5 2 2 2 3 2" xfId="15091"/>
    <cellStyle name="Procentai 5 2 2 3" xfId="7565"/>
    <cellStyle name="Procentai 5 2 2 3 2" xfId="7566"/>
    <cellStyle name="Procentai 5 2 2 3 2 2" xfId="15092"/>
    <cellStyle name="Procentai 5 2 2 4" xfId="7567"/>
    <cellStyle name="Procentai 5 2 2 4 2" xfId="15093"/>
    <cellStyle name="Procentai 5 2 3" xfId="7568"/>
    <cellStyle name="Procentai 5 2 3 2" xfId="7569"/>
    <cellStyle name="Procentai 5 2 3 2 2" xfId="7570"/>
    <cellStyle name="Procentai 5 2 3 2 2 2" xfId="15094"/>
    <cellStyle name="Procentai 5 2 3 3" xfId="7571"/>
    <cellStyle name="Procentai 5 2 3 3 2" xfId="15095"/>
    <cellStyle name="Procentai 5 2 4" xfId="7572"/>
    <cellStyle name="Procentai 5 2 4 2" xfId="7573"/>
    <cellStyle name="Procentai 5 2 4 2 2" xfId="15096"/>
    <cellStyle name="Procentai 5 2 5" xfId="7574"/>
    <cellStyle name="Procentai 5 2 5 2" xfId="15097"/>
    <cellStyle name="Procentai 5 3" xfId="7575"/>
    <cellStyle name="Procentai 5 3 2" xfId="7576"/>
    <cellStyle name="Procentai 5 3 2 2" xfId="7577"/>
    <cellStyle name="Procentai 5 3 2 2 2" xfId="7578"/>
    <cellStyle name="Procentai 5 3 2 2 2 2" xfId="15098"/>
    <cellStyle name="Procentai 5 3 2 3" xfId="7579"/>
    <cellStyle name="Procentai 5 3 2 3 2" xfId="15099"/>
    <cellStyle name="Procentai 5 3 3" xfId="7580"/>
    <cellStyle name="Procentai 5 3 3 2" xfId="7581"/>
    <cellStyle name="Procentai 5 3 3 2 2" xfId="15100"/>
    <cellStyle name="Procentai 5 3 4" xfId="7582"/>
    <cellStyle name="Procentai 5 3 4 2" xfId="15101"/>
    <cellStyle name="Procentai 5 4" xfId="7583"/>
    <cellStyle name="Procentai 6" xfId="7584"/>
    <cellStyle name="Procentai 6 2" xfId="7585"/>
    <cellStyle name="Procentai 6 2 2" xfId="7586"/>
    <cellStyle name="Procentai 6 2 2 2" xfId="7587"/>
    <cellStyle name="Procentai 6 2 2 2 2" xfId="7588"/>
    <cellStyle name="Procentai 6 2 2 2 2 2" xfId="7589"/>
    <cellStyle name="Procentai 6 2 2 2 2 2 2" xfId="15102"/>
    <cellStyle name="Procentai 6 2 2 2 3" xfId="7590"/>
    <cellStyle name="Procentai 6 2 2 2 3 2" xfId="15103"/>
    <cellStyle name="Procentai 6 2 2 3" xfId="7591"/>
    <cellStyle name="Procentai 6 2 2 3 2" xfId="7592"/>
    <cellStyle name="Procentai 6 2 2 3 2 2" xfId="15104"/>
    <cellStyle name="Procentai 6 2 2 4" xfId="7593"/>
    <cellStyle name="Procentai 6 2 2 4 2" xfId="15105"/>
    <cellStyle name="Procentai 6 2 3" xfId="7594"/>
    <cellStyle name="Procentai 6 2 3 2" xfId="7595"/>
    <cellStyle name="Procentai 6 2 3 2 2" xfId="7596"/>
    <cellStyle name="Procentai 6 2 3 2 2 2" xfId="15106"/>
    <cellStyle name="Procentai 6 2 3 3" xfId="7597"/>
    <cellStyle name="Procentai 6 2 3 3 2" xfId="15107"/>
    <cellStyle name="Procentai 6 2 4" xfId="7598"/>
    <cellStyle name="Procentai 6 2 4 2" xfId="7599"/>
    <cellStyle name="Procentai 6 2 4 2 2" xfId="15108"/>
    <cellStyle name="Procentai 6 2 5" xfId="7600"/>
    <cellStyle name="Procentai 6 2 5 2" xfId="15109"/>
    <cellStyle name="Procentai 6 3" xfId="7601"/>
    <cellStyle name="Procentai 6 3 2" xfId="7602"/>
    <cellStyle name="Procentai 6 3 2 2" xfId="7603"/>
    <cellStyle name="Procentai 6 3 2 2 2" xfId="7604"/>
    <cellStyle name="Procentai 6 3 2 2 2 2" xfId="15110"/>
    <cellStyle name="Procentai 6 3 2 3" xfId="7605"/>
    <cellStyle name="Procentai 6 3 2 3 2" xfId="15111"/>
    <cellStyle name="Procentai 6 3 3" xfId="7606"/>
    <cellStyle name="Procentai 6 3 3 2" xfId="7607"/>
    <cellStyle name="Procentai 6 3 3 2 2" xfId="15112"/>
    <cellStyle name="Procentai 6 3 4" xfId="7608"/>
    <cellStyle name="Procentai 6 3 4 2" xfId="15113"/>
    <cellStyle name="Procentai 6 4" xfId="7609"/>
    <cellStyle name="Procentai 7" xfId="7610"/>
    <cellStyle name="Procentai 7 2" xfId="7611"/>
    <cellStyle name="Procentai 7 2 2" xfId="15114"/>
    <cellStyle name="Procentai 8" xfId="7612"/>
    <cellStyle name="Procentai 8 2" xfId="7613"/>
    <cellStyle name="Procentai 8 2 2" xfId="7614"/>
    <cellStyle name="Procentai 8 2 2 2" xfId="7615"/>
    <cellStyle name="Procentai 8 2 2 2 10" xfId="7616"/>
    <cellStyle name="Procentai 8 2 2 2 10 2" xfId="15115"/>
    <cellStyle name="Procentai 8 2 2 2 2" xfId="7617"/>
    <cellStyle name="Procentai 8 2 2 2 2 2" xfId="7618"/>
    <cellStyle name="Procentai 8 2 2 2 2 2 2" xfId="7619"/>
    <cellStyle name="Procentai 8 2 2 2 2 2 2 2" xfId="15116"/>
    <cellStyle name="Procentai 8 2 2 2 2 3" xfId="7620"/>
    <cellStyle name="Procentai 8 2 2 2 2 3 2" xfId="15117"/>
    <cellStyle name="Procentai 8 2 2 2 3" xfId="7621"/>
    <cellStyle name="Procentai 8 2 2 2 3 2" xfId="7622"/>
    <cellStyle name="Procentai 8 2 2 2 3 2 2" xfId="7623"/>
    <cellStyle name="Procentai 8 2 2 2 3 2 2 2" xfId="15118"/>
    <cellStyle name="Procentai 8 2 2 2 3 3" xfId="7624"/>
    <cellStyle name="Procentai 8 2 2 2 3 3 2" xfId="15119"/>
    <cellStyle name="Procentai 8 2 2 2 4" xfId="7625"/>
    <cellStyle name="Procentai 8 2 2 2 4 2" xfId="7626"/>
    <cellStyle name="Procentai 8 2 2 2 4 2 2" xfId="7627"/>
    <cellStyle name="Procentai 8 2 2 2 4 2 2 2" xfId="15120"/>
    <cellStyle name="Procentai 8 2 2 2 4 3" xfId="7628"/>
    <cellStyle name="Procentai 8 2 2 2 4 3 2" xfId="15121"/>
    <cellStyle name="Procentai 8 2 2 2 5" xfId="7629"/>
    <cellStyle name="Procentai 8 2 2 2 5 2" xfId="7630"/>
    <cellStyle name="Procentai 8 2 2 2 5 2 2" xfId="7631"/>
    <cellStyle name="Procentai 8 2 2 2 5 2 2 2" xfId="15122"/>
    <cellStyle name="Procentai 8 2 2 2 5 3" xfId="7632"/>
    <cellStyle name="Procentai 8 2 2 2 5 3 2" xfId="15123"/>
    <cellStyle name="Procentai 8 2 2 2 6" xfId="7633"/>
    <cellStyle name="Procentai 8 2 2 2 6 2" xfId="7634"/>
    <cellStyle name="Procentai 8 2 2 2 6 2 2" xfId="7635"/>
    <cellStyle name="Procentai 8 2 2 2 6 2 2 2" xfId="15124"/>
    <cellStyle name="Procentai 8 2 2 2 6 3" xfId="7636"/>
    <cellStyle name="Procentai 8 2 2 2 6 3 2" xfId="15125"/>
    <cellStyle name="Procentai 8 2 2 2 7" xfId="7637"/>
    <cellStyle name="Procentai 8 2 2 2 7 2" xfId="7638"/>
    <cellStyle name="Procentai 8 2 2 2 7 2 2" xfId="7639"/>
    <cellStyle name="Procentai 8 2 2 2 7 2 2 2" xfId="15126"/>
    <cellStyle name="Procentai 8 2 2 2 7 3" xfId="7640"/>
    <cellStyle name="Procentai 8 2 2 2 7 3 2" xfId="15127"/>
    <cellStyle name="Procentai 8 2 2 2 8" xfId="7641"/>
    <cellStyle name="Procentai 8 2 2 2 8 2" xfId="7642"/>
    <cellStyle name="Procentai 8 2 2 2 8 2 2" xfId="7643"/>
    <cellStyle name="Procentai 8 2 2 2 8 2 2 2" xfId="15128"/>
    <cellStyle name="Procentai 8 2 2 2 8 3" xfId="7644"/>
    <cellStyle name="Procentai 8 2 2 2 8 3 2" xfId="15129"/>
    <cellStyle name="Procentai 8 2 2 2 9" xfId="7645"/>
    <cellStyle name="Procentai 8 2 2 2 9 2" xfId="7646"/>
    <cellStyle name="Procentai 8 2 2 2 9 2 2" xfId="15130"/>
    <cellStyle name="Procentai 8 2 2 3" xfId="7647"/>
    <cellStyle name="Procentai 8 2 2 3 2" xfId="7648"/>
    <cellStyle name="Procentai 8 2 2 3 2 2" xfId="7649"/>
    <cellStyle name="Procentai 8 2 2 3 2 2 2" xfId="15131"/>
    <cellStyle name="Procentai 8 2 2 3 3" xfId="7650"/>
    <cellStyle name="Procentai 8 2 2 3 3 2" xfId="15132"/>
    <cellStyle name="Procentai 8 2 2 4" xfId="7651"/>
    <cellStyle name="Procentai 8 2 2 4 2" xfId="7652"/>
    <cellStyle name="Procentai 8 2 2 4 2 2" xfId="15133"/>
    <cellStyle name="Procentai 8 2 2 5" xfId="7653"/>
    <cellStyle name="Procentai 8 2 2 5 2" xfId="15134"/>
    <cellStyle name="Procentai 8 2 3" xfId="7654"/>
    <cellStyle name="Procentai 8 2 3 2" xfId="7655"/>
    <cellStyle name="Procentai 8 2 3 2 2" xfId="7656"/>
    <cellStyle name="Procentai 8 2 3 2 2 2" xfId="15135"/>
    <cellStyle name="Procentai 8 2 3 3" xfId="7657"/>
    <cellStyle name="Procentai 8 2 3 3 2" xfId="15136"/>
    <cellStyle name="Procentai 8 2 4" xfId="7658"/>
    <cellStyle name="Procentai 8 2 4 2" xfId="7659"/>
    <cellStyle name="Procentai 8 2 4 2 2" xfId="7660"/>
    <cellStyle name="Procentai 8 2 4 2 2 2" xfId="15137"/>
    <cellStyle name="Procentai 8 2 4 3" xfId="7661"/>
    <cellStyle name="Procentai 8 2 4 3 2" xfId="15138"/>
    <cellStyle name="Procentai 8 2 5" xfId="7662"/>
    <cellStyle name="Procentai 8 2 5 2" xfId="7663"/>
    <cellStyle name="Procentai 8 2 5 2 2" xfId="15139"/>
    <cellStyle name="Procentai 8 2 6" xfId="7664"/>
    <cellStyle name="Procentai 8 2 6 2" xfId="15140"/>
    <cellStyle name="Procentai 8 3" xfId="7665"/>
    <cellStyle name="Procentai 8 3 2" xfId="7666"/>
    <cellStyle name="Procentai 8 3 2 2" xfId="15141"/>
    <cellStyle name="Procentai 8 4" xfId="7667"/>
    <cellStyle name="Procentai 8 4 2" xfId="15142"/>
    <cellStyle name="Procentai 9" xfId="7668"/>
    <cellStyle name="Procentai 9 2" xfId="7669"/>
    <cellStyle name="Procentai 9 2 2" xfId="15143"/>
    <cellStyle name="Procentinė reikšmė 2" xfId="7670"/>
    <cellStyle name="Procentinė reikšmė 2 2" xfId="7671"/>
    <cellStyle name="Procentinė reikšmė 2 2 2" xfId="15144"/>
    <cellStyle name="Procentinė reikšmė 3" xfId="7672"/>
    <cellStyle name="Procentinė reikšmė 3 2" xfId="7673"/>
    <cellStyle name="Procentinė reikšmė 3 2 2" xfId="15145"/>
    <cellStyle name="SAPBEXaggData" xfId="7674"/>
    <cellStyle name="SAPBEXaggData 2" xfId="7675"/>
    <cellStyle name="SAPBEXaggData 2 2" xfId="15146"/>
    <cellStyle name="SAPBEXaggDataEmph" xfId="7676"/>
    <cellStyle name="SAPBEXaggDataEmph 2" xfId="7677"/>
    <cellStyle name="SAPBEXaggDataEmph 2 2" xfId="15147"/>
    <cellStyle name="SAPBEXaggItem" xfId="7678"/>
    <cellStyle name="SAPBEXaggItem 2" xfId="7679"/>
    <cellStyle name="SAPBEXaggItem 2 2" xfId="15148"/>
    <cellStyle name="SAPBEXaggItemX" xfId="7680"/>
    <cellStyle name="SAPBEXaggItemX 2" xfId="7681"/>
    <cellStyle name="SAPBEXaggItemX 2 2" xfId="15149"/>
    <cellStyle name="SAPBEXaggItemX 3" xfId="12217"/>
    <cellStyle name="SAPBEXchaText" xfId="7682"/>
    <cellStyle name="SAPBEXchaText 2" xfId="7683"/>
    <cellStyle name="SAPBEXchaText 2 2" xfId="15150"/>
    <cellStyle name="SAPBEXexcBad7" xfId="7684"/>
    <cellStyle name="SAPBEXexcBad7 2" xfId="7685"/>
    <cellStyle name="SAPBEXexcBad7 2 2" xfId="15151"/>
    <cellStyle name="SAPBEXexcBad8" xfId="7686"/>
    <cellStyle name="SAPBEXexcBad8 2" xfId="7687"/>
    <cellStyle name="SAPBEXexcBad8 2 2" xfId="15152"/>
    <cellStyle name="SAPBEXexcBad9" xfId="7688"/>
    <cellStyle name="SAPBEXexcBad9 2" xfId="7689"/>
    <cellStyle name="SAPBEXexcBad9 2 2" xfId="15153"/>
    <cellStyle name="SAPBEXexcCritical4" xfId="7690"/>
    <cellStyle name="SAPBEXexcCritical4 2" xfId="7691"/>
    <cellStyle name="SAPBEXexcCritical4 2 2" xfId="15154"/>
    <cellStyle name="SAPBEXexcCritical5" xfId="7692"/>
    <cellStyle name="SAPBEXexcCritical5 2" xfId="7693"/>
    <cellStyle name="SAPBEXexcCritical5 2 2" xfId="15155"/>
    <cellStyle name="SAPBEXexcCritical6" xfId="7694"/>
    <cellStyle name="SAPBEXexcCritical6 2" xfId="7695"/>
    <cellStyle name="SAPBEXexcCritical6 2 2" xfId="15156"/>
    <cellStyle name="SAPBEXexcGood1" xfId="7696"/>
    <cellStyle name="SAPBEXexcGood1 2" xfId="7697"/>
    <cellStyle name="SAPBEXexcGood1 2 2" xfId="15157"/>
    <cellStyle name="SAPBEXexcGood2" xfId="7698"/>
    <cellStyle name="SAPBEXexcGood2 2" xfId="7699"/>
    <cellStyle name="SAPBEXexcGood2 2 2" xfId="15158"/>
    <cellStyle name="SAPBEXexcGood3" xfId="7700"/>
    <cellStyle name="SAPBEXexcGood3 2" xfId="7701"/>
    <cellStyle name="SAPBEXexcGood3 2 2" xfId="15159"/>
    <cellStyle name="SAPBEXfilterDrill" xfId="7702"/>
    <cellStyle name="SAPBEXfilterDrill 2" xfId="7703"/>
    <cellStyle name="SAPBEXfilterDrill 2 2" xfId="15160"/>
    <cellStyle name="SAPBEXfilterItem" xfId="7704"/>
    <cellStyle name="SAPBEXfilterItem 2" xfId="7705"/>
    <cellStyle name="SAPBEXfilterItem 2 2" xfId="15161"/>
    <cellStyle name="SAPBEXfilterText" xfId="7706"/>
    <cellStyle name="SAPBEXfilterText 2" xfId="7707"/>
    <cellStyle name="SAPBEXfilterText 2 2" xfId="15162"/>
    <cellStyle name="SAPBEXformats" xfId="7708"/>
    <cellStyle name="SAPBEXformats 2" xfId="7709"/>
    <cellStyle name="SAPBEXformats 2 2" xfId="15163"/>
    <cellStyle name="SAPBEXheaderItem" xfId="7710"/>
    <cellStyle name="SAPBEXheaderItem 2" xfId="7711"/>
    <cellStyle name="SAPBEXheaderItem 2 2" xfId="15164"/>
    <cellStyle name="SAPBEXheaderText" xfId="7712"/>
    <cellStyle name="SAPBEXheaderText 2" xfId="7713"/>
    <cellStyle name="SAPBEXheaderText 2 2" xfId="15165"/>
    <cellStyle name="SAPBEXHLevel0" xfId="7714"/>
    <cellStyle name="SAPBEXHLevel0 2" xfId="7715"/>
    <cellStyle name="SAPBEXHLevel0 2 2" xfId="15166"/>
    <cellStyle name="SAPBEXHLevel0 3" xfId="12218"/>
    <cellStyle name="SAPBEXHLevel0X" xfId="7716"/>
    <cellStyle name="SAPBEXHLevel0X 2" xfId="7717"/>
    <cellStyle name="SAPBEXHLevel0X 2 2" xfId="15167"/>
    <cellStyle name="SAPBEXHLevel0X 3" xfId="12219"/>
    <cellStyle name="SAPBEXHLevel1" xfId="7718"/>
    <cellStyle name="SAPBEXHLevel1 2" xfId="7719"/>
    <cellStyle name="SAPBEXHLevel1 2 2" xfId="15168"/>
    <cellStyle name="SAPBEXHLevel1 3" xfId="12220"/>
    <cellStyle name="SAPBEXHLevel1X" xfId="7720"/>
    <cellStyle name="SAPBEXHLevel1X 2" xfId="7721"/>
    <cellStyle name="SAPBEXHLevel1X 2 2" xfId="15169"/>
    <cellStyle name="SAPBEXHLevel1X 3" xfId="12221"/>
    <cellStyle name="SAPBEXHLevel2" xfId="7722"/>
    <cellStyle name="SAPBEXHLevel2 2" xfId="7723"/>
    <cellStyle name="SAPBEXHLevel2 2 2" xfId="15170"/>
    <cellStyle name="SAPBEXHLevel2 3" xfId="12222"/>
    <cellStyle name="SAPBEXHLevel2X" xfId="7724"/>
    <cellStyle name="SAPBEXHLevel2X 2" xfId="7725"/>
    <cellStyle name="SAPBEXHLevel2X 2 2" xfId="15171"/>
    <cellStyle name="SAPBEXHLevel2X 3" xfId="12223"/>
    <cellStyle name="SAPBEXHLevel3" xfId="7726"/>
    <cellStyle name="SAPBEXHLevel3 2" xfId="7727"/>
    <cellStyle name="SAPBEXHLevel3 2 2" xfId="15172"/>
    <cellStyle name="SAPBEXHLevel3 3" xfId="12224"/>
    <cellStyle name="SAPBEXHLevel3X" xfId="7728"/>
    <cellStyle name="SAPBEXHLevel3X 2" xfId="7729"/>
    <cellStyle name="SAPBEXHLevel3X 2 2" xfId="15173"/>
    <cellStyle name="SAPBEXHLevel3X 3" xfId="12225"/>
    <cellStyle name="SAPBEXinputData" xfId="7730"/>
    <cellStyle name="SAPBEXinputData 2" xfId="7731"/>
    <cellStyle name="SAPBEXinputData 2 2" xfId="15174"/>
    <cellStyle name="SAPBEXinputData 3" xfId="12226"/>
    <cellStyle name="SAPBEXresData" xfId="7732"/>
    <cellStyle name="SAPBEXresData 2" xfId="7733"/>
    <cellStyle name="SAPBEXresData 2 2" xfId="15175"/>
    <cellStyle name="SAPBEXresDataEmph" xfId="7734"/>
    <cellStyle name="SAPBEXresDataEmph 2" xfId="7735"/>
    <cellStyle name="SAPBEXresDataEmph 2 2" xfId="15176"/>
    <cellStyle name="SAPBEXresItem" xfId="7736"/>
    <cellStyle name="SAPBEXresItem 2" xfId="7737"/>
    <cellStyle name="SAPBEXresItem 2 2" xfId="15177"/>
    <cellStyle name="SAPBEXresItemX" xfId="7738"/>
    <cellStyle name="SAPBEXresItemX 2" xfId="7739"/>
    <cellStyle name="SAPBEXresItemX 2 2" xfId="15178"/>
    <cellStyle name="SAPBEXresItemX 3" xfId="12227"/>
    <cellStyle name="SAPBEXstdData" xfId="7740"/>
    <cellStyle name="SAPBEXstdData 2" xfId="7741"/>
    <cellStyle name="SAPBEXstdData 2 2" xfId="15179"/>
    <cellStyle name="SAPBEXstdDataEmph" xfId="7742"/>
    <cellStyle name="SAPBEXstdDataEmph 2" xfId="7743"/>
    <cellStyle name="SAPBEXstdDataEmph 2 2" xfId="15180"/>
    <cellStyle name="SAPBEXstdItem" xfId="7744"/>
    <cellStyle name="SAPBEXstdItem 2" xfId="7745"/>
    <cellStyle name="SAPBEXstdItem 2 2" xfId="15181"/>
    <cellStyle name="SAPBEXstdItemX" xfId="7746"/>
    <cellStyle name="SAPBEXstdItemX 2" xfId="7747"/>
    <cellStyle name="SAPBEXstdItemX 2 2" xfId="15182"/>
    <cellStyle name="SAPBEXstdItemX 3" xfId="12228"/>
    <cellStyle name="SAPBEXtitle" xfId="7748"/>
    <cellStyle name="SAPBEXtitle 2" xfId="7749"/>
    <cellStyle name="SAPBEXtitle 2 2" xfId="15183"/>
    <cellStyle name="SAPBEXundefined" xfId="7750"/>
    <cellStyle name="SAPBEXundefined 2" xfId="7751"/>
    <cellStyle name="SAPBEXundefined 2 2" xfId="15184"/>
    <cellStyle name="Skaičiavimas 2" xfId="7752"/>
    <cellStyle name="Skaičiavimas 2 2" xfId="7753"/>
    <cellStyle name="Skaičiavimas 2 2 2" xfId="7754"/>
    <cellStyle name="Skaičiavimas 2 2 2 2" xfId="7755"/>
    <cellStyle name="Skaičiavimas 2 2 2 2 2" xfId="15185"/>
    <cellStyle name="Skaičiavimas 2 2 2 3" xfId="12231"/>
    <cellStyle name="Skaičiavimas 2 2 3" xfId="7756"/>
    <cellStyle name="Skaičiavimas 2 2 3 2" xfId="7757"/>
    <cellStyle name="Skaičiavimas 2 2 3 2 2" xfId="15186"/>
    <cellStyle name="Skaičiavimas 2 2 3 3" xfId="12232"/>
    <cellStyle name="Skaičiavimas 2 2 4" xfId="7758"/>
    <cellStyle name="Skaičiavimas 2 2 4 2" xfId="7759"/>
    <cellStyle name="Skaičiavimas 2 2 4 2 2" xfId="15187"/>
    <cellStyle name="Skaičiavimas 2 2 4 3" xfId="12371"/>
    <cellStyle name="Skaičiavimas 2 2 5" xfId="7760"/>
    <cellStyle name="Skaičiavimas 2 2 5 2" xfId="15188"/>
    <cellStyle name="Skaičiavimas 2 2 6" xfId="12230"/>
    <cellStyle name="Skaičiavimas 2 3" xfId="7761"/>
    <cellStyle name="Skaičiavimas 2 3 2" xfId="7762"/>
    <cellStyle name="Skaičiavimas 2 3 2 2" xfId="15189"/>
    <cellStyle name="Skaičiavimas 2 3 3" xfId="12233"/>
    <cellStyle name="Skaičiavimas 2 4" xfId="7763"/>
    <cellStyle name="Skaičiavimas 2 4 2" xfId="7764"/>
    <cellStyle name="Skaičiavimas 2 4 2 2" xfId="15190"/>
    <cellStyle name="Skaičiavimas 2 4 3" xfId="12234"/>
    <cellStyle name="Skaičiavimas 2 5" xfId="7765"/>
    <cellStyle name="Skaičiavimas 2 5 2" xfId="7766"/>
    <cellStyle name="Skaičiavimas 2 5 2 2" xfId="12469"/>
    <cellStyle name="Skaičiavimas 2 5 3" xfId="12287"/>
    <cellStyle name="Skaičiavimas 2 6" xfId="7767"/>
    <cellStyle name="Skaičiavimas 2 6 2" xfId="12429"/>
    <cellStyle name="Skaičiavimas 2 7" xfId="12229"/>
    <cellStyle name="Style 1" xfId="7768"/>
    <cellStyle name="Style 1 2" xfId="7769"/>
    <cellStyle name="Style 1 2 2" xfId="7770"/>
    <cellStyle name="Style 1 2 2 2" xfId="15191"/>
    <cellStyle name="Style 1 2 3" xfId="12236"/>
    <cellStyle name="Style 1 3" xfId="7771"/>
    <cellStyle name="Style 1 3 2" xfId="7772"/>
    <cellStyle name="Style 1 3 2 2" xfId="15192"/>
    <cellStyle name="Style 1 3 3" xfId="12237"/>
    <cellStyle name="Style 1 4" xfId="7773"/>
    <cellStyle name="Style 1 4 2" xfId="15193"/>
    <cellStyle name="Style 1 5" xfId="12235"/>
    <cellStyle name="Stilius 1" xfId="7774"/>
    <cellStyle name="Stilius 1 2" xfId="7775"/>
    <cellStyle name="Stilius 1 2 2" xfId="15194"/>
    <cellStyle name="Stilius 1 3" xfId="12238"/>
    <cellStyle name="Suma 2" xfId="7776"/>
    <cellStyle name="Suma 2 2" xfId="7777"/>
    <cellStyle name="Suma 2 2 2" xfId="7778"/>
    <cellStyle name="Suma 2 2 2 2" xfId="7779"/>
    <cellStyle name="Suma 2 2 2 2 2" xfId="15195"/>
    <cellStyle name="Suma 2 2 2 3" xfId="12241"/>
    <cellStyle name="Suma 2 2 3" xfId="7780"/>
    <cellStyle name="Suma 2 2 3 2" xfId="7781"/>
    <cellStyle name="Suma 2 2 3 2 2" xfId="15196"/>
    <cellStyle name="Suma 2 2 3 3" xfId="12242"/>
    <cellStyle name="Suma 2 2 4" xfId="7782"/>
    <cellStyle name="Suma 2 2 4 2" xfId="7783"/>
    <cellStyle name="Suma 2 2 4 2 2" xfId="15197"/>
    <cellStyle name="Suma 2 2 4 3" xfId="12372"/>
    <cellStyle name="Suma 2 2 5" xfId="7784"/>
    <cellStyle name="Suma 2 2 5 2" xfId="15198"/>
    <cellStyle name="Suma 2 2 6" xfId="12240"/>
    <cellStyle name="Suma 2 3" xfId="7785"/>
    <cellStyle name="Suma 2 3 2" xfId="7786"/>
    <cellStyle name="Suma 2 3 2 2" xfId="15199"/>
    <cellStyle name="Suma 2 3 3" xfId="12243"/>
    <cellStyle name="Suma 2 4" xfId="7787"/>
    <cellStyle name="Suma 2 4 2" xfId="7788"/>
    <cellStyle name="Suma 2 4 2 2" xfId="15200"/>
    <cellStyle name="Suma 2 4 3" xfId="12244"/>
    <cellStyle name="Suma 2 5" xfId="7789"/>
    <cellStyle name="Suma 2 5 2" xfId="7790"/>
    <cellStyle name="Suma 2 5 2 2" xfId="12470"/>
    <cellStyle name="Suma 2 5 3" xfId="12365"/>
    <cellStyle name="Suma 2 6" xfId="7791"/>
    <cellStyle name="Suma 2 6 2" xfId="12430"/>
    <cellStyle name="Suma 2 7" xfId="12239"/>
    <cellStyle name="Susietas langelis 2" xfId="7792"/>
    <cellStyle name="Susietas langelis 2 2" xfId="7793"/>
    <cellStyle name="Susietas langelis 2 2 2" xfId="7794"/>
    <cellStyle name="Susietas langelis 2 2 2 2" xfId="7795"/>
    <cellStyle name="Susietas langelis 2 2 2 2 2" xfId="15201"/>
    <cellStyle name="Susietas langelis 2 2 2 3" xfId="12247"/>
    <cellStyle name="Susietas langelis 2 2 3" xfId="7796"/>
    <cellStyle name="Susietas langelis 2 2 3 2" xfId="7797"/>
    <cellStyle name="Susietas langelis 2 2 3 2 2" xfId="15202"/>
    <cellStyle name="Susietas langelis 2 2 3 3" xfId="12248"/>
    <cellStyle name="Susietas langelis 2 2 4" xfId="7798"/>
    <cellStyle name="Susietas langelis 2 2 4 2" xfId="7799"/>
    <cellStyle name="Susietas langelis 2 2 4 2 2" xfId="15203"/>
    <cellStyle name="Susietas langelis 2 2 4 3" xfId="12373"/>
    <cellStyle name="Susietas langelis 2 2 5" xfId="7800"/>
    <cellStyle name="Susietas langelis 2 2 5 2" xfId="15204"/>
    <cellStyle name="Susietas langelis 2 2 6" xfId="12246"/>
    <cellStyle name="Susietas langelis 2 3" xfId="7801"/>
    <cellStyle name="Susietas langelis 2 3 2" xfId="7802"/>
    <cellStyle name="Susietas langelis 2 3 2 2" xfId="15205"/>
    <cellStyle name="Susietas langelis 2 3 3" xfId="12249"/>
    <cellStyle name="Susietas langelis 2 4" xfId="7803"/>
    <cellStyle name="Susietas langelis 2 4 2" xfId="7804"/>
    <cellStyle name="Susietas langelis 2 4 2 2" xfId="15206"/>
    <cellStyle name="Susietas langelis 2 4 3" xfId="12250"/>
    <cellStyle name="Susietas langelis 2 5" xfId="7805"/>
    <cellStyle name="Susietas langelis 2 5 2" xfId="15207"/>
    <cellStyle name="Susietas langelis 2 6" xfId="12245"/>
    <cellStyle name="Taux" xfId="7806"/>
    <cellStyle name="Taux 2" xfId="7807"/>
    <cellStyle name="Taux 2 2" xfId="15208"/>
    <cellStyle name="Texte" xfId="7808"/>
    <cellStyle name="Texte 2" xfId="7809"/>
    <cellStyle name="Texte 2 2" xfId="15209"/>
    <cellStyle name="Texte 3" xfId="12251"/>
    <cellStyle name="Tikrinimo langelis 2" xfId="7810"/>
    <cellStyle name="Tikrinimo langelis 2 2" xfId="7811"/>
    <cellStyle name="Tikrinimo langelis 2 2 2" xfId="7812"/>
    <cellStyle name="Tikrinimo langelis 2 2 2 2" xfId="7813"/>
    <cellStyle name="Tikrinimo langelis 2 2 2 2 2" xfId="15210"/>
    <cellStyle name="Tikrinimo langelis 2 2 2 3" xfId="12254"/>
    <cellStyle name="Tikrinimo langelis 2 2 3" xfId="7814"/>
    <cellStyle name="Tikrinimo langelis 2 2 3 2" xfId="7815"/>
    <cellStyle name="Tikrinimo langelis 2 2 3 2 2" xfId="15211"/>
    <cellStyle name="Tikrinimo langelis 2 2 3 3" xfId="12255"/>
    <cellStyle name="Tikrinimo langelis 2 2 4" xfId="7816"/>
    <cellStyle name="Tikrinimo langelis 2 2 4 2" xfId="7817"/>
    <cellStyle name="Tikrinimo langelis 2 2 4 2 2" xfId="15212"/>
    <cellStyle name="Tikrinimo langelis 2 2 4 3" xfId="12374"/>
    <cellStyle name="Tikrinimo langelis 2 2 5" xfId="7818"/>
    <cellStyle name="Tikrinimo langelis 2 2 5 2" xfId="15213"/>
    <cellStyle name="Tikrinimo langelis 2 2 6" xfId="12253"/>
    <cellStyle name="Tikrinimo langelis 2 3" xfId="7819"/>
    <cellStyle name="Tikrinimo langelis 2 3 2" xfId="7820"/>
    <cellStyle name="Tikrinimo langelis 2 3 2 2" xfId="15214"/>
    <cellStyle name="Tikrinimo langelis 2 3 3" xfId="12256"/>
    <cellStyle name="Tikrinimo langelis 2 4" xfId="7821"/>
    <cellStyle name="Tikrinimo langelis 2 4 2" xfId="7822"/>
    <cellStyle name="Tikrinimo langelis 2 4 2 2" xfId="15215"/>
    <cellStyle name="Tikrinimo langelis 2 4 3" xfId="12257"/>
    <cellStyle name="Tikrinimo langelis 2 5" xfId="7823"/>
    <cellStyle name="Tikrinimo langelis 2 5 2" xfId="7824"/>
    <cellStyle name="Tikrinimo langelis 2 5 2 2" xfId="12471"/>
    <cellStyle name="Tikrinimo langelis 2 5 3" xfId="12277"/>
    <cellStyle name="Tikrinimo langelis 2 6" xfId="7825"/>
    <cellStyle name="Tikrinimo langelis 2 6 2" xfId="12431"/>
    <cellStyle name="Tikrinimo langelis 2 7" xfId="12252"/>
    <cellStyle name="Title" xfId="7826"/>
    <cellStyle name="Title 2" xfId="7827"/>
    <cellStyle name="Title 2 2" xfId="7828"/>
    <cellStyle name="Title 2 2 2" xfId="15216"/>
    <cellStyle name="Title 2 3" xfId="12259"/>
    <cellStyle name="Title 3" xfId="7829"/>
    <cellStyle name="Title 3 2" xfId="15217"/>
    <cellStyle name="Title 4" xfId="12258"/>
    <cellStyle name="Titresais" xfId="7830"/>
    <cellStyle name="Titresais 2" xfId="7831"/>
    <cellStyle name="Titresais 2 2" xfId="15218"/>
    <cellStyle name="Titresais 3" xfId="12260"/>
    <cellStyle name="Total" xfId="7832"/>
    <cellStyle name="Total 2" xfId="7833"/>
    <cellStyle name="Total 2 2" xfId="7834"/>
    <cellStyle name="Total 2 2 2" xfId="7835"/>
    <cellStyle name="Total 2 2 2 2" xfId="15219"/>
    <cellStyle name="Total 2 2 3" xfId="12263"/>
    <cellStyle name="Total 2 3" xfId="7836"/>
    <cellStyle name="Total 2 3 2" xfId="15220"/>
    <cellStyle name="Total 2 4" xfId="12262"/>
    <cellStyle name="Total 3" xfId="7837"/>
    <cellStyle name="Total 3 2" xfId="15221"/>
    <cellStyle name="Total 4" xfId="12261"/>
    <cellStyle name="Valiuta 2" xfId="7838"/>
    <cellStyle name="Valiuta 2 2" xfId="7839"/>
    <cellStyle name="Valiuta 2 2 2" xfId="7840"/>
    <cellStyle name="Valiuta 2 2 2 2" xfId="15222"/>
    <cellStyle name="Valiuta 2 3" xfId="7841"/>
    <cellStyle name="Valiuta 2 3 2" xfId="15223"/>
    <cellStyle name="Valiuta 3" xfId="7842"/>
    <cellStyle name="Valiuta 3 2" xfId="7843"/>
    <cellStyle name="Valiuta 3 2 2" xfId="7844"/>
    <cellStyle name="Valiuta 3 2 2 2" xfId="7845"/>
    <cellStyle name="Valiuta 3 2 2 2 2" xfId="7846"/>
    <cellStyle name="Valiuta 3 2 2 2 2 2" xfId="7847"/>
    <cellStyle name="Valiuta 3 2 2 2 2 2 2" xfId="15224"/>
    <cellStyle name="Valiuta 3 2 2 2 3" xfId="7848"/>
    <cellStyle name="Valiuta 3 2 2 2 3 2" xfId="15225"/>
    <cellStyle name="Valiuta 3 2 2 3" xfId="7849"/>
    <cellStyle name="Valiuta 3 2 2 3 2" xfId="7850"/>
    <cellStyle name="Valiuta 3 2 2 3 2 2" xfId="15226"/>
    <cellStyle name="Valiuta 3 2 2 4" xfId="7851"/>
    <cellStyle name="Valiuta 3 2 2 4 2" xfId="15227"/>
    <cellStyle name="Valiuta 3 2 3" xfId="7852"/>
    <cellStyle name="Valiuta 3 2 3 2" xfId="7853"/>
    <cellStyle name="Valiuta 3 2 3 2 2" xfId="7854"/>
    <cellStyle name="Valiuta 3 2 3 2 2 2" xfId="15228"/>
    <cellStyle name="Valiuta 3 2 3 3" xfId="7855"/>
    <cellStyle name="Valiuta 3 2 3 3 2" xfId="15229"/>
    <cellStyle name="Valiuta 3 2 4" xfId="7856"/>
    <cellStyle name="Valiuta 3 2 4 2" xfId="7857"/>
    <cellStyle name="Valiuta 3 2 4 2 2" xfId="15230"/>
    <cellStyle name="Valiuta 3 2 5" xfId="7858"/>
    <cellStyle name="Valiuta 3 2 5 2" xfId="15231"/>
    <cellStyle name="Valiuta 3 3" xfId="7859"/>
    <cellStyle name="Valiuta 3 3 2" xfId="7860"/>
    <cellStyle name="Valiuta 3 3 2 2" xfId="7861"/>
    <cellStyle name="Valiuta 3 3 2 2 2" xfId="7862"/>
    <cellStyle name="Valiuta 3 3 2 2 2 2" xfId="15232"/>
    <cellStyle name="Valiuta 3 3 2 3" xfId="7863"/>
    <cellStyle name="Valiuta 3 3 2 3 2" xfId="15233"/>
    <cellStyle name="Valiuta 3 3 3" xfId="7864"/>
    <cellStyle name="Valiuta 3 3 3 2" xfId="7865"/>
    <cellStyle name="Valiuta 3 3 3 2 2" xfId="15234"/>
    <cellStyle name="Valiuta 3 3 4" xfId="7866"/>
    <cellStyle name="Valiuta 3 3 4 2" xfId="15235"/>
    <cellStyle name="Valiuta 3 4" xfId="7867"/>
    <cellStyle name="Valiuta 3 4 2" xfId="7868"/>
    <cellStyle name="Valiuta 3 4 2 2" xfId="7869"/>
    <cellStyle name="Valiuta 3 4 2 2 2" xfId="15236"/>
    <cellStyle name="Valiuta 3 4 3" xfId="7870"/>
    <cellStyle name="Valiuta 3 4 3 2" xfId="15237"/>
    <cellStyle name="Valiuta 3 5" xfId="7871"/>
    <cellStyle name="Valiuta 3 5 2" xfId="7872"/>
    <cellStyle name="Valiuta 3 5 2 2" xfId="15238"/>
    <cellStyle name="Valiuta 3 6" xfId="7873"/>
    <cellStyle name="Valiuta 3 6 2" xfId="15239"/>
    <cellStyle name="Valiuta 4" xfId="7874"/>
    <cellStyle name="Valiuta 4 2" xfId="7875"/>
    <cellStyle name="Valiuta 4 2 2" xfId="7876"/>
    <cellStyle name="Valiuta 4 2 2 2" xfId="7877"/>
    <cellStyle name="Valiuta 4 2 2 2 2" xfId="7878"/>
    <cellStyle name="Valiuta 4 2 2 2 2 2" xfId="7879"/>
    <cellStyle name="Valiuta 4 2 2 2 2 2 2" xfId="15240"/>
    <cellStyle name="Valiuta 4 2 2 2 3" xfId="7880"/>
    <cellStyle name="Valiuta 4 2 2 2 3 2" xfId="15241"/>
    <cellStyle name="Valiuta 4 2 2 3" xfId="7881"/>
    <cellStyle name="Valiuta 4 2 2 3 2" xfId="7882"/>
    <cellStyle name="Valiuta 4 2 2 3 2 2" xfId="15242"/>
    <cellStyle name="Valiuta 4 2 2 4" xfId="7883"/>
    <cellStyle name="Valiuta 4 2 2 4 2" xfId="15243"/>
    <cellStyle name="Valiuta 4 2 3" xfId="7884"/>
    <cellStyle name="Valiuta 4 2 3 2" xfId="7885"/>
    <cellStyle name="Valiuta 4 2 3 2 2" xfId="7886"/>
    <cellStyle name="Valiuta 4 2 3 2 2 2" xfId="15244"/>
    <cellStyle name="Valiuta 4 2 3 3" xfId="7887"/>
    <cellStyle name="Valiuta 4 2 3 3 2" xfId="15245"/>
    <cellStyle name="Valiuta 4 2 4" xfId="7888"/>
    <cellStyle name="Valiuta 4 2 4 2" xfId="7889"/>
    <cellStyle name="Valiuta 4 2 4 2 2" xfId="15246"/>
    <cellStyle name="Valiuta 4 2 5" xfId="7890"/>
    <cellStyle name="Valiuta 4 2 5 2" xfId="15247"/>
    <cellStyle name="Valiuta 4 3" xfId="7891"/>
    <cellStyle name="Valiuta 4 3 2" xfId="7892"/>
    <cellStyle name="Valiuta 4 3 2 2" xfId="7893"/>
    <cellStyle name="Valiuta 4 3 2 2 2" xfId="7894"/>
    <cellStyle name="Valiuta 4 3 2 2 2 2" xfId="15248"/>
    <cellStyle name="Valiuta 4 3 2 3" xfId="7895"/>
    <cellStyle name="Valiuta 4 3 2 3 2" xfId="15249"/>
    <cellStyle name="Valiuta 4 3 3" xfId="7896"/>
    <cellStyle name="Valiuta 4 3 3 2" xfId="7897"/>
    <cellStyle name="Valiuta 4 3 3 2 2" xfId="15250"/>
    <cellStyle name="Valiuta 4 3 4" xfId="7898"/>
    <cellStyle name="Valiuta 4 3 4 2" xfId="15251"/>
    <cellStyle name="Valiuta 4 4" xfId="7899"/>
    <cellStyle name="Valiuta 4 4 2" xfId="7900"/>
    <cellStyle name="Valiuta 4 4 2 2" xfId="7901"/>
    <cellStyle name="Valiuta 4 4 2 2 2" xfId="15252"/>
    <cellStyle name="Valiuta 4 4 3" xfId="7902"/>
    <cellStyle name="Valiuta 4 4 3 2" xfId="15253"/>
    <cellStyle name="Valiuta 4 5" xfId="7903"/>
    <cellStyle name="Valiuta 4 5 2" xfId="7904"/>
    <cellStyle name="Valiuta 4 5 2 2" xfId="15254"/>
    <cellStyle name="Valiuta 4 6" xfId="7905"/>
    <cellStyle name="Valiuta 4 6 2" xfId="15255"/>
    <cellStyle name="Valiuta 5" xfId="7906"/>
    <cellStyle name="Valiuta 5 2" xfId="7907"/>
    <cellStyle name="Valiuta 5 2 2" xfId="15256"/>
    <cellStyle name="Warning Text" xfId="7908"/>
    <cellStyle name="Warning Text 2" xfId="7909"/>
    <cellStyle name="Warning Text 2 2" xfId="7910"/>
    <cellStyle name="Warning Text 2 2 2" xfId="7911"/>
    <cellStyle name="Warning Text 2 2 2 2" xfId="15257"/>
    <cellStyle name="Warning Text 2 2 3" xfId="12266"/>
    <cellStyle name="Warning Text 2 3" xfId="7912"/>
    <cellStyle name="Warning Text 2 3 2" xfId="15258"/>
    <cellStyle name="Warning Text 2 4" xfId="12265"/>
    <cellStyle name="Warning Text 3" xfId="7913"/>
    <cellStyle name="Warning Text 3 2" xfId="15259"/>
    <cellStyle name="Warning Text 4" xfId="122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67"/>
  <sheetViews>
    <sheetView tabSelected="1" zoomScaleNormal="100" zoomScaleSheetLayoutView="86" workbookViewId="0">
      <pane xSplit="3" ySplit="7" topLeftCell="D116" activePane="bottomRight" state="frozen"/>
      <selection pane="topRight" activeCell="D1" sqref="D1"/>
      <selection pane="bottomLeft" activeCell="A8" sqref="A8"/>
      <selection pane="bottomRight" activeCell="D117" sqref="D117"/>
    </sheetView>
  </sheetViews>
  <sheetFormatPr defaultRowHeight="12.75"/>
  <cols>
    <col min="1" max="1" width="26.7109375" style="49" customWidth="1"/>
    <col min="2" max="2" width="38" style="50" customWidth="1"/>
    <col min="3" max="3" width="15.85546875" style="35" customWidth="1"/>
    <col min="4" max="4" width="33" style="51" customWidth="1"/>
    <col min="5" max="5" width="18" style="52" customWidth="1"/>
    <col min="6" max="6" width="14.85546875" style="52" customWidth="1"/>
    <col min="7" max="7" width="36.7109375" style="10" hidden="1" customWidth="1"/>
    <col min="8" max="8" width="26.85546875" style="10" hidden="1" customWidth="1"/>
    <col min="9" max="9" width="21" style="10" customWidth="1"/>
    <col min="10" max="16384" width="9.140625" style="10"/>
  </cols>
  <sheetData>
    <row r="2" spans="1:8" ht="15">
      <c r="B2" s="59" t="s">
        <v>127</v>
      </c>
    </row>
    <row r="3" spans="1:8" s="6" customFormat="1">
      <c r="A3" s="1"/>
      <c r="B3" s="2"/>
      <c r="C3" s="3"/>
      <c r="D3" s="4"/>
      <c r="E3" s="5" t="s">
        <v>122</v>
      </c>
      <c r="F3" s="5"/>
    </row>
    <row r="4" spans="1:8" s="6" customFormat="1">
      <c r="A4" s="1"/>
      <c r="B4" s="2"/>
      <c r="C4" s="3"/>
      <c r="D4" s="4"/>
      <c r="E4" s="5"/>
      <c r="F4" s="5"/>
    </row>
    <row r="5" spans="1:8" s="6" customFormat="1">
      <c r="A5" s="1"/>
      <c r="B5" s="2"/>
      <c r="C5" s="3"/>
      <c r="D5" s="4"/>
      <c r="E5" s="5"/>
      <c r="F5" s="5" t="s">
        <v>0</v>
      </c>
      <c r="H5" s="6">
        <f>2226.5-2218.9</f>
        <v>7.5999999999999091</v>
      </c>
    </row>
    <row r="6" spans="1:8" ht="51">
      <c r="A6" s="7" t="s">
        <v>151</v>
      </c>
      <c r="B6" s="7" t="s">
        <v>150</v>
      </c>
      <c r="C6" s="8" t="s">
        <v>1</v>
      </c>
      <c r="D6" s="7" t="s">
        <v>128</v>
      </c>
      <c r="E6" s="9" t="s">
        <v>2</v>
      </c>
      <c r="F6" s="9" t="s">
        <v>3</v>
      </c>
    </row>
    <row r="7" spans="1:8" s="12" customFormat="1" ht="20.100000000000001" customHeight="1">
      <c r="A7" s="11" t="s">
        <v>152</v>
      </c>
      <c r="B7" s="83"/>
      <c r="C7" s="84"/>
      <c r="D7" s="84"/>
      <c r="E7" s="103" t="s">
        <v>224</v>
      </c>
      <c r="F7" s="141">
        <v>2226.5</v>
      </c>
      <c r="G7" s="12">
        <f>424+290.59+675.91+464.6+549.1</f>
        <v>2404.1999999999998</v>
      </c>
      <c r="H7" s="12">
        <f>418.7+282.79+604.41+396.2+369.4+147.4</f>
        <v>2218.9</v>
      </c>
    </row>
    <row r="8" spans="1:8" s="12" customFormat="1" ht="15.95" customHeight="1">
      <c r="A8" s="111" t="s">
        <v>4</v>
      </c>
      <c r="B8" s="113" t="s">
        <v>5</v>
      </c>
      <c r="C8" s="101"/>
      <c r="D8" s="114"/>
      <c r="E8" s="112" t="s">
        <v>199</v>
      </c>
      <c r="F8" s="104" t="s">
        <v>200</v>
      </c>
    </row>
    <row r="9" spans="1:8" ht="89.25">
      <c r="A9" s="13"/>
      <c r="B9" s="60" t="s">
        <v>6</v>
      </c>
      <c r="C9" s="74" t="s">
        <v>7</v>
      </c>
      <c r="D9" s="29" t="s">
        <v>153</v>
      </c>
      <c r="E9" s="57">
        <v>40</v>
      </c>
      <c r="F9" s="57">
        <v>40</v>
      </c>
    </row>
    <row r="10" spans="1:8" ht="102">
      <c r="A10" s="13"/>
      <c r="B10" s="60"/>
      <c r="C10" s="32" t="s">
        <v>7</v>
      </c>
      <c r="D10" s="32" t="s">
        <v>184</v>
      </c>
      <c r="E10" s="18">
        <v>39</v>
      </c>
      <c r="F10" s="18">
        <v>39</v>
      </c>
    </row>
    <row r="11" spans="1:8" ht="25.5">
      <c r="A11" s="13"/>
      <c r="B11" s="60"/>
      <c r="C11" s="32" t="s">
        <v>7</v>
      </c>
      <c r="D11" s="16" t="s">
        <v>9</v>
      </c>
      <c r="E11" s="18">
        <v>6</v>
      </c>
      <c r="F11" s="18">
        <v>6</v>
      </c>
    </row>
    <row r="12" spans="1:8" ht="63.75">
      <c r="A12" s="13"/>
      <c r="B12" s="60"/>
      <c r="C12" s="32" t="s">
        <v>8</v>
      </c>
      <c r="D12" s="16" t="s">
        <v>145</v>
      </c>
      <c r="E12" s="18">
        <v>1</v>
      </c>
      <c r="F12" s="18">
        <v>1</v>
      </c>
    </row>
    <row r="13" spans="1:8" ht="38.25">
      <c r="A13" s="13"/>
      <c r="B13" s="60"/>
      <c r="C13" s="32" t="s">
        <v>7</v>
      </c>
      <c r="D13" s="16" t="s">
        <v>176</v>
      </c>
      <c r="E13" s="18">
        <v>12</v>
      </c>
      <c r="F13" s="18">
        <v>12</v>
      </c>
    </row>
    <row r="14" spans="1:8">
      <c r="A14" s="13"/>
      <c r="B14" s="60"/>
      <c r="C14" s="32" t="s">
        <v>7</v>
      </c>
      <c r="D14" s="16" t="s">
        <v>10</v>
      </c>
      <c r="E14" s="18">
        <v>20</v>
      </c>
      <c r="F14" s="18">
        <v>20</v>
      </c>
    </row>
    <row r="15" spans="1:8" ht="38.25">
      <c r="A15" s="13"/>
      <c r="B15" s="26"/>
      <c r="C15" s="32" t="s">
        <v>7</v>
      </c>
      <c r="D15" s="16" t="s">
        <v>11</v>
      </c>
      <c r="E15" s="18">
        <v>8</v>
      </c>
      <c r="F15" s="18">
        <v>8</v>
      </c>
    </row>
    <row r="16" spans="1:8" ht="25.5">
      <c r="A16" s="61"/>
      <c r="B16" s="24"/>
      <c r="C16" s="33" t="s">
        <v>7</v>
      </c>
      <c r="D16" s="29" t="s">
        <v>12</v>
      </c>
      <c r="E16" s="57">
        <v>10</v>
      </c>
      <c r="F16" s="57">
        <v>10</v>
      </c>
    </row>
    <row r="17" spans="1:7" ht="38.25">
      <c r="A17" s="13"/>
      <c r="B17" s="17"/>
      <c r="C17" s="88" t="s">
        <v>7</v>
      </c>
      <c r="D17" s="93" t="s">
        <v>188</v>
      </c>
      <c r="E17" s="90">
        <v>2</v>
      </c>
      <c r="F17" s="90">
        <v>2</v>
      </c>
    </row>
    <row r="18" spans="1:7" ht="63.75">
      <c r="A18" s="13"/>
      <c r="B18" s="17"/>
      <c r="C18" s="15" t="s">
        <v>210</v>
      </c>
      <c r="D18" s="32" t="s">
        <v>180</v>
      </c>
      <c r="E18" s="18">
        <v>3</v>
      </c>
      <c r="F18" s="18">
        <v>2.5</v>
      </c>
      <c r="G18" s="72"/>
    </row>
    <row r="19" spans="1:7" ht="25.5">
      <c r="A19" s="13"/>
      <c r="B19" s="17"/>
      <c r="C19" s="15" t="s">
        <v>14</v>
      </c>
      <c r="D19" s="16" t="s">
        <v>15</v>
      </c>
      <c r="E19" s="18">
        <v>1.4</v>
      </c>
      <c r="F19" s="18">
        <v>1.4</v>
      </c>
    </row>
    <row r="20" spans="1:7" ht="63.75">
      <c r="A20" s="13"/>
      <c r="B20" s="17"/>
      <c r="C20" s="15" t="s">
        <v>14</v>
      </c>
      <c r="D20" s="16" t="s">
        <v>16</v>
      </c>
      <c r="E20" s="18">
        <v>1.18</v>
      </c>
      <c r="F20" s="18">
        <v>0.42</v>
      </c>
    </row>
    <row r="21" spans="1:7" s="20" customFormat="1" ht="51">
      <c r="A21" s="13"/>
      <c r="B21" s="53" t="s">
        <v>123</v>
      </c>
      <c r="C21" s="15" t="s">
        <v>7</v>
      </c>
      <c r="D21" s="16" t="s">
        <v>146</v>
      </c>
      <c r="E21" s="19">
        <v>15</v>
      </c>
      <c r="F21" s="19">
        <v>15</v>
      </c>
    </row>
    <row r="22" spans="1:7" s="20" customFormat="1" ht="38.25">
      <c r="A22" s="13"/>
      <c r="B22" s="21"/>
      <c r="C22" s="15" t="s">
        <v>7</v>
      </c>
      <c r="D22" s="16" t="s">
        <v>17</v>
      </c>
      <c r="E22" s="19">
        <v>10</v>
      </c>
      <c r="F22" s="19">
        <v>10</v>
      </c>
    </row>
    <row r="23" spans="1:7" ht="51">
      <c r="A23" s="13"/>
      <c r="B23" s="14" t="s">
        <v>18</v>
      </c>
      <c r="C23" s="15" t="s">
        <v>181</v>
      </c>
      <c r="D23" s="32" t="s">
        <v>182</v>
      </c>
      <c r="E23" s="18">
        <v>48.3</v>
      </c>
      <c r="F23" s="18">
        <v>48.3</v>
      </c>
    </row>
    <row r="24" spans="1:7" s="73" customFormat="1" ht="38.25">
      <c r="A24" s="98"/>
      <c r="B24" s="99"/>
      <c r="C24" s="15" t="s">
        <v>185</v>
      </c>
      <c r="D24" s="16" t="s">
        <v>186</v>
      </c>
      <c r="E24" s="18">
        <v>2</v>
      </c>
      <c r="F24" s="18">
        <v>2</v>
      </c>
    </row>
    <row r="25" spans="1:7" ht="51">
      <c r="A25" s="13"/>
      <c r="B25" s="26"/>
      <c r="C25" s="32" t="s">
        <v>7</v>
      </c>
      <c r="D25" s="16" t="s">
        <v>154</v>
      </c>
      <c r="E25" s="18">
        <v>15</v>
      </c>
      <c r="F25" s="18">
        <v>15</v>
      </c>
    </row>
    <row r="26" spans="1:7" ht="25.5">
      <c r="A26" s="61"/>
      <c r="B26" s="24"/>
      <c r="C26" s="15" t="s">
        <v>19</v>
      </c>
      <c r="D26" s="76" t="s">
        <v>20</v>
      </c>
      <c r="E26" s="18">
        <v>0.3</v>
      </c>
      <c r="F26" s="18">
        <v>0.3</v>
      </c>
    </row>
    <row r="27" spans="1:7" ht="89.25">
      <c r="A27" s="13"/>
      <c r="B27" s="14" t="s">
        <v>21</v>
      </c>
      <c r="C27" s="33" t="s">
        <v>165</v>
      </c>
      <c r="D27" s="74" t="s">
        <v>166</v>
      </c>
      <c r="E27" s="75">
        <v>65.8</v>
      </c>
      <c r="F27" s="75">
        <v>65.8</v>
      </c>
    </row>
    <row r="28" spans="1:7" ht="25.5">
      <c r="A28" s="13"/>
      <c r="B28" s="17"/>
      <c r="C28" s="15" t="s">
        <v>8</v>
      </c>
      <c r="D28" s="16" t="s">
        <v>22</v>
      </c>
      <c r="E28" s="22">
        <v>8.6</v>
      </c>
      <c r="F28" s="22">
        <v>8.6</v>
      </c>
    </row>
    <row r="29" spans="1:7" ht="51">
      <c r="A29" s="13"/>
      <c r="B29" s="17"/>
      <c r="C29" s="15" t="s">
        <v>8</v>
      </c>
      <c r="D29" s="16" t="s">
        <v>23</v>
      </c>
      <c r="E29" s="19">
        <v>2.4</v>
      </c>
      <c r="F29" s="19">
        <v>2.4</v>
      </c>
    </row>
    <row r="30" spans="1:7" ht="76.5">
      <c r="A30" s="13"/>
      <c r="B30" s="14" t="s">
        <v>162</v>
      </c>
      <c r="C30" s="15" t="s">
        <v>7</v>
      </c>
      <c r="D30" s="16" t="s">
        <v>24</v>
      </c>
      <c r="E30" s="18">
        <v>10</v>
      </c>
      <c r="F30" s="18">
        <v>10</v>
      </c>
    </row>
    <row r="31" spans="1:7" ht="25.5">
      <c r="A31" s="13"/>
      <c r="B31" s="17"/>
      <c r="C31" s="15" t="s">
        <v>7</v>
      </c>
      <c r="D31" s="16" t="s">
        <v>25</v>
      </c>
      <c r="E31" s="18">
        <v>20</v>
      </c>
      <c r="F31" s="18">
        <v>16</v>
      </c>
    </row>
    <row r="32" spans="1:7" ht="51">
      <c r="A32" s="13"/>
      <c r="B32" s="17"/>
      <c r="C32" s="15" t="s">
        <v>7</v>
      </c>
      <c r="D32" s="16" t="s">
        <v>155</v>
      </c>
      <c r="E32" s="18">
        <v>8</v>
      </c>
      <c r="F32" s="18">
        <v>8</v>
      </c>
    </row>
    <row r="33" spans="1:8" ht="25.5">
      <c r="A33" s="13"/>
      <c r="B33" s="26"/>
      <c r="C33" s="32" t="s">
        <v>7</v>
      </c>
      <c r="D33" s="16" t="s">
        <v>147</v>
      </c>
      <c r="E33" s="18">
        <v>50</v>
      </c>
      <c r="F33" s="18">
        <v>50</v>
      </c>
    </row>
    <row r="34" spans="1:8" ht="38.25">
      <c r="A34" s="61"/>
      <c r="B34" s="17"/>
      <c r="C34" s="25" t="s">
        <v>7</v>
      </c>
      <c r="D34" s="26" t="s">
        <v>26</v>
      </c>
      <c r="E34" s="45">
        <v>25</v>
      </c>
      <c r="F34" s="45">
        <v>25</v>
      </c>
    </row>
    <row r="35" spans="1:8" s="12" customFormat="1" ht="25.5" customHeight="1">
      <c r="A35" s="115" t="s">
        <v>27</v>
      </c>
      <c r="B35" s="117" t="s">
        <v>28</v>
      </c>
      <c r="C35" s="118"/>
      <c r="D35" s="119"/>
      <c r="E35" s="116" t="s">
        <v>222</v>
      </c>
      <c r="F35" s="105" t="s">
        <v>223</v>
      </c>
      <c r="G35" s="12">
        <f>297.7-7.3-3.9-3.5+7.585</f>
        <v>290.58499999999998</v>
      </c>
      <c r="H35" s="12">
        <f>289.9-7.3-3.9-3.5+7.585</f>
        <v>282.78499999999997</v>
      </c>
    </row>
    <row r="36" spans="1:8" ht="76.5">
      <c r="A36" s="62"/>
      <c r="B36" s="29" t="s">
        <v>29</v>
      </c>
      <c r="C36" s="33" t="s">
        <v>8</v>
      </c>
      <c r="D36" s="29" t="s">
        <v>30</v>
      </c>
      <c r="E36" s="22">
        <v>20</v>
      </c>
      <c r="F36" s="22">
        <v>20</v>
      </c>
    </row>
    <row r="37" spans="1:8" ht="89.25">
      <c r="A37" s="27"/>
      <c r="B37" s="29"/>
      <c r="C37" s="33" t="s">
        <v>8</v>
      </c>
      <c r="D37" s="29" t="s">
        <v>140</v>
      </c>
      <c r="E37" s="75">
        <v>50.5</v>
      </c>
      <c r="F37" s="75">
        <v>50.5</v>
      </c>
    </row>
    <row r="38" spans="1:8" ht="63.75">
      <c r="A38" s="27"/>
      <c r="B38" s="26" t="s">
        <v>31</v>
      </c>
      <c r="C38" s="15" t="s">
        <v>13</v>
      </c>
      <c r="D38" s="16" t="s">
        <v>141</v>
      </c>
      <c r="E38" s="22">
        <v>15.5</v>
      </c>
      <c r="F38" s="22">
        <v>15.5</v>
      </c>
    </row>
    <row r="39" spans="1:8" ht="51">
      <c r="A39" s="27"/>
      <c r="B39" s="26"/>
      <c r="C39" s="15" t="s">
        <v>8</v>
      </c>
      <c r="D39" s="16" t="s">
        <v>148</v>
      </c>
      <c r="E39" s="18">
        <v>60</v>
      </c>
      <c r="F39" s="18">
        <v>60</v>
      </c>
    </row>
    <row r="40" spans="1:8" ht="25.5">
      <c r="A40" s="27"/>
      <c r="B40" s="26"/>
      <c r="C40" s="15" t="s">
        <v>8</v>
      </c>
      <c r="D40" s="16" t="s">
        <v>32</v>
      </c>
      <c r="E40" s="18">
        <v>2.1</v>
      </c>
      <c r="F40" s="18">
        <v>2.1</v>
      </c>
    </row>
    <row r="41" spans="1:8" ht="76.5">
      <c r="A41" s="27"/>
      <c r="B41" s="29"/>
      <c r="C41" s="15" t="s">
        <v>8</v>
      </c>
      <c r="D41" s="16" t="s">
        <v>33</v>
      </c>
      <c r="E41" s="22">
        <v>7</v>
      </c>
      <c r="F41" s="22">
        <v>7</v>
      </c>
    </row>
    <row r="42" spans="1:8" ht="76.5">
      <c r="A42" s="27"/>
      <c r="B42" s="28" t="s">
        <v>34</v>
      </c>
      <c r="C42" s="15" t="s">
        <v>8</v>
      </c>
      <c r="D42" s="16" t="s">
        <v>35</v>
      </c>
      <c r="E42" s="18">
        <v>3</v>
      </c>
      <c r="F42" s="18">
        <v>0</v>
      </c>
    </row>
    <row r="43" spans="1:8" ht="25.5">
      <c r="A43" s="27"/>
      <c r="B43" s="26"/>
      <c r="C43" s="15" t="s">
        <v>8</v>
      </c>
      <c r="D43" s="16" t="s">
        <v>36</v>
      </c>
      <c r="E43" s="22">
        <v>9</v>
      </c>
      <c r="F43" s="22">
        <v>9</v>
      </c>
    </row>
    <row r="44" spans="1:8" ht="38.25">
      <c r="A44" s="62"/>
      <c r="B44" s="29"/>
      <c r="C44" s="15" t="s">
        <v>8</v>
      </c>
      <c r="D44" s="16" t="s">
        <v>149</v>
      </c>
      <c r="E44" s="18">
        <v>21</v>
      </c>
      <c r="F44" s="18">
        <v>21</v>
      </c>
    </row>
    <row r="45" spans="1:8" ht="76.5">
      <c r="A45" s="27"/>
      <c r="B45" s="29"/>
      <c r="C45" s="33" t="s">
        <v>8</v>
      </c>
      <c r="D45" s="29" t="s">
        <v>37</v>
      </c>
      <c r="E45" s="57">
        <v>50</v>
      </c>
      <c r="F45" s="57">
        <v>50</v>
      </c>
    </row>
    <row r="46" spans="1:8" ht="63.75">
      <c r="A46" s="27"/>
      <c r="B46" s="28" t="s">
        <v>38</v>
      </c>
      <c r="C46" s="15" t="s">
        <v>8</v>
      </c>
      <c r="D46" s="138" t="s">
        <v>39</v>
      </c>
      <c r="E46" s="139">
        <v>7.3</v>
      </c>
      <c r="F46" s="139">
        <v>7.3</v>
      </c>
    </row>
    <row r="47" spans="1:8" ht="38.25">
      <c r="A47" s="27"/>
      <c r="B47" s="26"/>
      <c r="C47" s="15" t="s">
        <v>8</v>
      </c>
      <c r="D47" s="16" t="s">
        <v>137</v>
      </c>
      <c r="E47" s="18">
        <v>2.5</v>
      </c>
      <c r="F47" s="18">
        <v>2.5</v>
      </c>
    </row>
    <row r="48" spans="1:8" ht="63.75">
      <c r="A48" s="27"/>
      <c r="B48" s="26"/>
      <c r="C48" s="15" t="s">
        <v>8</v>
      </c>
      <c r="D48" s="16" t="s">
        <v>124</v>
      </c>
      <c r="E48" s="18">
        <v>7</v>
      </c>
      <c r="F48" s="18">
        <v>7</v>
      </c>
    </row>
    <row r="49" spans="1:8" ht="51">
      <c r="A49" s="27"/>
      <c r="B49" s="26"/>
      <c r="C49" s="32" t="s">
        <v>8</v>
      </c>
      <c r="D49" s="138" t="s">
        <v>125</v>
      </c>
      <c r="E49" s="139">
        <v>3.9</v>
      </c>
      <c r="F49" s="139">
        <v>3.9</v>
      </c>
    </row>
    <row r="50" spans="1:8" ht="89.25">
      <c r="A50" s="27"/>
      <c r="B50" s="26"/>
      <c r="C50" s="15" t="s">
        <v>8</v>
      </c>
      <c r="D50" s="16" t="s">
        <v>187</v>
      </c>
      <c r="E50" s="18">
        <v>17</v>
      </c>
      <c r="F50" s="134" t="s">
        <v>206</v>
      </c>
    </row>
    <row r="51" spans="1:8" ht="38.25">
      <c r="A51" s="27"/>
      <c r="B51" s="26"/>
      <c r="C51" s="54" t="s">
        <v>40</v>
      </c>
      <c r="D51" s="54" t="s">
        <v>41</v>
      </c>
      <c r="E51" s="18">
        <v>4.7</v>
      </c>
      <c r="F51" s="18">
        <v>1.7000000000000002</v>
      </c>
    </row>
    <row r="52" spans="1:8" ht="51">
      <c r="A52" s="27"/>
      <c r="B52" s="26"/>
      <c r="C52" s="33" t="s">
        <v>8</v>
      </c>
      <c r="D52" s="29" t="s">
        <v>42</v>
      </c>
      <c r="E52" s="57">
        <v>4.8</v>
      </c>
      <c r="F52" s="57">
        <v>3</v>
      </c>
    </row>
    <row r="53" spans="1:8" ht="25.5">
      <c r="A53" s="62"/>
      <c r="B53" s="29"/>
      <c r="C53" s="15" t="s">
        <v>8</v>
      </c>
      <c r="D53" s="16" t="s">
        <v>43</v>
      </c>
      <c r="E53" s="18">
        <v>0.5</v>
      </c>
      <c r="F53" s="18">
        <v>0.5</v>
      </c>
    </row>
    <row r="54" spans="1:8" ht="140.25">
      <c r="A54" s="27"/>
      <c r="B54" s="26"/>
      <c r="C54" s="15" t="s">
        <v>8</v>
      </c>
      <c r="D54" s="140" t="s">
        <v>219</v>
      </c>
      <c r="E54" s="139" t="s">
        <v>220</v>
      </c>
      <c r="F54" s="139" t="s">
        <v>221</v>
      </c>
    </row>
    <row r="55" spans="1:8" ht="63.75">
      <c r="A55" s="27"/>
      <c r="B55" s="26"/>
      <c r="C55" s="32" t="s">
        <v>8</v>
      </c>
      <c r="D55" s="56" t="s">
        <v>44</v>
      </c>
      <c r="E55" s="18">
        <v>1.282</v>
      </c>
      <c r="F55" s="18">
        <v>1.282</v>
      </c>
    </row>
    <row r="56" spans="1:8" ht="25.5">
      <c r="A56" s="27"/>
      <c r="B56" s="26"/>
      <c r="C56" s="88" t="s">
        <v>8</v>
      </c>
      <c r="D56" s="102" t="s">
        <v>207</v>
      </c>
      <c r="E56" s="91">
        <v>0.01</v>
      </c>
      <c r="F56" s="91">
        <v>0.01</v>
      </c>
    </row>
    <row r="57" spans="1:8" ht="38.25">
      <c r="A57" s="27"/>
      <c r="B57" s="26"/>
      <c r="C57" s="88" t="s">
        <v>40</v>
      </c>
      <c r="D57" s="102" t="s">
        <v>189</v>
      </c>
      <c r="E57" s="90">
        <v>3</v>
      </c>
      <c r="F57" s="90">
        <v>3</v>
      </c>
    </row>
    <row r="58" spans="1:8" ht="51">
      <c r="A58" s="27"/>
      <c r="B58" s="26"/>
      <c r="C58" s="88" t="s">
        <v>59</v>
      </c>
      <c r="D58" s="102" t="s">
        <v>190</v>
      </c>
      <c r="E58" s="91">
        <v>0.65</v>
      </c>
      <c r="F58" s="91">
        <v>0.65</v>
      </c>
    </row>
    <row r="59" spans="1:8" ht="38.25">
      <c r="A59" s="27"/>
      <c r="B59" s="26"/>
      <c r="C59" s="88" t="s">
        <v>8</v>
      </c>
      <c r="D59" s="102" t="s">
        <v>208</v>
      </c>
      <c r="E59" s="90">
        <v>1.1000000000000001</v>
      </c>
      <c r="F59" s="90">
        <v>1.1000000000000001</v>
      </c>
    </row>
    <row r="60" spans="1:8" ht="51">
      <c r="A60" s="27"/>
      <c r="B60" s="26"/>
      <c r="C60" s="88" t="s">
        <v>19</v>
      </c>
      <c r="D60" s="102" t="s">
        <v>191</v>
      </c>
      <c r="E60" s="91">
        <v>0.56000000000000005</v>
      </c>
      <c r="F60" s="91">
        <v>0.56000000000000005</v>
      </c>
    </row>
    <row r="61" spans="1:8" ht="76.5">
      <c r="A61" s="27"/>
      <c r="B61" s="26"/>
      <c r="C61" s="88" t="s">
        <v>19</v>
      </c>
      <c r="D61" s="102" t="s">
        <v>192</v>
      </c>
      <c r="E61" s="90">
        <v>0.4</v>
      </c>
      <c r="F61" s="90">
        <v>0.4</v>
      </c>
    </row>
    <row r="62" spans="1:8" ht="25.5">
      <c r="A62" s="27"/>
      <c r="B62" s="29"/>
      <c r="C62" s="32" t="s">
        <v>8</v>
      </c>
      <c r="D62" s="54" t="s">
        <v>157</v>
      </c>
      <c r="E62" s="18">
        <v>1</v>
      </c>
      <c r="F62" s="18">
        <v>1</v>
      </c>
    </row>
    <row r="63" spans="1:8" ht="76.5">
      <c r="A63" s="62"/>
      <c r="B63" s="16" t="s">
        <v>45</v>
      </c>
      <c r="C63" s="15" t="s">
        <v>46</v>
      </c>
      <c r="D63" s="16" t="s">
        <v>47</v>
      </c>
      <c r="E63" s="18">
        <v>0.4</v>
      </c>
      <c r="F63" s="18">
        <v>0.4</v>
      </c>
    </row>
    <row r="64" spans="1:8" s="12" customFormat="1" ht="25.5">
      <c r="A64" s="135" t="s">
        <v>48</v>
      </c>
      <c r="B64" s="121" t="s">
        <v>49</v>
      </c>
      <c r="C64" s="122"/>
      <c r="D64" s="123"/>
      <c r="E64" s="120" t="s">
        <v>211</v>
      </c>
      <c r="F64" s="106" t="s">
        <v>212</v>
      </c>
      <c r="G64" s="12">
        <f>676.3-0.39</f>
        <v>675.91</v>
      </c>
      <c r="H64" s="12">
        <f>604.8-0.39</f>
        <v>604.41</v>
      </c>
    </row>
    <row r="65" spans="1:8" ht="63.75">
      <c r="A65" s="30"/>
      <c r="B65" s="28" t="s">
        <v>177</v>
      </c>
      <c r="C65" s="33" t="s">
        <v>8</v>
      </c>
      <c r="D65" s="29" t="s">
        <v>50</v>
      </c>
      <c r="E65" s="18">
        <v>100</v>
      </c>
      <c r="F65" s="18">
        <v>81</v>
      </c>
      <c r="H65" s="10">
        <f>3-2.61</f>
        <v>0.39000000000000012</v>
      </c>
    </row>
    <row r="66" spans="1:8" ht="19.5" customHeight="1">
      <c r="A66" s="30"/>
      <c r="B66" s="26"/>
      <c r="C66" s="15" t="s">
        <v>8</v>
      </c>
      <c r="D66" s="16" t="s">
        <v>51</v>
      </c>
      <c r="E66" s="18">
        <v>20</v>
      </c>
      <c r="F66" s="18">
        <v>20</v>
      </c>
    </row>
    <row r="67" spans="1:8" ht="25.5">
      <c r="A67" s="30"/>
      <c r="B67" s="26"/>
      <c r="C67" s="15" t="s">
        <v>8</v>
      </c>
      <c r="D67" s="16" t="s">
        <v>52</v>
      </c>
      <c r="E67" s="18">
        <v>6</v>
      </c>
      <c r="F67" s="18">
        <v>6</v>
      </c>
    </row>
    <row r="68" spans="1:8" ht="38.25">
      <c r="A68" s="30"/>
      <c r="B68" s="26"/>
      <c r="C68" s="33" t="s">
        <v>8</v>
      </c>
      <c r="D68" s="29" t="s">
        <v>53</v>
      </c>
      <c r="E68" s="57">
        <v>2</v>
      </c>
      <c r="F68" s="57">
        <v>2</v>
      </c>
    </row>
    <row r="69" spans="1:8" ht="31.5" customHeight="1">
      <c r="A69" s="30"/>
      <c r="B69" s="26"/>
      <c r="C69" s="15" t="s">
        <v>8</v>
      </c>
      <c r="D69" s="16" t="s">
        <v>54</v>
      </c>
      <c r="E69" s="18">
        <v>1</v>
      </c>
      <c r="F69" s="18">
        <v>0.45</v>
      </c>
    </row>
    <row r="70" spans="1:8" ht="31.5" customHeight="1">
      <c r="A70" s="30"/>
      <c r="B70" s="26"/>
      <c r="C70" s="15" t="s">
        <v>8</v>
      </c>
      <c r="D70" s="16" t="s">
        <v>179</v>
      </c>
      <c r="E70" s="18">
        <v>3.65</v>
      </c>
      <c r="F70" s="18">
        <v>3.65</v>
      </c>
    </row>
    <row r="71" spans="1:8" ht="44.25" customHeight="1">
      <c r="A71" s="30"/>
      <c r="B71" s="26"/>
      <c r="C71" s="15" t="s">
        <v>8</v>
      </c>
      <c r="D71" s="16" t="s">
        <v>55</v>
      </c>
      <c r="E71" s="18">
        <v>0.78</v>
      </c>
      <c r="F71" s="18">
        <v>0.2</v>
      </c>
    </row>
    <row r="72" spans="1:8" ht="63.75">
      <c r="A72" s="30"/>
      <c r="B72" s="26"/>
      <c r="C72" s="15" t="s">
        <v>8</v>
      </c>
      <c r="D72" s="16" t="s">
        <v>56</v>
      </c>
      <c r="E72" s="18">
        <v>1.2</v>
      </c>
      <c r="F72" s="18">
        <v>1.2</v>
      </c>
    </row>
    <row r="73" spans="1:8" ht="70.5" customHeight="1">
      <c r="A73" s="30"/>
      <c r="B73" s="26"/>
      <c r="C73" s="15" t="s">
        <v>8</v>
      </c>
      <c r="D73" s="16" t="s">
        <v>139</v>
      </c>
      <c r="E73" s="18">
        <v>31</v>
      </c>
      <c r="F73" s="18">
        <v>31</v>
      </c>
    </row>
    <row r="74" spans="1:8" ht="36" customHeight="1">
      <c r="A74" s="30"/>
      <c r="B74" s="26"/>
      <c r="C74" s="15" t="s">
        <v>8</v>
      </c>
      <c r="D74" s="16" t="s">
        <v>57</v>
      </c>
      <c r="E74" s="18">
        <v>30</v>
      </c>
      <c r="F74" s="18">
        <v>30</v>
      </c>
    </row>
    <row r="75" spans="1:8" ht="63.75">
      <c r="A75" s="30"/>
      <c r="B75" s="29"/>
      <c r="C75" s="15" t="s">
        <v>8</v>
      </c>
      <c r="D75" s="16" t="s">
        <v>58</v>
      </c>
      <c r="E75" s="18">
        <v>20</v>
      </c>
      <c r="F75" s="18">
        <v>20</v>
      </c>
    </row>
    <row r="76" spans="1:8" ht="31.5" customHeight="1">
      <c r="A76" s="30"/>
      <c r="B76" s="17"/>
      <c r="C76" s="32" t="s">
        <v>59</v>
      </c>
      <c r="D76" s="16" t="s">
        <v>60</v>
      </c>
      <c r="E76" s="109" t="s">
        <v>213</v>
      </c>
      <c r="F76" s="109" t="s">
        <v>214</v>
      </c>
    </row>
    <row r="77" spans="1:8" ht="31.5" customHeight="1">
      <c r="A77" s="30"/>
      <c r="B77" s="26"/>
      <c r="C77" s="32" t="s">
        <v>59</v>
      </c>
      <c r="D77" s="16" t="s">
        <v>61</v>
      </c>
      <c r="E77" s="18">
        <v>9</v>
      </c>
      <c r="F77" s="18">
        <v>9</v>
      </c>
    </row>
    <row r="78" spans="1:8" ht="48.75" customHeight="1">
      <c r="A78" s="30"/>
      <c r="B78" s="26"/>
      <c r="C78" s="33" t="s">
        <v>59</v>
      </c>
      <c r="D78" s="29" t="s">
        <v>62</v>
      </c>
      <c r="E78" s="77">
        <v>2.11</v>
      </c>
      <c r="F78" s="77">
        <v>2.11</v>
      </c>
    </row>
    <row r="79" spans="1:8" ht="57.75" customHeight="1">
      <c r="A79" s="30"/>
      <c r="B79" s="17"/>
      <c r="C79" s="23" t="s">
        <v>59</v>
      </c>
      <c r="D79" s="16" t="s">
        <v>63</v>
      </c>
      <c r="E79" s="58">
        <v>1.47</v>
      </c>
      <c r="F79" s="58">
        <v>1.47</v>
      </c>
    </row>
    <row r="80" spans="1:8" ht="45" customHeight="1">
      <c r="A80" s="92"/>
      <c r="B80" s="17"/>
      <c r="C80" s="15" t="s">
        <v>59</v>
      </c>
      <c r="D80" s="16" t="s">
        <v>64</v>
      </c>
      <c r="E80" s="58">
        <v>7</v>
      </c>
      <c r="F80" s="58">
        <v>7</v>
      </c>
    </row>
    <row r="81" spans="1:6" ht="63.75">
      <c r="A81" s="30"/>
      <c r="B81" s="17"/>
      <c r="C81" s="15" t="s">
        <v>8</v>
      </c>
      <c r="D81" s="32" t="s">
        <v>161</v>
      </c>
      <c r="E81" s="22">
        <v>10</v>
      </c>
      <c r="F81" s="22">
        <v>10</v>
      </c>
    </row>
    <row r="82" spans="1:6" ht="76.5">
      <c r="A82" s="30"/>
      <c r="B82" s="31" t="s">
        <v>65</v>
      </c>
      <c r="C82" s="32" t="s">
        <v>7</v>
      </c>
      <c r="D82" s="32" t="s">
        <v>66</v>
      </c>
      <c r="E82" s="18">
        <v>6</v>
      </c>
      <c r="F82" s="18">
        <v>6</v>
      </c>
    </row>
    <row r="83" spans="1:6" ht="27.75" customHeight="1">
      <c r="A83" s="30"/>
      <c r="B83" s="21"/>
      <c r="C83" s="32" t="s">
        <v>67</v>
      </c>
      <c r="D83" s="16" t="s">
        <v>167</v>
      </c>
      <c r="E83" s="18">
        <v>5.9</v>
      </c>
      <c r="F83" s="18">
        <v>0.9</v>
      </c>
    </row>
    <row r="84" spans="1:6" ht="60.75" customHeight="1">
      <c r="A84" s="30"/>
      <c r="B84" s="21"/>
      <c r="C84" s="33" t="s">
        <v>7</v>
      </c>
      <c r="D84" s="16" t="s">
        <v>156</v>
      </c>
      <c r="E84" s="18">
        <v>25</v>
      </c>
      <c r="F84" s="18">
        <v>25</v>
      </c>
    </row>
    <row r="85" spans="1:6" ht="33" customHeight="1">
      <c r="A85" s="63"/>
      <c r="B85" s="64"/>
      <c r="C85" s="33" t="s">
        <v>14</v>
      </c>
      <c r="D85" s="16" t="s">
        <v>68</v>
      </c>
      <c r="E85" s="18">
        <v>3.7</v>
      </c>
      <c r="F85" s="18">
        <v>3.7</v>
      </c>
    </row>
    <row r="86" spans="1:6" ht="51">
      <c r="A86" s="94"/>
      <c r="B86" s="53"/>
      <c r="C86" s="33" t="s">
        <v>7</v>
      </c>
      <c r="D86" s="76" t="s">
        <v>168</v>
      </c>
      <c r="E86" s="18">
        <v>4.7</v>
      </c>
      <c r="F86" s="18">
        <v>4.7</v>
      </c>
    </row>
    <row r="87" spans="1:6" ht="38.25">
      <c r="A87" s="92"/>
      <c r="B87" s="21"/>
      <c r="C87" s="33" t="s">
        <v>7</v>
      </c>
      <c r="D87" s="29" t="s">
        <v>160</v>
      </c>
      <c r="E87" s="57">
        <v>1.74</v>
      </c>
      <c r="F87" s="57">
        <v>1.74</v>
      </c>
    </row>
    <row r="88" spans="1:6" ht="25.5">
      <c r="A88" s="92"/>
      <c r="B88" s="21"/>
      <c r="C88" s="85" t="s">
        <v>7</v>
      </c>
      <c r="D88" s="86" t="s">
        <v>193</v>
      </c>
      <c r="E88" s="87">
        <v>11.8</v>
      </c>
      <c r="F88" s="87">
        <v>8</v>
      </c>
    </row>
    <row r="89" spans="1:6" ht="38.25">
      <c r="A89" s="30"/>
      <c r="B89" s="82"/>
      <c r="C89" s="85" t="s">
        <v>7</v>
      </c>
      <c r="D89" s="86" t="s">
        <v>194</v>
      </c>
      <c r="E89" s="87">
        <v>7.1</v>
      </c>
      <c r="F89" s="87">
        <v>7.1</v>
      </c>
    </row>
    <row r="90" spans="1:6" ht="76.5">
      <c r="A90" s="92"/>
      <c r="B90" s="17" t="s">
        <v>163</v>
      </c>
      <c r="C90" s="15" t="s">
        <v>8</v>
      </c>
      <c r="D90" s="16" t="s">
        <v>69</v>
      </c>
      <c r="E90" s="22">
        <v>12</v>
      </c>
      <c r="F90" s="22">
        <v>12</v>
      </c>
    </row>
    <row r="91" spans="1:6" ht="76.5">
      <c r="A91" s="92"/>
      <c r="B91" s="34"/>
      <c r="C91" s="15" t="s">
        <v>7</v>
      </c>
      <c r="D91" s="16" t="s">
        <v>142</v>
      </c>
      <c r="E91" s="18">
        <v>10</v>
      </c>
      <c r="F91" s="18">
        <v>10</v>
      </c>
    </row>
    <row r="92" spans="1:6" ht="51">
      <c r="A92" s="92"/>
      <c r="B92" s="17"/>
      <c r="C92" s="15" t="s">
        <v>7</v>
      </c>
      <c r="D92" s="16" t="s">
        <v>143</v>
      </c>
      <c r="E92" s="18">
        <v>6</v>
      </c>
      <c r="F92" s="18">
        <v>6</v>
      </c>
    </row>
    <row r="93" spans="1:6" ht="25.5">
      <c r="A93" s="92"/>
      <c r="B93" s="17"/>
      <c r="C93" s="15" t="s">
        <v>7</v>
      </c>
      <c r="D93" s="16" t="s">
        <v>70</v>
      </c>
      <c r="E93" s="18">
        <v>12</v>
      </c>
      <c r="F93" s="18">
        <v>12</v>
      </c>
    </row>
    <row r="94" spans="1:6" ht="25.5">
      <c r="A94" s="92"/>
      <c r="B94" s="26"/>
      <c r="C94" s="32" t="s">
        <v>72</v>
      </c>
      <c r="D94" s="16" t="s">
        <v>178</v>
      </c>
      <c r="E94" s="18">
        <v>15</v>
      </c>
      <c r="F94" s="18">
        <v>15</v>
      </c>
    </row>
    <row r="95" spans="1:6" ht="38.25">
      <c r="A95" s="92"/>
      <c r="B95" s="26"/>
      <c r="C95" s="15" t="s">
        <v>7</v>
      </c>
      <c r="D95" s="16" t="s">
        <v>169</v>
      </c>
      <c r="E95" s="18">
        <v>14</v>
      </c>
      <c r="F95" s="18">
        <v>14</v>
      </c>
    </row>
    <row r="96" spans="1:6" ht="25.5">
      <c r="A96" s="92"/>
      <c r="B96" s="100"/>
      <c r="C96" s="32" t="s">
        <v>7</v>
      </c>
      <c r="D96" s="16" t="s">
        <v>209</v>
      </c>
      <c r="E96" s="18">
        <v>13.6</v>
      </c>
      <c r="F96" s="18">
        <v>13.6</v>
      </c>
    </row>
    <row r="97" spans="1:6" ht="25.5">
      <c r="A97" s="63"/>
      <c r="B97" s="29"/>
      <c r="C97" s="15" t="s">
        <v>7</v>
      </c>
      <c r="D97" s="16" t="s">
        <v>71</v>
      </c>
      <c r="E97" s="18">
        <v>10.199999999999999</v>
      </c>
      <c r="F97" s="18">
        <v>10.199999999999999</v>
      </c>
    </row>
    <row r="98" spans="1:6" ht="51">
      <c r="A98" s="92"/>
      <c r="B98" s="26"/>
      <c r="C98" s="15" t="s">
        <v>7</v>
      </c>
      <c r="D98" s="16" t="s">
        <v>136</v>
      </c>
      <c r="E98" s="18">
        <v>4</v>
      </c>
      <c r="F98" s="18">
        <v>4</v>
      </c>
    </row>
    <row r="99" spans="1:6" ht="25.5">
      <c r="A99" s="92"/>
      <c r="B99" s="17"/>
      <c r="C99" s="89" t="s">
        <v>8</v>
      </c>
      <c r="D99" s="93" t="s">
        <v>195</v>
      </c>
      <c r="E99" s="90">
        <v>3</v>
      </c>
      <c r="F99" s="90">
        <v>3</v>
      </c>
    </row>
    <row r="100" spans="1:6" ht="61.5" customHeight="1">
      <c r="A100" s="30"/>
      <c r="B100" s="29"/>
      <c r="C100" s="89" t="s">
        <v>8</v>
      </c>
      <c r="D100" s="93" t="s">
        <v>196</v>
      </c>
      <c r="E100" s="90">
        <v>7.26</v>
      </c>
      <c r="F100" s="90">
        <v>1.8</v>
      </c>
    </row>
    <row r="101" spans="1:6" ht="55.5" customHeight="1">
      <c r="A101" s="30"/>
      <c r="B101" s="17" t="s">
        <v>126</v>
      </c>
      <c r="C101" s="65" t="s">
        <v>7</v>
      </c>
      <c r="D101" s="16" t="s">
        <v>73</v>
      </c>
      <c r="E101" s="18">
        <v>12.3</v>
      </c>
      <c r="F101" s="18">
        <v>12.3</v>
      </c>
    </row>
    <row r="102" spans="1:6" ht="40.5" customHeight="1">
      <c r="A102" s="30"/>
      <c r="B102" s="26"/>
      <c r="C102" s="39" t="s">
        <v>14</v>
      </c>
      <c r="D102" s="16" t="s">
        <v>170</v>
      </c>
      <c r="E102" s="22">
        <v>6</v>
      </c>
      <c r="F102" s="22">
        <v>6</v>
      </c>
    </row>
    <row r="103" spans="1:6" ht="116.25" customHeight="1">
      <c r="A103" s="30"/>
      <c r="B103" s="17"/>
      <c r="C103" s="36" t="s">
        <v>14</v>
      </c>
      <c r="D103" s="16" t="s">
        <v>74</v>
      </c>
      <c r="E103" s="22">
        <v>9</v>
      </c>
      <c r="F103" s="22">
        <v>4</v>
      </c>
    </row>
    <row r="104" spans="1:6" ht="44.25" customHeight="1">
      <c r="A104" s="30"/>
      <c r="B104" s="100"/>
      <c r="C104" s="39" t="s">
        <v>14</v>
      </c>
      <c r="D104" s="16" t="s">
        <v>75</v>
      </c>
      <c r="E104" s="22">
        <v>8.8000000000000007</v>
      </c>
      <c r="F104" s="22">
        <v>8.8000000000000007</v>
      </c>
    </row>
    <row r="105" spans="1:6" ht="83.25" customHeight="1">
      <c r="A105" s="63"/>
      <c r="B105" s="24"/>
      <c r="C105" s="36" t="s">
        <v>14</v>
      </c>
      <c r="D105" s="16" t="s">
        <v>171</v>
      </c>
      <c r="E105" s="22">
        <v>11.9</v>
      </c>
      <c r="F105" s="22">
        <v>11.9</v>
      </c>
    </row>
    <row r="106" spans="1:6" ht="63.75">
      <c r="A106" s="30"/>
      <c r="B106" s="17"/>
      <c r="C106" s="36" t="s">
        <v>14</v>
      </c>
      <c r="D106" s="16" t="s">
        <v>172</v>
      </c>
      <c r="E106" s="22">
        <v>15.6</v>
      </c>
      <c r="F106" s="22">
        <v>6.5730000000000004</v>
      </c>
    </row>
    <row r="107" spans="1:6" ht="18" customHeight="1">
      <c r="A107" s="30"/>
      <c r="B107" s="17"/>
      <c r="C107" s="36" t="s">
        <v>14</v>
      </c>
      <c r="D107" s="16" t="s">
        <v>76</v>
      </c>
      <c r="E107" s="22">
        <v>4.1498900000000001</v>
      </c>
      <c r="F107" s="22">
        <v>4.1498900000000001</v>
      </c>
    </row>
    <row r="108" spans="1:6" ht="42" customHeight="1">
      <c r="A108" s="30"/>
      <c r="B108" s="17"/>
      <c r="C108" s="36" t="s">
        <v>14</v>
      </c>
      <c r="D108" s="16" t="s">
        <v>77</v>
      </c>
      <c r="E108" s="22">
        <v>6.7</v>
      </c>
      <c r="F108" s="22">
        <v>6.7</v>
      </c>
    </row>
    <row r="109" spans="1:6" ht="45" customHeight="1">
      <c r="A109" s="30"/>
      <c r="B109" s="17"/>
      <c r="C109" s="79" t="s">
        <v>14</v>
      </c>
      <c r="D109" s="29" t="s">
        <v>173</v>
      </c>
      <c r="E109" s="75">
        <v>1.45</v>
      </c>
      <c r="F109" s="75">
        <v>1.45</v>
      </c>
    </row>
    <row r="110" spans="1:6" ht="57.75" customHeight="1">
      <c r="A110" s="30"/>
      <c r="B110" s="26"/>
      <c r="C110" s="39" t="s">
        <v>14</v>
      </c>
      <c r="D110" s="16" t="s">
        <v>78</v>
      </c>
      <c r="E110" s="22">
        <v>9</v>
      </c>
      <c r="F110" s="22">
        <v>9</v>
      </c>
    </row>
    <row r="111" spans="1:6" ht="25.5">
      <c r="A111" s="30"/>
      <c r="B111" s="17"/>
      <c r="C111" s="36" t="s">
        <v>14</v>
      </c>
      <c r="D111" s="16" t="s">
        <v>174</v>
      </c>
      <c r="E111" s="22">
        <v>8</v>
      </c>
      <c r="F111" s="22">
        <v>8</v>
      </c>
    </row>
    <row r="112" spans="1:6">
      <c r="A112" s="30"/>
      <c r="B112" s="17"/>
      <c r="C112" s="36" t="s">
        <v>14</v>
      </c>
      <c r="D112" s="16" t="s">
        <v>79</v>
      </c>
      <c r="E112" s="22">
        <v>24.395</v>
      </c>
      <c r="F112" s="22">
        <v>24.395</v>
      </c>
    </row>
    <row r="113" spans="1:6" ht="63.75">
      <c r="A113" s="30"/>
      <c r="B113" s="17"/>
      <c r="C113" s="36" t="s">
        <v>14</v>
      </c>
      <c r="D113" s="16" t="s">
        <v>80</v>
      </c>
      <c r="E113" s="22">
        <v>4.91</v>
      </c>
      <c r="F113" s="22">
        <v>4.91</v>
      </c>
    </row>
    <row r="114" spans="1:6" ht="25.5">
      <c r="A114" s="30"/>
      <c r="B114" s="26"/>
      <c r="C114" s="39" t="s">
        <v>14</v>
      </c>
      <c r="D114" s="16" t="s">
        <v>81</v>
      </c>
      <c r="E114" s="22">
        <v>29.7</v>
      </c>
      <c r="F114" s="22">
        <v>29.7</v>
      </c>
    </row>
    <row r="115" spans="1:6" ht="63.75">
      <c r="A115" s="30"/>
      <c r="B115" s="17"/>
      <c r="C115" s="36" t="s">
        <v>14</v>
      </c>
      <c r="D115" s="16" t="s">
        <v>138</v>
      </c>
      <c r="E115" s="22">
        <v>8</v>
      </c>
      <c r="F115" s="22">
        <v>8</v>
      </c>
    </row>
    <row r="116" spans="1:6" ht="25.5">
      <c r="A116" s="30"/>
      <c r="B116" s="17"/>
      <c r="C116" s="36" t="s">
        <v>14</v>
      </c>
      <c r="D116" s="16" t="s">
        <v>183</v>
      </c>
      <c r="E116" s="22">
        <v>5.5</v>
      </c>
      <c r="F116" s="22">
        <v>5.5</v>
      </c>
    </row>
    <row r="117" spans="1:6" ht="51">
      <c r="A117" s="78"/>
      <c r="B117" s="24"/>
      <c r="C117" s="36" t="s">
        <v>7</v>
      </c>
      <c r="D117" s="16" t="s">
        <v>226</v>
      </c>
      <c r="E117" s="22">
        <v>14.5</v>
      </c>
      <c r="F117" s="22">
        <v>14.5</v>
      </c>
    </row>
    <row r="118" spans="1:6" ht="25.5">
      <c r="A118" s="30"/>
      <c r="B118" s="17"/>
      <c r="C118" s="36" t="s">
        <v>7</v>
      </c>
      <c r="D118" s="16" t="s">
        <v>82</v>
      </c>
      <c r="E118" s="18">
        <v>30.2</v>
      </c>
      <c r="F118" s="18">
        <v>19.600000000000001</v>
      </c>
    </row>
    <row r="119" spans="1:6">
      <c r="A119" s="30"/>
      <c r="B119" s="17"/>
      <c r="C119" s="36" t="s">
        <v>7</v>
      </c>
      <c r="D119" s="29" t="s">
        <v>83</v>
      </c>
      <c r="E119" s="57">
        <v>29</v>
      </c>
      <c r="F119" s="57">
        <v>21.8</v>
      </c>
    </row>
    <row r="120" spans="1:6" ht="25.5">
      <c r="A120" s="30"/>
      <c r="B120" s="17"/>
      <c r="C120" s="36" t="s">
        <v>7</v>
      </c>
      <c r="D120" s="16" t="s">
        <v>84</v>
      </c>
      <c r="E120" s="18">
        <v>4</v>
      </c>
      <c r="F120" s="18">
        <v>3.5</v>
      </c>
    </row>
    <row r="121" spans="1:6" ht="25.5">
      <c r="A121" s="63"/>
      <c r="B121" s="17"/>
      <c r="C121" s="126" t="s">
        <v>7</v>
      </c>
      <c r="D121" s="28" t="s">
        <v>85</v>
      </c>
      <c r="E121" s="18">
        <v>12</v>
      </c>
      <c r="F121" s="18">
        <v>7.2</v>
      </c>
    </row>
    <row r="122" spans="1:6" s="12" customFormat="1" ht="25.5">
      <c r="A122" s="124" t="s">
        <v>86</v>
      </c>
      <c r="B122" s="127" t="s">
        <v>49</v>
      </c>
      <c r="C122" s="128"/>
      <c r="D122" s="129"/>
      <c r="E122" s="125" t="s">
        <v>217</v>
      </c>
      <c r="F122" s="107" t="s">
        <v>218</v>
      </c>
    </row>
    <row r="123" spans="1:6" ht="158.25">
      <c r="A123" s="95"/>
      <c r="B123" s="26" t="s">
        <v>197</v>
      </c>
      <c r="C123" s="74" t="s">
        <v>46</v>
      </c>
      <c r="D123" s="29" t="s">
        <v>158</v>
      </c>
      <c r="E123" s="22">
        <v>38</v>
      </c>
      <c r="F123" s="22">
        <v>38</v>
      </c>
    </row>
    <row r="124" spans="1:6">
      <c r="A124" s="95"/>
      <c r="B124" s="29"/>
      <c r="C124" s="85" t="s">
        <v>40</v>
      </c>
      <c r="D124" s="93" t="s">
        <v>198</v>
      </c>
      <c r="E124" s="96">
        <v>20</v>
      </c>
      <c r="F124" s="96">
        <v>20</v>
      </c>
    </row>
    <row r="125" spans="1:6" ht="76.5">
      <c r="A125" s="37"/>
      <c r="B125" s="26" t="s">
        <v>87</v>
      </c>
      <c r="C125" s="33" t="s">
        <v>88</v>
      </c>
      <c r="D125" s="16" t="s">
        <v>89</v>
      </c>
      <c r="E125" s="57">
        <v>20</v>
      </c>
      <c r="F125" s="57">
        <v>20</v>
      </c>
    </row>
    <row r="126" spans="1:6" ht="66" customHeight="1">
      <c r="A126" s="66"/>
      <c r="B126" s="29"/>
      <c r="C126" s="15" t="s">
        <v>8</v>
      </c>
      <c r="D126" s="16" t="s">
        <v>159</v>
      </c>
      <c r="E126" s="18">
        <v>105.3</v>
      </c>
      <c r="F126" s="18">
        <v>105.3</v>
      </c>
    </row>
    <row r="127" spans="1:6" ht="113.25" customHeight="1">
      <c r="A127" s="67"/>
      <c r="B127" s="68"/>
      <c r="C127" s="15" t="s">
        <v>46</v>
      </c>
      <c r="D127" s="16" t="s">
        <v>90</v>
      </c>
      <c r="E127" s="18">
        <v>21.4</v>
      </c>
      <c r="F127" s="18">
        <v>21.4</v>
      </c>
    </row>
    <row r="128" spans="1:6" ht="38.25">
      <c r="A128" s="37"/>
      <c r="B128" s="80"/>
      <c r="C128" s="15" t="s">
        <v>46</v>
      </c>
      <c r="D128" s="16" t="s">
        <v>144</v>
      </c>
      <c r="E128" s="18">
        <v>8</v>
      </c>
      <c r="F128" s="18">
        <v>8</v>
      </c>
    </row>
    <row r="129" spans="1:7" ht="76.5">
      <c r="A129" s="37"/>
      <c r="B129" s="26" t="s">
        <v>135</v>
      </c>
      <c r="C129" s="33" t="s">
        <v>46</v>
      </c>
      <c r="D129" s="60" t="s">
        <v>129</v>
      </c>
      <c r="E129" s="57">
        <v>37.1</v>
      </c>
      <c r="F129" s="57">
        <v>37.1</v>
      </c>
      <c r="G129" s="55"/>
    </row>
    <row r="130" spans="1:7" ht="72.75" customHeight="1">
      <c r="A130" s="37"/>
      <c r="B130" s="26"/>
      <c r="C130" s="33" t="s">
        <v>46</v>
      </c>
      <c r="D130" s="16" t="s">
        <v>130</v>
      </c>
      <c r="E130" s="18">
        <v>86.5</v>
      </c>
      <c r="F130" s="18">
        <v>86.5</v>
      </c>
    </row>
    <row r="131" spans="1:7" ht="30" customHeight="1">
      <c r="A131" s="37"/>
      <c r="B131" s="26"/>
      <c r="C131" s="32" t="s">
        <v>46</v>
      </c>
      <c r="D131" s="16" t="s">
        <v>133</v>
      </c>
      <c r="E131" s="18">
        <v>12.3</v>
      </c>
      <c r="F131" s="18">
        <v>12.3</v>
      </c>
    </row>
    <row r="132" spans="1:7" ht="102" customHeight="1">
      <c r="A132" s="37"/>
      <c r="B132" s="26"/>
      <c r="C132" s="33" t="s">
        <v>46</v>
      </c>
      <c r="D132" s="138" t="s">
        <v>215</v>
      </c>
      <c r="E132" s="139" t="s">
        <v>216</v>
      </c>
      <c r="F132" s="139" t="s">
        <v>216</v>
      </c>
    </row>
    <row r="133" spans="1:7" ht="27.75" customHeight="1">
      <c r="A133" s="37"/>
      <c r="B133" s="26"/>
      <c r="C133" s="33" t="s">
        <v>46</v>
      </c>
      <c r="D133" s="16" t="s">
        <v>131</v>
      </c>
      <c r="E133" s="18">
        <v>9</v>
      </c>
      <c r="F133" s="18">
        <v>9</v>
      </c>
    </row>
    <row r="134" spans="1:7" ht="43.5" customHeight="1">
      <c r="A134" s="66"/>
      <c r="B134" s="29"/>
      <c r="C134" s="33" t="s">
        <v>46</v>
      </c>
      <c r="D134" s="16" t="s">
        <v>132</v>
      </c>
      <c r="E134" s="18">
        <v>9.6</v>
      </c>
      <c r="F134" s="18">
        <v>9.6</v>
      </c>
    </row>
    <row r="135" spans="1:7" ht="60" customHeight="1">
      <c r="A135" s="67"/>
      <c r="B135" s="69"/>
      <c r="C135" s="15" t="s">
        <v>46</v>
      </c>
      <c r="D135" s="16" t="s">
        <v>91</v>
      </c>
      <c r="E135" s="18">
        <v>74.2</v>
      </c>
      <c r="F135" s="18">
        <v>5.8</v>
      </c>
    </row>
    <row r="136" spans="1:7" ht="76.5">
      <c r="A136" s="37"/>
      <c r="B136" s="26"/>
      <c r="C136" s="44" t="s">
        <v>59</v>
      </c>
      <c r="D136" s="28" t="s">
        <v>92</v>
      </c>
      <c r="E136" s="81">
        <v>10</v>
      </c>
      <c r="F136" s="81">
        <v>10</v>
      </c>
    </row>
    <row r="137" spans="1:7" s="12" customFormat="1" ht="25.5">
      <c r="A137" s="137" t="s">
        <v>93</v>
      </c>
      <c r="B137" s="131" t="s">
        <v>49</v>
      </c>
      <c r="C137" s="132"/>
      <c r="D137" s="133"/>
      <c r="E137" s="130" t="s">
        <v>201</v>
      </c>
      <c r="F137" s="108" t="s">
        <v>202</v>
      </c>
    </row>
    <row r="138" spans="1:7" ht="43.5" customHeight="1">
      <c r="A138" s="38"/>
      <c r="B138" s="28" t="s">
        <v>94</v>
      </c>
      <c r="C138" s="33" t="s">
        <v>95</v>
      </c>
      <c r="D138" s="29" t="s">
        <v>175</v>
      </c>
      <c r="E138" s="57">
        <v>57</v>
      </c>
      <c r="F138" s="57">
        <v>57</v>
      </c>
    </row>
    <row r="139" spans="1:7" ht="30.75" customHeight="1">
      <c r="A139" s="38"/>
      <c r="B139" s="2"/>
      <c r="C139" s="32" t="s">
        <v>96</v>
      </c>
      <c r="D139" s="16" t="s">
        <v>97</v>
      </c>
      <c r="E139" s="18">
        <v>5</v>
      </c>
      <c r="F139" s="18">
        <v>5</v>
      </c>
    </row>
    <row r="140" spans="1:7" ht="57.75" customHeight="1">
      <c r="A140" s="38"/>
      <c r="B140" s="136"/>
      <c r="C140" s="39" t="s">
        <v>96</v>
      </c>
      <c r="D140" s="16" t="s">
        <v>98</v>
      </c>
      <c r="E140" s="22">
        <v>10.8</v>
      </c>
      <c r="F140" s="22">
        <v>10.8</v>
      </c>
    </row>
    <row r="141" spans="1:7" ht="84" customHeight="1">
      <c r="A141" s="38"/>
      <c r="B141" s="25"/>
      <c r="C141" s="36" t="s">
        <v>96</v>
      </c>
      <c r="D141" s="16" t="s">
        <v>99</v>
      </c>
      <c r="E141" s="22">
        <v>13</v>
      </c>
      <c r="F141" s="22">
        <v>5</v>
      </c>
    </row>
    <row r="142" spans="1:7" ht="76.5">
      <c r="A142" s="38"/>
      <c r="B142" s="33"/>
      <c r="C142" s="36" t="s">
        <v>96</v>
      </c>
      <c r="D142" s="32" t="s">
        <v>205</v>
      </c>
      <c r="E142" s="109" t="s">
        <v>203</v>
      </c>
      <c r="F142" s="109" t="s">
        <v>204</v>
      </c>
    </row>
    <row r="143" spans="1:7" ht="76.5">
      <c r="A143" s="38"/>
      <c r="B143" s="16"/>
      <c r="C143" s="32" t="s">
        <v>96</v>
      </c>
      <c r="D143" s="16" t="s">
        <v>100</v>
      </c>
      <c r="E143" s="22">
        <v>7.2</v>
      </c>
      <c r="F143" s="22">
        <v>7.2</v>
      </c>
    </row>
    <row r="144" spans="1:7" ht="63.75">
      <c r="A144" s="38"/>
      <c r="B144" s="26" t="s">
        <v>101</v>
      </c>
      <c r="C144" s="15" t="s">
        <v>96</v>
      </c>
      <c r="D144" s="16" t="s">
        <v>102</v>
      </c>
      <c r="E144" s="22">
        <v>13</v>
      </c>
      <c r="F144" s="22">
        <v>13</v>
      </c>
    </row>
    <row r="145" spans="1:7" ht="38.25">
      <c r="A145" s="38"/>
      <c r="B145" s="26"/>
      <c r="C145" s="15" t="s">
        <v>96</v>
      </c>
      <c r="D145" s="16" t="s">
        <v>103</v>
      </c>
      <c r="E145" s="18">
        <v>20</v>
      </c>
      <c r="F145" s="18">
        <v>20</v>
      </c>
    </row>
    <row r="146" spans="1:7" ht="38.25">
      <c r="A146" s="38"/>
      <c r="B146" s="40"/>
      <c r="C146" s="15" t="s">
        <v>96</v>
      </c>
      <c r="D146" s="16" t="s">
        <v>104</v>
      </c>
      <c r="E146" s="18">
        <v>10</v>
      </c>
      <c r="F146" s="18">
        <v>5</v>
      </c>
    </row>
    <row r="147" spans="1:7" ht="32.25" customHeight="1">
      <c r="A147" s="38"/>
      <c r="B147" s="40"/>
      <c r="C147" s="32" t="s">
        <v>96</v>
      </c>
      <c r="D147" s="29" t="s">
        <v>105</v>
      </c>
      <c r="E147" s="57">
        <v>15</v>
      </c>
      <c r="F147" s="57">
        <v>10</v>
      </c>
    </row>
    <row r="148" spans="1:7" ht="150.75" customHeight="1">
      <c r="A148" s="70"/>
      <c r="B148" s="29"/>
      <c r="C148" s="15" t="s">
        <v>96</v>
      </c>
      <c r="D148" s="16" t="s">
        <v>106</v>
      </c>
      <c r="E148" s="18">
        <v>20</v>
      </c>
      <c r="F148" s="18">
        <v>5</v>
      </c>
    </row>
    <row r="149" spans="1:7" ht="140.25">
      <c r="A149" s="71"/>
      <c r="B149" s="31"/>
      <c r="C149" s="15" t="s">
        <v>96</v>
      </c>
      <c r="D149" s="16" t="s">
        <v>107</v>
      </c>
      <c r="E149" s="18">
        <v>14</v>
      </c>
      <c r="F149" s="18">
        <v>5</v>
      </c>
    </row>
    <row r="150" spans="1:7" ht="127.5" customHeight="1">
      <c r="A150" s="38"/>
      <c r="B150" s="40"/>
      <c r="C150" s="32" t="s">
        <v>96</v>
      </c>
      <c r="D150" s="16" t="s">
        <v>108</v>
      </c>
      <c r="E150" s="18">
        <v>5</v>
      </c>
      <c r="F150" s="18">
        <v>2</v>
      </c>
    </row>
    <row r="151" spans="1:7" ht="122.25" customHeight="1">
      <c r="A151" s="38"/>
      <c r="B151" s="41"/>
      <c r="C151" s="33" t="s">
        <v>96</v>
      </c>
      <c r="D151" s="29" t="s">
        <v>109</v>
      </c>
      <c r="E151" s="57">
        <v>15</v>
      </c>
      <c r="F151" s="57">
        <v>5</v>
      </c>
    </row>
    <row r="152" spans="1:7" ht="19.5" customHeight="1">
      <c r="A152" s="38"/>
      <c r="B152" s="42"/>
      <c r="C152" s="15" t="s">
        <v>96</v>
      </c>
      <c r="D152" s="16" t="s">
        <v>110</v>
      </c>
      <c r="E152" s="22">
        <v>90</v>
      </c>
      <c r="F152" s="22">
        <v>30</v>
      </c>
    </row>
    <row r="153" spans="1:7" ht="45.75" customHeight="1">
      <c r="A153" s="38"/>
      <c r="B153" s="42"/>
      <c r="C153" s="32" t="s">
        <v>96</v>
      </c>
      <c r="D153" s="16" t="s">
        <v>111</v>
      </c>
      <c r="E153" s="22">
        <v>8.7200000000000006</v>
      </c>
      <c r="F153" s="22">
        <v>1</v>
      </c>
    </row>
    <row r="154" spans="1:7" ht="58.5" customHeight="1">
      <c r="A154" s="70"/>
      <c r="B154" s="29"/>
      <c r="C154" s="15" t="s">
        <v>96</v>
      </c>
      <c r="D154" s="16" t="s">
        <v>112</v>
      </c>
      <c r="E154" s="22">
        <v>13</v>
      </c>
      <c r="F154" s="22">
        <v>7</v>
      </c>
    </row>
    <row r="155" spans="1:7" ht="31.5" customHeight="1">
      <c r="A155" s="38"/>
      <c r="B155" s="43"/>
      <c r="C155" s="15" t="s">
        <v>96</v>
      </c>
      <c r="D155" s="16" t="s">
        <v>113</v>
      </c>
      <c r="E155" s="22">
        <v>100</v>
      </c>
      <c r="F155" s="22">
        <v>100</v>
      </c>
    </row>
    <row r="156" spans="1:7" ht="31.5" customHeight="1">
      <c r="A156" s="38"/>
      <c r="B156" s="40"/>
      <c r="C156" s="15" t="s">
        <v>96</v>
      </c>
      <c r="D156" s="16" t="s">
        <v>114</v>
      </c>
      <c r="E156" s="22">
        <v>2.4</v>
      </c>
      <c r="F156" s="22">
        <v>2.4</v>
      </c>
    </row>
    <row r="157" spans="1:7" ht="43.5" customHeight="1">
      <c r="A157" s="38"/>
      <c r="B157" s="40"/>
      <c r="C157" s="15" t="s">
        <v>96</v>
      </c>
      <c r="D157" s="16" t="s">
        <v>115</v>
      </c>
      <c r="E157" s="22">
        <v>2</v>
      </c>
      <c r="F157" s="22">
        <v>2</v>
      </c>
    </row>
    <row r="158" spans="1:7" ht="27" customHeight="1">
      <c r="A158" s="38"/>
      <c r="B158" s="26"/>
      <c r="C158" s="44" t="s">
        <v>8</v>
      </c>
      <c r="D158" s="28" t="s">
        <v>116</v>
      </c>
      <c r="E158" s="81">
        <v>11</v>
      </c>
      <c r="F158" s="81">
        <v>11</v>
      </c>
    </row>
    <row r="159" spans="1:7" ht="60.75" customHeight="1">
      <c r="A159" s="38"/>
      <c r="B159" s="60"/>
      <c r="C159" s="32" t="s">
        <v>59</v>
      </c>
      <c r="D159" s="16" t="s">
        <v>117</v>
      </c>
      <c r="E159" s="22">
        <v>5</v>
      </c>
      <c r="F159" s="22">
        <v>5</v>
      </c>
    </row>
    <row r="160" spans="1:7" ht="24.75" customHeight="1">
      <c r="A160" s="38"/>
      <c r="B160" s="26"/>
      <c r="C160" s="32" t="s">
        <v>46</v>
      </c>
      <c r="D160" s="16" t="s">
        <v>134</v>
      </c>
      <c r="E160" s="22">
        <v>11</v>
      </c>
      <c r="F160" s="22">
        <v>11</v>
      </c>
      <c r="G160" s="49"/>
    </row>
    <row r="161" spans="1:7" ht="32.25" customHeight="1">
      <c r="A161" s="38"/>
      <c r="B161" s="26"/>
      <c r="C161" s="15" t="s">
        <v>95</v>
      </c>
      <c r="D161" s="16" t="s">
        <v>164</v>
      </c>
      <c r="E161" s="22">
        <v>15</v>
      </c>
      <c r="F161" s="22">
        <v>15</v>
      </c>
      <c r="G161" s="49"/>
    </row>
    <row r="162" spans="1:7" ht="76.5">
      <c r="A162" s="38"/>
      <c r="B162" s="28" t="s">
        <v>118</v>
      </c>
      <c r="C162" s="15" t="s">
        <v>96</v>
      </c>
      <c r="D162" s="16" t="s">
        <v>119</v>
      </c>
      <c r="E162" s="18">
        <v>10</v>
      </c>
      <c r="F162" s="18">
        <v>10</v>
      </c>
    </row>
    <row r="163" spans="1:7" ht="42.75" customHeight="1">
      <c r="A163" s="38"/>
      <c r="B163" s="26"/>
      <c r="C163" s="44" t="s">
        <v>96</v>
      </c>
      <c r="D163" s="28" t="s">
        <v>120</v>
      </c>
      <c r="E163" s="45">
        <v>10</v>
      </c>
      <c r="F163" s="45">
        <v>10</v>
      </c>
    </row>
    <row r="164" spans="1:7">
      <c r="A164" s="46" t="s">
        <v>121</v>
      </c>
      <c r="B164" s="47"/>
      <c r="C164" s="47"/>
      <c r="D164" s="47"/>
      <c r="E164" s="48"/>
      <c r="F164" s="110" t="s">
        <v>225</v>
      </c>
      <c r="G164" s="10">
        <f>147.4+7.6</f>
        <v>155</v>
      </c>
    </row>
    <row r="167" spans="1:7">
      <c r="F167" s="97"/>
    </row>
  </sheetData>
  <autoFilter ref="A7:G164"/>
  <pageMargins left="0.70866141732283472" right="0.70866141732283472" top="0.74803149606299213" bottom="0.74803149606299213" header="0.31496062992125984" footer="0.31496062992125984"/>
  <pageSetup paperSize="9" scale="89" fitToHeight="0" orientation="landscape"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workbookViewId="0"/>
  </sheetViews>
  <sheetFormatPr defaultRowHeight="1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2</vt:i4>
      </vt:variant>
    </vt:vector>
  </HeadingPairs>
  <TitlesOfParts>
    <vt:vector size="4" baseType="lpstr">
      <vt:lpstr>1 priedas_lyginamasis</vt:lpstr>
      <vt:lpstr>Lapas1</vt:lpstr>
      <vt:lpstr>'1 priedas_lyginamasis'!Print_Area</vt:lpstr>
      <vt:lpstr>'1 priedas_lyginamasis'!Print_Titles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Daiva Navikienė</dc:creator>
  <cp:lastModifiedBy>Daiva Navikienė</cp:lastModifiedBy>
  <cp:lastPrinted>2020-08-24T05:49:45Z</cp:lastPrinted>
  <dcterms:created xsi:type="dcterms:W3CDTF">2020-06-03T14:07:40Z</dcterms:created>
  <dcterms:modified xsi:type="dcterms:W3CDTF">2020-09-04T10:19:31Z</dcterms:modified>
</cp:coreProperties>
</file>