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zozovska\Desktop\Medžiaga\"/>
    </mc:Choice>
  </mc:AlternateContent>
  <xr:revisionPtr revIDLastSave="0" documentId="8_{80DD6430-276F-49CC-BBC0-FB836161EB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slaidu suvestin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3" i="5" l="1"/>
  <c r="C87" i="5" l="1"/>
  <c r="C8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Gintarė Boguševičienė</author>
  </authors>
  <commentList>
    <comment ref="C8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Gintarė Boguševičienė:</t>
        </r>
        <r>
          <rPr>
            <sz val="9"/>
            <color indexed="81"/>
            <rFont val="Tahoma"/>
            <family val="2"/>
            <charset val="186"/>
          </rPr>
          <t xml:space="preserve">
Iš jų 1343,43 eurai premija, kurią išminusuojam</t>
        </r>
      </text>
    </comment>
    <comment ref="P8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Gintarė Boguševičienė:</t>
        </r>
        <r>
          <rPr>
            <sz val="9"/>
            <color indexed="81"/>
            <rFont val="Tahoma"/>
            <family val="2"/>
            <charset val="186"/>
          </rPr>
          <t xml:space="preserve">
Šita suma kompensuojama už gruodį</t>
        </r>
      </text>
    </comment>
  </commentList>
</comments>
</file>

<file path=xl/sharedStrings.xml><?xml version="1.0" encoding="utf-8"?>
<sst xmlns="http://schemas.openxmlformats.org/spreadsheetml/2006/main" count="347" uniqueCount="161">
  <si>
    <t>iš jų:</t>
  </si>
  <si>
    <t>Rengėjo vardas, pavardė, telefono numeris, el. pašto adresas:</t>
  </si>
  <si>
    <t>(savivaldybės pavadinimas)</t>
  </si>
  <si>
    <t>Eil.
Nr.</t>
  </si>
  <si>
    <t>valymo priemonės</t>
  </si>
  <si>
    <t>chemijos preparatai</t>
  </si>
  <si>
    <t>higienos prekės</t>
  </si>
  <si>
    <t>vienkartiniai indai</t>
  </si>
  <si>
    <t>1.</t>
  </si>
  <si>
    <t>2.</t>
  </si>
  <si>
    <t>3.</t>
  </si>
  <si>
    <t>4.</t>
  </si>
  <si>
    <t>geriamasis vanduo</t>
  </si>
  <si>
    <t>Tiekėjo pavadinimas</t>
  </si>
  <si>
    <t>(Parašas)</t>
  </si>
  <si>
    <t>(Vardas, pavardė)</t>
  </si>
  <si>
    <t>pavadinimas</t>
  </si>
  <si>
    <t xml:space="preserve"> data</t>
  </si>
  <si>
    <t xml:space="preserve"> Nr.</t>
  </si>
  <si>
    <t>maitinimo</t>
  </si>
  <si>
    <t>dienų sk.</t>
  </si>
  <si>
    <t>asmenų sk.</t>
  </si>
  <si>
    <t>prekių (vnt.)</t>
  </si>
  <si>
    <t>paslaugų (vnt.)</t>
  </si>
  <si>
    <t>apsaugos (dienų sk.)</t>
  </si>
  <si>
    <t>Išlaidų  suma (Eur/su PVM)</t>
  </si>
  <si>
    <t>Kiekis (prekių, paslaugų)</t>
  </si>
  <si>
    <t>vaizdo stebėjimo įranga</t>
  </si>
  <si>
    <t>biotualetai</t>
  </si>
  <si>
    <t>teritorijos apšvietimas</t>
  </si>
  <si>
    <t xml:space="preserve"> mobilūs dušai</t>
  </si>
  <si>
    <t xml:space="preserve"> teritorijos užtvarai</t>
  </si>
  <si>
    <t>5.</t>
  </si>
  <si>
    <t>6.</t>
  </si>
  <si>
    <t>7.</t>
  </si>
  <si>
    <t>8.</t>
  </si>
  <si>
    <t>komunalinės išlaidos</t>
  </si>
  <si>
    <t>skalbimo paslaugos</t>
  </si>
  <si>
    <t xml:space="preserve">patalpų tvarkymo ir valymo paslaugos </t>
  </si>
  <si>
    <t>patalpų dezinfekavimo paslaugos</t>
  </si>
  <si>
    <t xml:space="preserve">maitinimo paslaugos </t>
  </si>
  <si>
    <t>9.</t>
  </si>
  <si>
    <t>degalai ir migrantų transportavimo paslaugos</t>
  </si>
  <si>
    <t>10.</t>
  </si>
  <si>
    <t>11.</t>
  </si>
  <si>
    <t>12.</t>
  </si>
  <si>
    <t>IŠ VISO:</t>
  </si>
  <si>
    <t xml:space="preserve">apibendrinta informacija apie savivaldybės biudžeto patirtas išlaidas, susijusias su valstybės lygio ekstremaliosios situacijos dėl masinio užsieniečių antplūdžio valdymo </t>
  </si>
  <si>
    <t>Išlaidų kategorija/išlaidų grupė</t>
  </si>
  <si>
    <t xml:space="preserve">prekės ir priemonės - iš viso: </t>
  </si>
  <si>
    <t>nuomos paslaugos - iš viso:</t>
  </si>
  <si>
    <r>
      <rPr>
        <b/>
        <sz val="10"/>
        <rFont val="Times New Roman"/>
        <family val="1"/>
        <charset val="186"/>
      </rPr>
      <t>Patirtų Išlaidų laikotarpis</t>
    </r>
    <r>
      <rPr>
        <sz val="10"/>
        <rFont val="Times New Roman"/>
        <family val="1"/>
        <charset val="186"/>
      </rPr>
      <t xml:space="preserve"> (pvz., nuo birželio x d. iki liepos y d.) </t>
    </r>
  </si>
  <si>
    <r>
      <rPr>
        <b/>
        <sz val="10"/>
        <rFont val="Times New Roman"/>
        <family val="1"/>
        <charset val="186"/>
      </rPr>
      <t xml:space="preserve">Išlaidas  pagrindžiantys dokumentai </t>
    </r>
    <r>
      <rPr>
        <sz val="10"/>
        <rFont val="Times New Roman"/>
        <family val="1"/>
        <charset val="186"/>
      </rPr>
      <t>(sąskaita-faktūra, PVM sąskaita-faktūra, kvitas ir kt.)</t>
    </r>
  </si>
  <si>
    <r>
      <rPr>
        <b/>
        <sz val="10"/>
        <rFont val="Times New Roman"/>
        <family val="1"/>
        <charset val="186"/>
      </rPr>
      <t>Pastabos / paaiškinimai / komentarai</t>
    </r>
    <r>
      <rPr>
        <sz val="10"/>
        <rFont val="Times New Roman"/>
        <family val="1"/>
        <charset val="186"/>
      </rPr>
      <t xml:space="preserve"> (dėl 1,2,...12 eilučių)</t>
    </r>
  </si>
  <si>
    <r>
      <t xml:space="preserve">kitos išlaidos, kurios tiesiogiai susijusios su nelegalių migrantų reikmėmis </t>
    </r>
    <r>
      <rPr>
        <u/>
        <sz val="10"/>
        <color theme="1"/>
        <rFont val="Times New Roman"/>
        <family val="1"/>
        <charset val="186"/>
      </rPr>
      <t>(būtina pildyti 14 stulpelį</t>
    </r>
    <r>
      <rPr>
        <sz val="10"/>
        <color theme="1"/>
        <rFont val="Times New Roman"/>
        <family val="1"/>
        <charset val="186"/>
      </rPr>
      <t xml:space="preserve">) </t>
    </r>
  </si>
  <si>
    <t>JONAVOS RAJONO SAVIVALDYBĖS ADMINISTRACIJA, 188769070</t>
  </si>
  <si>
    <t>PVM sąskaita faktūra</t>
  </si>
  <si>
    <t>UAB Norfos vaistinė</t>
  </si>
  <si>
    <t>Medikamentai.</t>
  </si>
  <si>
    <t>Irma Anulevičienė, 8-349-50145, 8-664-67130, irma.anuleviciene@jonava.lt</t>
  </si>
  <si>
    <t>2021 m. lapkričio 19 d.</t>
  </si>
  <si>
    <t>F9221-000038</t>
  </si>
  <si>
    <t>F9221-000039</t>
  </si>
  <si>
    <t>F9221-000040</t>
  </si>
  <si>
    <t>2021 m. lapkričio 22 d.</t>
  </si>
  <si>
    <t>2021 m. lapkričio 23 d.</t>
  </si>
  <si>
    <t>2021 m. lapkričio 26 d.</t>
  </si>
  <si>
    <t>F9221-000041</t>
  </si>
  <si>
    <t>F9221-000042</t>
  </si>
  <si>
    <t>2021 m. gruodžio 01 d.</t>
  </si>
  <si>
    <t>F9221-000043</t>
  </si>
  <si>
    <t>2021 m. gruodžio 02 d.</t>
  </si>
  <si>
    <t>F9221-000044</t>
  </si>
  <si>
    <t>2021 m. gruodžio 03 d.</t>
  </si>
  <si>
    <t>S9221-000109</t>
  </si>
  <si>
    <t>2021 m. gruodžio 07 d.</t>
  </si>
  <si>
    <t>F9221-000045</t>
  </si>
  <si>
    <t>F9221-000046</t>
  </si>
  <si>
    <t>2021 m. gruodžio 12 d.</t>
  </si>
  <si>
    <t>F9221-000047</t>
  </si>
  <si>
    <t>2021 m. gruodžio 15 d.</t>
  </si>
  <si>
    <t>F9221-000050</t>
  </si>
  <si>
    <t>F9222-000001</t>
  </si>
  <si>
    <t>F9222-000002</t>
  </si>
  <si>
    <t>F9222-000003</t>
  </si>
  <si>
    <t>F9222-000004</t>
  </si>
  <si>
    <t>F9222-000005</t>
  </si>
  <si>
    <t>F9222-000006</t>
  </si>
  <si>
    <t>F9222-000007</t>
  </si>
  <si>
    <t>2022 m. sausio 04 d.</t>
  </si>
  <si>
    <t>2022 m. sausio 03 d.</t>
  </si>
  <si>
    <t>F9222-000008</t>
  </si>
  <si>
    <t>F9222-000009</t>
  </si>
  <si>
    <t>2022 m. sausio 07 d.</t>
  </si>
  <si>
    <t>F9222-000010</t>
  </si>
  <si>
    <t>2022 m. sausio 11 d.</t>
  </si>
  <si>
    <t>2022 m. sausio 17 d.</t>
  </si>
  <si>
    <t>F9222-000011</t>
  </si>
  <si>
    <t>F9222-000012</t>
  </si>
  <si>
    <t>2022 m. sausio 20 d.</t>
  </si>
  <si>
    <t>2022 m. sausio 24 d.</t>
  </si>
  <si>
    <t>F9222-000014</t>
  </si>
  <si>
    <t>F9222-000015</t>
  </si>
  <si>
    <t>F9222-000016</t>
  </si>
  <si>
    <t>2022 m. vasario 01 d.</t>
  </si>
  <si>
    <t>F9222-000017</t>
  </si>
  <si>
    <t>F9222-000018</t>
  </si>
  <si>
    <t>F9222-000019</t>
  </si>
  <si>
    <t>2022 m. vasario 07 d.</t>
  </si>
  <si>
    <t>2022 m. vasario 12 d.</t>
  </si>
  <si>
    <t>S9222-000002</t>
  </si>
  <si>
    <t>F9222-000020</t>
  </si>
  <si>
    <t>2022 m. vasario 11 d.</t>
  </si>
  <si>
    <t>S9222-000003</t>
  </si>
  <si>
    <t>F9222-000021</t>
  </si>
  <si>
    <t>2022 m. vasario 14 d.</t>
  </si>
  <si>
    <t>F9222-000022</t>
  </si>
  <si>
    <t>F9222-000023</t>
  </si>
  <si>
    <t>F9222-000024</t>
  </si>
  <si>
    <t>F9222-000025</t>
  </si>
  <si>
    <t>2022 m. vasario 22 d.</t>
  </si>
  <si>
    <t>2022 m. vasario 18 d.</t>
  </si>
  <si>
    <t>2022 m. kovo 02 d.</t>
  </si>
  <si>
    <t>F9222-000026</t>
  </si>
  <si>
    <t>F9222-000027</t>
  </si>
  <si>
    <t>F9222-000028</t>
  </si>
  <si>
    <t>F9222-000029</t>
  </si>
  <si>
    <t>F9222-000030</t>
  </si>
  <si>
    <t>2022 m. kovo 07 d.</t>
  </si>
  <si>
    <t>2022 m. kovo 14 d.</t>
  </si>
  <si>
    <t>2022 m. kovo 16 d.</t>
  </si>
  <si>
    <t>Administracijos direktorius</t>
  </si>
  <si>
    <t>Valdas Majauskas</t>
  </si>
  <si>
    <t>2022 m. kovo 21 d.</t>
  </si>
  <si>
    <t>F9222-000031</t>
  </si>
  <si>
    <t>2022 m. kovo 28 d.</t>
  </si>
  <si>
    <t>F9222-000033</t>
  </si>
  <si>
    <t>2022 m. kovo 30 d.</t>
  </si>
  <si>
    <t>F9222-000034</t>
  </si>
  <si>
    <t>2022 m. balandžio 01 d.</t>
  </si>
  <si>
    <t>S9222-000004</t>
  </si>
  <si>
    <t>2022 m. kovo 23 d.</t>
  </si>
  <si>
    <t>F9222-000032</t>
  </si>
  <si>
    <t>Darbo užmokestis</t>
  </si>
  <si>
    <t>Jonavos rajono Socialinių paslaugų centras</t>
  </si>
  <si>
    <t>Darbo užmokesčio žiniaraštis</t>
  </si>
  <si>
    <t>Socialinių darbuotojų, dirbančių su nelegaliais migrantais darbo užmokestis</t>
  </si>
  <si>
    <t xml:space="preserve">       2021-11-01  -  2021-11-30</t>
  </si>
  <si>
    <t xml:space="preserve">       2021-12-01  -  2021-12-31</t>
  </si>
  <si>
    <t xml:space="preserve">       2022-01-01  -  2022-01-31</t>
  </si>
  <si>
    <t xml:space="preserve">       2022-02-01  -  2022-02-28</t>
  </si>
  <si>
    <t xml:space="preserve">       2022-03-01  -  2022-03-31</t>
  </si>
  <si>
    <t>2022 m. balandžio 10 d.</t>
  </si>
  <si>
    <t>F9222-000035</t>
  </si>
  <si>
    <t>F9222-000036</t>
  </si>
  <si>
    <t>F9222-000037</t>
  </si>
  <si>
    <t>2022 m. balandžio 13 d.</t>
  </si>
  <si>
    <t>2022 m. balandžio 18 d.</t>
  </si>
  <si>
    <t>F9222-000039</t>
  </si>
  <si>
    <t>2021 m. lapkričio 25 d.</t>
  </si>
  <si>
    <t>Kompensuojama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</si>
</sst>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43" fontId="1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/>
    <xf numFmtId="0" fontId="1" fillId="0" borderId="5" xfId="0" applyFont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15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 wrapText="1"/>
    </xf>
    <xf numFmtId="43" fontId="3" fillId="0" borderId="1" xfId="3" applyFont="1" applyBorder="1" applyAlignment="1">
      <alignment horizontal="center" vertical="center" wrapText="1"/>
    </xf>
    <xf numFmtId="43" fontId="1" fillId="0" borderId="0" xfId="3" applyFont="1"/>
    <xf numFmtId="43" fontId="11" fillId="0" borderId="0" xfId="3" applyFont="1"/>
    <xf numFmtId="0" fontId="13" fillId="0" borderId="0" xfId="0" applyFont="1" applyBorder="1" applyAlignment="1">
      <alignment horizontal="center"/>
    </xf>
    <xf numFmtId="43" fontId="8" fillId="0" borderId="1" xfId="3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1" fillId="0" borderId="0" xfId="0" applyFont="1" applyAlignment="1"/>
    <xf numFmtId="0" fontId="2" fillId="0" borderId="0" xfId="0" applyFont="1" applyAlignment="1"/>
    <xf numFmtId="43" fontId="2" fillId="0" borderId="0" xfId="0" applyNumberFormat="1" applyFont="1" applyAlignment="1"/>
    <xf numFmtId="43" fontId="19" fillId="0" borderId="0" xfId="3" applyFon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0" xfId="1" applyFont="1" applyFill="1" applyBorder="1" applyAlignment="1">
      <alignment horizontal="center" vertical="top" wrapText="1"/>
    </xf>
    <xf numFmtId="43" fontId="12" fillId="2" borderId="1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">
    <cellStyle name="Įprastas" xfId="0" builtinId="0"/>
    <cellStyle name="Kablelis" xfId="3" builtinId="3"/>
    <cellStyle name="Normal_SAVAPYSsssss 2" xfId="2" xr:uid="{00000000-0005-0000-0000-000002000000}"/>
    <cellStyle name="Normal_TRECFORMantras2001333" xfId="1" xr:uid="{00000000-0005-0000-0000-000003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zoomScale="110" zoomScaleNormal="110" workbookViewId="0">
      <pane xSplit="2" ySplit="7" topLeftCell="C80" activePane="bottomRight" state="frozen"/>
      <selection pane="topRight" activeCell="C1" sqref="C1"/>
      <selection pane="bottomLeft" activeCell="A8" sqref="A8"/>
      <selection pane="bottomRight" activeCell="C88" sqref="C88"/>
    </sheetView>
  </sheetViews>
  <sheetFormatPr defaultColWidth="9.140625" defaultRowHeight="12.75"/>
  <cols>
    <col min="1" max="1" width="3.42578125" style="2" customWidth="1"/>
    <col min="2" max="2" width="26.85546875" style="2" customWidth="1"/>
    <col min="3" max="3" width="10.42578125" style="30" customWidth="1"/>
    <col min="4" max="4" width="14.85546875" style="2" customWidth="1"/>
    <col min="5" max="5" width="5.7109375" style="2" customWidth="1"/>
    <col min="6" max="6" width="7.28515625" style="2" customWidth="1"/>
    <col min="7" max="7" width="7.140625" style="2" customWidth="1"/>
    <col min="8" max="8" width="8.85546875" style="2" customWidth="1"/>
    <col min="9" max="9" width="8.140625" style="2" customWidth="1"/>
    <col min="10" max="10" width="11" style="2" customWidth="1"/>
    <col min="11" max="11" width="10.5703125" style="2" customWidth="1"/>
    <col min="12" max="12" width="9" style="2" customWidth="1"/>
    <col min="13" max="13" width="8.42578125" style="2" customWidth="1"/>
    <col min="14" max="14" width="14.42578125" style="2" customWidth="1"/>
    <col min="15" max="15" width="9.140625" style="2"/>
    <col min="16" max="16" width="9.85546875" style="2" customWidth="1"/>
    <col min="17" max="16384" width="9.140625" style="2"/>
  </cols>
  <sheetData>
    <row r="1" spans="1:14">
      <c r="A1" s="1"/>
      <c r="B1" s="49" t="s">
        <v>55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2.75" customHeight="1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9.25" customHeight="1">
      <c r="A3" s="3"/>
      <c r="B3" s="41" t="s">
        <v>47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42.75" customHeight="1">
      <c r="A4" s="47" t="s">
        <v>3</v>
      </c>
      <c r="B4" s="47" t="s">
        <v>48</v>
      </c>
      <c r="C4" s="56" t="s">
        <v>25</v>
      </c>
      <c r="D4" s="57" t="s">
        <v>51</v>
      </c>
      <c r="E4" s="47" t="s">
        <v>26</v>
      </c>
      <c r="F4" s="47"/>
      <c r="G4" s="47"/>
      <c r="H4" s="47"/>
      <c r="I4" s="47"/>
      <c r="J4" s="58" t="s">
        <v>13</v>
      </c>
      <c r="K4" s="44" t="s">
        <v>52</v>
      </c>
      <c r="L4" s="44"/>
      <c r="M4" s="44"/>
      <c r="N4" s="44" t="s">
        <v>53</v>
      </c>
    </row>
    <row r="5" spans="1:14" ht="14.25" customHeight="1">
      <c r="A5" s="47"/>
      <c r="B5" s="47"/>
      <c r="C5" s="56"/>
      <c r="D5" s="57"/>
      <c r="E5" s="48" t="s">
        <v>22</v>
      </c>
      <c r="F5" s="48" t="s">
        <v>23</v>
      </c>
      <c r="G5" s="48" t="s">
        <v>19</v>
      </c>
      <c r="H5" s="48"/>
      <c r="I5" s="48" t="s">
        <v>24</v>
      </c>
      <c r="J5" s="58"/>
      <c r="K5" s="45" t="s">
        <v>16</v>
      </c>
      <c r="L5" s="45" t="s">
        <v>17</v>
      </c>
      <c r="M5" s="45" t="s">
        <v>18</v>
      </c>
      <c r="N5" s="44"/>
    </row>
    <row r="6" spans="1:14" ht="12.75" customHeight="1">
      <c r="A6" s="47"/>
      <c r="B6" s="47"/>
      <c r="C6" s="56"/>
      <c r="D6" s="57"/>
      <c r="E6" s="48"/>
      <c r="F6" s="48"/>
      <c r="G6" s="20" t="s">
        <v>20</v>
      </c>
      <c r="H6" s="20" t="s">
        <v>21</v>
      </c>
      <c r="I6" s="48"/>
      <c r="J6" s="58"/>
      <c r="K6" s="45"/>
      <c r="L6" s="45"/>
      <c r="M6" s="45"/>
      <c r="N6" s="44"/>
    </row>
    <row r="7" spans="1:14" ht="9" customHeight="1">
      <c r="A7" s="9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spans="1:14">
      <c r="A8" s="10" t="s">
        <v>8</v>
      </c>
      <c r="B8" s="7" t="s">
        <v>49</v>
      </c>
      <c r="C8" s="28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11"/>
      <c r="B9" s="8" t="s">
        <v>0</v>
      </c>
      <c r="C9" s="2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11"/>
      <c r="B10" s="21" t="s">
        <v>6</v>
      </c>
      <c r="C10" s="28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>
      <c r="A11" s="11"/>
      <c r="B11" s="21" t="s">
        <v>4</v>
      </c>
      <c r="C11" s="28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22.5">
      <c r="A12" s="12"/>
      <c r="B12" s="21" t="s">
        <v>5</v>
      </c>
      <c r="C12" s="28">
        <v>265.98</v>
      </c>
      <c r="D12" s="25" t="s">
        <v>60</v>
      </c>
      <c r="E12" s="25"/>
      <c r="F12" s="25"/>
      <c r="G12" s="25"/>
      <c r="H12" s="25"/>
      <c r="I12" s="25"/>
      <c r="J12" s="25" t="s">
        <v>57</v>
      </c>
      <c r="K12" s="25" t="s">
        <v>56</v>
      </c>
      <c r="L12" s="26">
        <v>44519</v>
      </c>
      <c r="M12" s="25" t="s">
        <v>61</v>
      </c>
      <c r="N12" s="25" t="s">
        <v>58</v>
      </c>
    </row>
    <row r="13" spans="1:14" ht="22.5">
      <c r="A13" s="22"/>
      <c r="B13" s="21"/>
      <c r="C13" s="28">
        <v>319.11</v>
      </c>
      <c r="D13" s="25" t="s">
        <v>64</v>
      </c>
      <c r="E13" s="25"/>
      <c r="F13" s="25"/>
      <c r="G13" s="25"/>
      <c r="H13" s="25"/>
      <c r="I13" s="25"/>
      <c r="J13" s="25" t="s">
        <v>57</v>
      </c>
      <c r="K13" s="25" t="s">
        <v>56</v>
      </c>
      <c r="L13" s="26">
        <v>44522</v>
      </c>
      <c r="M13" s="25" t="s">
        <v>62</v>
      </c>
      <c r="N13" s="25" t="s">
        <v>58</v>
      </c>
    </row>
    <row r="14" spans="1:14" ht="22.5">
      <c r="A14" s="22"/>
      <c r="B14" s="21"/>
      <c r="C14" s="28">
        <v>238.34</v>
      </c>
      <c r="D14" s="25" t="s">
        <v>65</v>
      </c>
      <c r="E14" s="25"/>
      <c r="F14" s="25"/>
      <c r="G14" s="25"/>
      <c r="H14" s="25"/>
      <c r="I14" s="25"/>
      <c r="J14" s="25" t="s">
        <v>57</v>
      </c>
      <c r="K14" s="25" t="s">
        <v>56</v>
      </c>
      <c r="L14" s="26">
        <v>44523</v>
      </c>
      <c r="M14" s="25" t="s">
        <v>63</v>
      </c>
      <c r="N14" s="25" t="s">
        <v>58</v>
      </c>
    </row>
    <row r="15" spans="1:14" ht="22.5">
      <c r="A15" s="22"/>
      <c r="B15" s="21"/>
      <c r="C15" s="28">
        <v>261.20999999999998</v>
      </c>
      <c r="D15" s="25" t="s">
        <v>159</v>
      </c>
      <c r="E15" s="25"/>
      <c r="F15" s="25"/>
      <c r="G15" s="25"/>
      <c r="H15" s="25"/>
      <c r="I15" s="25"/>
      <c r="J15" s="25" t="s">
        <v>57</v>
      </c>
      <c r="K15" s="25" t="s">
        <v>56</v>
      </c>
      <c r="L15" s="26">
        <v>44525</v>
      </c>
      <c r="M15" s="25" t="s">
        <v>67</v>
      </c>
      <c r="N15" s="25" t="s">
        <v>58</v>
      </c>
    </row>
    <row r="16" spans="1:14" ht="22.5">
      <c r="A16" s="22"/>
      <c r="B16" s="21"/>
      <c r="C16" s="28">
        <v>385.93</v>
      </c>
      <c r="D16" s="25" t="s">
        <v>66</v>
      </c>
      <c r="E16" s="25"/>
      <c r="F16" s="25"/>
      <c r="G16" s="25"/>
      <c r="H16" s="25"/>
      <c r="I16" s="25"/>
      <c r="J16" s="25" t="s">
        <v>57</v>
      </c>
      <c r="K16" s="25" t="s">
        <v>56</v>
      </c>
      <c r="L16" s="26">
        <v>44526</v>
      </c>
      <c r="M16" s="25" t="s">
        <v>68</v>
      </c>
      <c r="N16" s="25" t="s">
        <v>58</v>
      </c>
    </row>
    <row r="17" spans="1:14" ht="22.5">
      <c r="A17" s="22"/>
      <c r="B17" s="21"/>
      <c r="C17" s="28">
        <v>372.88</v>
      </c>
      <c r="D17" s="25" t="s">
        <v>69</v>
      </c>
      <c r="E17" s="25"/>
      <c r="F17" s="25"/>
      <c r="G17" s="25"/>
      <c r="H17" s="25"/>
      <c r="I17" s="25"/>
      <c r="J17" s="25" t="s">
        <v>57</v>
      </c>
      <c r="K17" s="25" t="s">
        <v>56</v>
      </c>
      <c r="L17" s="26">
        <v>44531</v>
      </c>
      <c r="M17" s="25" t="s">
        <v>70</v>
      </c>
      <c r="N17" s="25" t="s">
        <v>58</v>
      </c>
    </row>
    <row r="18" spans="1:14" ht="22.5">
      <c r="A18" s="22"/>
      <c r="B18" s="21"/>
      <c r="C18" s="28">
        <v>371.33</v>
      </c>
      <c r="D18" s="25" t="s">
        <v>71</v>
      </c>
      <c r="E18" s="25"/>
      <c r="F18" s="25"/>
      <c r="G18" s="25"/>
      <c r="H18" s="25"/>
      <c r="I18" s="25"/>
      <c r="J18" s="25" t="s">
        <v>57</v>
      </c>
      <c r="K18" s="25" t="s">
        <v>56</v>
      </c>
      <c r="L18" s="26">
        <v>44532</v>
      </c>
      <c r="M18" s="25" t="s">
        <v>72</v>
      </c>
      <c r="N18" s="25" t="s">
        <v>58</v>
      </c>
    </row>
    <row r="19" spans="1:14" ht="22.5">
      <c r="A19" s="22"/>
      <c r="B19" s="21"/>
      <c r="C19" s="28">
        <v>14.72</v>
      </c>
      <c r="D19" s="25" t="s">
        <v>73</v>
      </c>
      <c r="E19" s="25"/>
      <c r="F19" s="25"/>
      <c r="G19" s="25"/>
      <c r="H19" s="25"/>
      <c r="I19" s="25"/>
      <c r="J19" s="25" t="s">
        <v>57</v>
      </c>
      <c r="K19" s="25" t="s">
        <v>56</v>
      </c>
      <c r="L19" s="26">
        <v>44533</v>
      </c>
      <c r="M19" s="25" t="s">
        <v>74</v>
      </c>
      <c r="N19" s="25" t="s">
        <v>58</v>
      </c>
    </row>
    <row r="20" spans="1:14" ht="22.5">
      <c r="A20" s="22"/>
      <c r="B20" s="21"/>
      <c r="C20" s="28">
        <v>102.04</v>
      </c>
      <c r="D20" s="25" t="s">
        <v>75</v>
      </c>
      <c r="E20" s="25"/>
      <c r="F20" s="25"/>
      <c r="G20" s="25"/>
      <c r="H20" s="25"/>
      <c r="I20" s="25"/>
      <c r="J20" s="25" t="s">
        <v>57</v>
      </c>
      <c r="K20" s="25" t="s">
        <v>56</v>
      </c>
      <c r="L20" s="26">
        <v>44537</v>
      </c>
      <c r="M20" s="25" t="s">
        <v>76</v>
      </c>
      <c r="N20" s="25" t="s">
        <v>58</v>
      </c>
    </row>
    <row r="21" spans="1:14" ht="22.5">
      <c r="A21" s="22"/>
      <c r="B21" s="21"/>
      <c r="C21" s="28">
        <v>295.64</v>
      </c>
      <c r="D21" s="25" t="s">
        <v>75</v>
      </c>
      <c r="E21" s="25"/>
      <c r="F21" s="25"/>
      <c r="G21" s="25"/>
      <c r="H21" s="25"/>
      <c r="I21" s="25"/>
      <c r="J21" s="25" t="s">
        <v>57</v>
      </c>
      <c r="K21" s="25" t="s">
        <v>56</v>
      </c>
      <c r="L21" s="26">
        <v>44537</v>
      </c>
      <c r="M21" s="25" t="s">
        <v>77</v>
      </c>
      <c r="N21" s="25" t="s">
        <v>58</v>
      </c>
    </row>
    <row r="22" spans="1:14" ht="22.5">
      <c r="A22" s="22"/>
      <c r="B22" s="21"/>
      <c r="C22" s="28">
        <v>410.08</v>
      </c>
      <c r="D22" s="25" t="s">
        <v>78</v>
      </c>
      <c r="E22" s="25"/>
      <c r="F22" s="25"/>
      <c r="G22" s="25"/>
      <c r="H22" s="25"/>
      <c r="I22" s="25"/>
      <c r="J22" s="25" t="s">
        <v>57</v>
      </c>
      <c r="K22" s="25" t="s">
        <v>56</v>
      </c>
      <c r="L22" s="26">
        <v>44542</v>
      </c>
      <c r="M22" s="25" t="s">
        <v>79</v>
      </c>
      <c r="N22" s="25" t="s">
        <v>58</v>
      </c>
    </row>
    <row r="23" spans="1:14" ht="22.5">
      <c r="A23" s="22"/>
      <c r="B23" s="21"/>
      <c r="C23" s="28">
        <v>309.86</v>
      </c>
      <c r="D23" s="25" t="s">
        <v>80</v>
      </c>
      <c r="E23" s="25"/>
      <c r="F23" s="25"/>
      <c r="G23" s="25"/>
      <c r="H23" s="25"/>
      <c r="I23" s="25"/>
      <c r="J23" s="25" t="s">
        <v>57</v>
      </c>
      <c r="K23" s="25" t="s">
        <v>56</v>
      </c>
      <c r="L23" s="26">
        <v>44543</v>
      </c>
      <c r="M23" s="25" t="s">
        <v>81</v>
      </c>
      <c r="N23" s="25" t="s">
        <v>58</v>
      </c>
    </row>
    <row r="24" spans="1:14" ht="22.5">
      <c r="A24" s="22"/>
      <c r="B24" s="21"/>
      <c r="C24" s="28">
        <v>327.85</v>
      </c>
      <c r="D24" s="25" t="s">
        <v>90</v>
      </c>
      <c r="E24" s="25"/>
      <c r="F24" s="25"/>
      <c r="G24" s="25"/>
      <c r="H24" s="25"/>
      <c r="I24" s="25"/>
      <c r="J24" s="25" t="s">
        <v>57</v>
      </c>
      <c r="K24" s="25" t="s">
        <v>56</v>
      </c>
      <c r="L24" s="26">
        <v>44564</v>
      </c>
      <c r="M24" s="25" t="s">
        <v>82</v>
      </c>
      <c r="N24" s="25" t="s">
        <v>58</v>
      </c>
    </row>
    <row r="25" spans="1:14" ht="22.5">
      <c r="A25" s="22"/>
      <c r="B25" s="21"/>
      <c r="C25" s="28">
        <v>246.29</v>
      </c>
      <c r="D25" s="25" t="s">
        <v>90</v>
      </c>
      <c r="E25" s="25"/>
      <c r="F25" s="25"/>
      <c r="G25" s="25"/>
      <c r="H25" s="25"/>
      <c r="I25" s="25"/>
      <c r="J25" s="25" t="s">
        <v>57</v>
      </c>
      <c r="K25" s="25" t="s">
        <v>56</v>
      </c>
      <c r="L25" s="26">
        <v>44564</v>
      </c>
      <c r="M25" s="25" t="s">
        <v>83</v>
      </c>
      <c r="N25" s="25" t="s">
        <v>58</v>
      </c>
    </row>
    <row r="26" spans="1:14" ht="22.5">
      <c r="A26" s="22"/>
      <c r="B26" s="21"/>
      <c r="C26" s="28">
        <v>90.27</v>
      </c>
      <c r="D26" s="25" t="s">
        <v>90</v>
      </c>
      <c r="E26" s="25"/>
      <c r="F26" s="25"/>
      <c r="G26" s="25"/>
      <c r="H26" s="25"/>
      <c r="I26" s="25"/>
      <c r="J26" s="25" t="s">
        <v>57</v>
      </c>
      <c r="K26" s="25" t="s">
        <v>56</v>
      </c>
      <c r="L26" s="26">
        <v>44564</v>
      </c>
      <c r="M26" s="25" t="s">
        <v>84</v>
      </c>
      <c r="N26" s="25" t="s">
        <v>58</v>
      </c>
    </row>
    <row r="27" spans="1:14" ht="22.5">
      <c r="A27" s="22"/>
      <c r="B27" s="21"/>
      <c r="C27" s="28">
        <v>314.45999999999998</v>
      </c>
      <c r="D27" s="25" t="s">
        <v>90</v>
      </c>
      <c r="E27" s="25"/>
      <c r="F27" s="25"/>
      <c r="G27" s="25"/>
      <c r="H27" s="25"/>
      <c r="I27" s="25"/>
      <c r="J27" s="25" t="s">
        <v>57</v>
      </c>
      <c r="K27" s="25" t="s">
        <v>56</v>
      </c>
      <c r="L27" s="26">
        <v>44564</v>
      </c>
      <c r="M27" s="25" t="s">
        <v>85</v>
      </c>
      <c r="N27" s="25" t="s">
        <v>58</v>
      </c>
    </row>
    <row r="28" spans="1:14" ht="22.5">
      <c r="A28" s="22"/>
      <c r="B28" s="21"/>
      <c r="C28" s="28">
        <v>350.15</v>
      </c>
      <c r="D28" s="25" t="s">
        <v>90</v>
      </c>
      <c r="E28" s="25"/>
      <c r="F28" s="25"/>
      <c r="G28" s="25"/>
      <c r="H28" s="25"/>
      <c r="I28" s="25"/>
      <c r="J28" s="25" t="s">
        <v>57</v>
      </c>
      <c r="K28" s="25" t="s">
        <v>56</v>
      </c>
      <c r="L28" s="26">
        <v>44564</v>
      </c>
      <c r="M28" s="25" t="s">
        <v>86</v>
      </c>
      <c r="N28" s="25" t="s">
        <v>58</v>
      </c>
    </row>
    <row r="29" spans="1:14" ht="22.5">
      <c r="A29" s="22"/>
      <c r="B29" s="21"/>
      <c r="C29" s="28">
        <v>208.76</v>
      </c>
      <c r="D29" s="25" t="s">
        <v>89</v>
      </c>
      <c r="E29" s="25"/>
      <c r="F29" s="25"/>
      <c r="G29" s="25"/>
      <c r="H29" s="25"/>
      <c r="I29" s="25"/>
      <c r="J29" s="25" t="s">
        <v>57</v>
      </c>
      <c r="K29" s="25" t="s">
        <v>56</v>
      </c>
      <c r="L29" s="26">
        <v>44565</v>
      </c>
      <c r="M29" s="25" t="s">
        <v>87</v>
      </c>
      <c r="N29" s="25" t="s">
        <v>58</v>
      </c>
    </row>
    <row r="30" spans="1:14" ht="22.5">
      <c r="A30" s="22"/>
      <c r="B30" s="21"/>
      <c r="C30" s="28">
        <v>437.83</v>
      </c>
      <c r="D30" s="25" t="s">
        <v>89</v>
      </c>
      <c r="E30" s="25"/>
      <c r="F30" s="25"/>
      <c r="G30" s="25"/>
      <c r="H30" s="25"/>
      <c r="I30" s="25"/>
      <c r="J30" s="25" t="s">
        <v>57</v>
      </c>
      <c r="K30" s="25" t="s">
        <v>56</v>
      </c>
      <c r="L30" s="26">
        <v>44565</v>
      </c>
      <c r="M30" s="25" t="s">
        <v>88</v>
      </c>
      <c r="N30" s="25" t="s">
        <v>58</v>
      </c>
    </row>
    <row r="31" spans="1:14" ht="22.5">
      <c r="A31" s="22"/>
      <c r="B31" s="21"/>
      <c r="C31" s="28">
        <v>448.1</v>
      </c>
      <c r="D31" s="25" t="s">
        <v>89</v>
      </c>
      <c r="E31" s="25"/>
      <c r="F31" s="25"/>
      <c r="G31" s="25"/>
      <c r="H31" s="25"/>
      <c r="I31" s="25"/>
      <c r="J31" s="25" t="s">
        <v>57</v>
      </c>
      <c r="K31" s="25" t="s">
        <v>56</v>
      </c>
      <c r="L31" s="26">
        <v>44565</v>
      </c>
      <c r="M31" s="25" t="s">
        <v>91</v>
      </c>
      <c r="N31" s="25" t="s">
        <v>58</v>
      </c>
    </row>
    <row r="32" spans="1:14" ht="22.5">
      <c r="A32" s="22"/>
      <c r="B32" s="21"/>
      <c r="C32" s="28">
        <v>282.91000000000003</v>
      </c>
      <c r="D32" s="25" t="s">
        <v>93</v>
      </c>
      <c r="E32" s="25"/>
      <c r="F32" s="25"/>
      <c r="G32" s="25"/>
      <c r="H32" s="25"/>
      <c r="I32" s="25"/>
      <c r="J32" s="25" t="s">
        <v>57</v>
      </c>
      <c r="K32" s="25" t="s">
        <v>56</v>
      </c>
      <c r="L32" s="26">
        <v>44568</v>
      </c>
      <c r="M32" s="25" t="s">
        <v>92</v>
      </c>
      <c r="N32" s="25" t="s">
        <v>58</v>
      </c>
    </row>
    <row r="33" spans="1:14" ht="22.5">
      <c r="A33" s="22"/>
      <c r="B33" s="21"/>
      <c r="C33" s="28">
        <v>827.16</v>
      </c>
      <c r="D33" s="25" t="s">
        <v>95</v>
      </c>
      <c r="E33" s="25"/>
      <c r="F33" s="25"/>
      <c r="G33" s="25"/>
      <c r="H33" s="25"/>
      <c r="I33" s="25"/>
      <c r="J33" s="25" t="s">
        <v>57</v>
      </c>
      <c r="K33" s="25" t="s">
        <v>56</v>
      </c>
      <c r="L33" s="26">
        <v>44572</v>
      </c>
      <c r="M33" s="25" t="s">
        <v>94</v>
      </c>
      <c r="N33" s="25" t="s">
        <v>58</v>
      </c>
    </row>
    <row r="34" spans="1:14" ht="22.5">
      <c r="A34" s="22"/>
      <c r="B34" s="21"/>
      <c r="C34" s="28">
        <v>808.75</v>
      </c>
      <c r="D34" s="25" t="s">
        <v>96</v>
      </c>
      <c r="E34" s="25"/>
      <c r="F34" s="25"/>
      <c r="G34" s="25"/>
      <c r="H34" s="25"/>
      <c r="I34" s="25"/>
      <c r="J34" s="25" t="s">
        <v>57</v>
      </c>
      <c r="K34" s="25" t="s">
        <v>56</v>
      </c>
      <c r="L34" s="26">
        <v>44578</v>
      </c>
      <c r="M34" s="25" t="s">
        <v>97</v>
      </c>
      <c r="N34" s="25" t="s">
        <v>58</v>
      </c>
    </row>
    <row r="35" spans="1:14" ht="22.5">
      <c r="A35" s="22"/>
      <c r="B35" s="21"/>
      <c r="C35" s="28">
        <v>199.94</v>
      </c>
      <c r="D35" s="25" t="s">
        <v>99</v>
      </c>
      <c r="E35" s="25"/>
      <c r="F35" s="25"/>
      <c r="G35" s="25"/>
      <c r="H35" s="25"/>
      <c r="I35" s="25"/>
      <c r="J35" s="25" t="s">
        <v>57</v>
      </c>
      <c r="K35" s="25" t="s">
        <v>56</v>
      </c>
      <c r="L35" s="26">
        <v>44581</v>
      </c>
      <c r="M35" s="25" t="s">
        <v>98</v>
      </c>
      <c r="N35" s="25" t="s">
        <v>58</v>
      </c>
    </row>
    <row r="36" spans="1:14" ht="22.5">
      <c r="A36" s="22"/>
      <c r="B36" s="21"/>
      <c r="C36" s="28">
        <v>244.62</v>
      </c>
      <c r="D36" s="25" t="s">
        <v>100</v>
      </c>
      <c r="E36" s="25"/>
      <c r="F36" s="25"/>
      <c r="G36" s="25"/>
      <c r="H36" s="25"/>
      <c r="I36" s="25"/>
      <c r="J36" s="25" t="s">
        <v>57</v>
      </c>
      <c r="K36" s="25" t="s">
        <v>56</v>
      </c>
      <c r="L36" s="26">
        <v>44585</v>
      </c>
      <c r="M36" s="25" t="s">
        <v>101</v>
      </c>
      <c r="N36" s="25" t="s">
        <v>58</v>
      </c>
    </row>
    <row r="37" spans="1:14" ht="22.5">
      <c r="A37" s="22"/>
      <c r="B37" s="21"/>
      <c r="C37" s="28">
        <v>346.6</v>
      </c>
      <c r="D37" s="25" t="s">
        <v>100</v>
      </c>
      <c r="E37" s="25"/>
      <c r="F37" s="25"/>
      <c r="G37" s="25"/>
      <c r="H37" s="25"/>
      <c r="I37" s="25"/>
      <c r="J37" s="25" t="s">
        <v>57</v>
      </c>
      <c r="K37" s="25" t="s">
        <v>56</v>
      </c>
      <c r="L37" s="26">
        <v>44585</v>
      </c>
      <c r="M37" s="25" t="s">
        <v>102</v>
      </c>
      <c r="N37" s="25" t="s">
        <v>58</v>
      </c>
    </row>
    <row r="38" spans="1:14" ht="22.5">
      <c r="A38" s="22"/>
      <c r="B38" s="21"/>
      <c r="C38" s="28">
        <v>154.68</v>
      </c>
      <c r="D38" s="25" t="s">
        <v>104</v>
      </c>
      <c r="E38" s="25"/>
      <c r="F38" s="25"/>
      <c r="G38" s="25"/>
      <c r="H38" s="25"/>
      <c r="I38" s="25"/>
      <c r="J38" s="25" t="s">
        <v>57</v>
      </c>
      <c r="K38" s="25" t="s">
        <v>56</v>
      </c>
      <c r="L38" s="26">
        <v>44593</v>
      </c>
      <c r="M38" s="25" t="s">
        <v>103</v>
      </c>
      <c r="N38" s="25" t="s">
        <v>58</v>
      </c>
    </row>
    <row r="39" spans="1:14" ht="22.5">
      <c r="A39" s="22"/>
      <c r="B39" s="21"/>
      <c r="C39" s="28">
        <v>280.16000000000003</v>
      </c>
      <c r="D39" s="25" t="s">
        <v>108</v>
      </c>
      <c r="E39" s="25"/>
      <c r="F39" s="25"/>
      <c r="G39" s="25"/>
      <c r="H39" s="25"/>
      <c r="I39" s="25"/>
      <c r="J39" s="25" t="s">
        <v>57</v>
      </c>
      <c r="K39" s="25" t="s">
        <v>56</v>
      </c>
      <c r="L39" s="26">
        <v>44599</v>
      </c>
      <c r="M39" s="25" t="s">
        <v>105</v>
      </c>
      <c r="N39" s="25" t="s">
        <v>58</v>
      </c>
    </row>
    <row r="40" spans="1:14" ht="22.5">
      <c r="A40" s="22"/>
      <c r="B40" s="21"/>
      <c r="C40" s="28">
        <v>220.36</v>
      </c>
      <c r="D40" s="25" t="s">
        <v>108</v>
      </c>
      <c r="E40" s="25"/>
      <c r="F40" s="25"/>
      <c r="G40" s="25"/>
      <c r="H40" s="25"/>
      <c r="I40" s="25"/>
      <c r="J40" s="25" t="s">
        <v>57</v>
      </c>
      <c r="K40" s="25" t="s">
        <v>56</v>
      </c>
      <c r="L40" s="26">
        <v>44599</v>
      </c>
      <c r="M40" s="25" t="s">
        <v>106</v>
      </c>
      <c r="N40" s="25" t="s">
        <v>58</v>
      </c>
    </row>
    <row r="41" spans="1:14" ht="22.5">
      <c r="A41" s="22"/>
      <c r="B41" s="21"/>
      <c r="C41" s="28">
        <v>184.65</v>
      </c>
      <c r="D41" s="25" t="s">
        <v>108</v>
      </c>
      <c r="E41" s="25"/>
      <c r="F41" s="25"/>
      <c r="G41" s="25"/>
      <c r="H41" s="25"/>
      <c r="I41" s="25"/>
      <c r="J41" s="25" t="s">
        <v>57</v>
      </c>
      <c r="K41" s="25" t="s">
        <v>56</v>
      </c>
      <c r="L41" s="26">
        <v>44599</v>
      </c>
      <c r="M41" s="25" t="s">
        <v>107</v>
      </c>
      <c r="N41" s="25" t="s">
        <v>58</v>
      </c>
    </row>
    <row r="42" spans="1:14" ht="22.5">
      <c r="A42" s="22"/>
      <c r="B42" s="21"/>
      <c r="C42" s="28">
        <v>356.97</v>
      </c>
      <c r="D42" s="25" t="s">
        <v>112</v>
      </c>
      <c r="E42" s="25"/>
      <c r="F42" s="25"/>
      <c r="G42" s="25"/>
      <c r="H42" s="25"/>
      <c r="I42" s="25"/>
      <c r="J42" s="25" t="s">
        <v>57</v>
      </c>
      <c r="K42" s="25" t="s">
        <v>56</v>
      </c>
      <c r="L42" s="26">
        <v>44603</v>
      </c>
      <c r="M42" s="25" t="s">
        <v>111</v>
      </c>
      <c r="N42" s="25" t="s">
        <v>58</v>
      </c>
    </row>
    <row r="43" spans="1:14" ht="22.5">
      <c r="A43" s="22"/>
      <c r="B43" s="21"/>
      <c r="C43" s="28">
        <v>38.9</v>
      </c>
      <c r="D43" s="25" t="s">
        <v>109</v>
      </c>
      <c r="E43" s="25"/>
      <c r="F43" s="25"/>
      <c r="G43" s="25"/>
      <c r="H43" s="25"/>
      <c r="I43" s="25"/>
      <c r="J43" s="25" t="s">
        <v>57</v>
      </c>
      <c r="K43" s="25" t="s">
        <v>56</v>
      </c>
      <c r="L43" s="26">
        <v>44604</v>
      </c>
      <c r="M43" s="25" t="s">
        <v>110</v>
      </c>
      <c r="N43" s="25" t="s">
        <v>58</v>
      </c>
    </row>
    <row r="44" spans="1:14" ht="22.5">
      <c r="A44" s="22"/>
      <c r="B44" s="21"/>
      <c r="C44" s="28">
        <v>53.32</v>
      </c>
      <c r="D44" s="25" t="s">
        <v>109</v>
      </c>
      <c r="E44" s="25"/>
      <c r="F44" s="25"/>
      <c r="G44" s="25"/>
      <c r="H44" s="25"/>
      <c r="I44" s="25"/>
      <c r="J44" s="25" t="s">
        <v>57</v>
      </c>
      <c r="K44" s="25" t="s">
        <v>56</v>
      </c>
      <c r="L44" s="26">
        <v>44604</v>
      </c>
      <c r="M44" s="25" t="s">
        <v>113</v>
      </c>
      <c r="N44" s="25" t="s">
        <v>58</v>
      </c>
    </row>
    <row r="45" spans="1:14" ht="22.5">
      <c r="A45" s="22"/>
      <c r="B45" s="21"/>
      <c r="C45" s="28">
        <v>236.2</v>
      </c>
      <c r="D45" s="25" t="s">
        <v>115</v>
      </c>
      <c r="E45" s="25"/>
      <c r="F45" s="25"/>
      <c r="G45" s="25"/>
      <c r="H45" s="25"/>
      <c r="I45" s="25"/>
      <c r="J45" s="25" t="s">
        <v>57</v>
      </c>
      <c r="K45" s="25" t="s">
        <v>56</v>
      </c>
      <c r="L45" s="26">
        <v>44606</v>
      </c>
      <c r="M45" s="25" t="s">
        <v>114</v>
      </c>
      <c r="N45" s="25" t="s">
        <v>58</v>
      </c>
    </row>
    <row r="46" spans="1:14" ht="22.5">
      <c r="A46" s="22"/>
      <c r="B46" s="21"/>
      <c r="C46" s="28">
        <v>84.16</v>
      </c>
      <c r="D46" s="25" t="s">
        <v>121</v>
      </c>
      <c r="E46" s="25"/>
      <c r="F46" s="25"/>
      <c r="G46" s="25"/>
      <c r="H46" s="25"/>
      <c r="I46" s="25"/>
      <c r="J46" s="25" t="s">
        <v>57</v>
      </c>
      <c r="K46" s="25" t="s">
        <v>56</v>
      </c>
      <c r="L46" s="26">
        <v>44610</v>
      </c>
      <c r="M46" s="25" t="s">
        <v>116</v>
      </c>
      <c r="N46" s="25" t="s">
        <v>58</v>
      </c>
    </row>
    <row r="47" spans="1:14" ht="22.5">
      <c r="A47" s="22"/>
      <c r="B47" s="21"/>
      <c r="C47" s="28">
        <v>111.04</v>
      </c>
      <c r="D47" s="25" t="s">
        <v>120</v>
      </c>
      <c r="E47" s="25"/>
      <c r="F47" s="25"/>
      <c r="G47" s="25"/>
      <c r="H47" s="25"/>
      <c r="I47" s="25"/>
      <c r="J47" s="25" t="s">
        <v>57</v>
      </c>
      <c r="K47" s="25" t="s">
        <v>56</v>
      </c>
      <c r="L47" s="26">
        <v>44614</v>
      </c>
      <c r="M47" s="25" t="s">
        <v>117</v>
      </c>
      <c r="N47" s="25" t="s">
        <v>58</v>
      </c>
    </row>
    <row r="48" spans="1:14" ht="22.5">
      <c r="A48" s="22"/>
      <c r="B48" s="21"/>
      <c r="C48" s="28">
        <v>169.47</v>
      </c>
      <c r="D48" s="25" t="s">
        <v>120</v>
      </c>
      <c r="E48" s="25"/>
      <c r="F48" s="25"/>
      <c r="G48" s="25"/>
      <c r="H48" s="25"/>
      <c r="I48" s="25"/>
      <c r="J48" s="25" t="s">
        <v>57</v>
      </c>
      <c r="K48" s="25" t="s">
        <v>56</v>
      </c>
      <c r="L48" s="26">
        <v>44614</v>
      </c>
      <c r="M48" s="25" t="s">
        <v>118</v>
      </c>
      <c r="N48" s="25" t="s">
        <v>58</v>
      </c>
    </row>
    <row r="49" spans="1:14" ht="22.5">
      <c r="A49" s="22"/>
      <c r="B49" s="21"/>
      <c r="C49" s="28">
        <v>301.66000000000003</v>
      </c>
      <c r="D49" s="25" t="s">
        <v>122</v>
      </c>
      <c r="E49" s="25"/>
      <c r="F49" s="25"/>
      <c r="G49" s="25"/>
      <c r="H49" s="25"/>
      <c r="I49" s="25"/>
      <c r="J49" s="25" t="s">
        <v>57</v>
      </c>
      <c r="K49" s="25" t="s">
        <v>56</v>
      </c>
      <c r="L49" s="26">
        <v>44622</v>
      </c>
      <c r="M49" s="25" t="s">
        <v>119</v>
      </c>
      <c r="N49" s="25" t="s">
        <v>58</v>
      </c>
    </row>
    <row r="50" spans="1:14" ht="22.5">
      <c r="A50" s="22"/>
      <c r="B50" s="21"/>
      <c r="C50" s="28">
        <v>253.1</v>
      </c>
      <c r="D50" s="25" t="s">
        <v>122</v>
      </c>
      <c r="E50" s="25"/>
      <c r="F50" s="25"/>
      <c r="G50" s="25"/>
      <c r="H50" s="25"/>
      <c r="I50" s="25"/>
      <c r="J50" s="25" t="s">
        <v>57</v>
      </c>
      <c r="K50" s="25" t="s">
        <v>56</v>
      </c>
      <c r="L50" s="26">
        <v>44622</v>
      </c>
      <c r="M50" s="25" t="s">
        <v>123</v>
      </c>
      <c r="N50" s="25" t="s">
        <v>58</v>
      </c>
    </row>
    <row r="51" spans="1:14" ht="22.5">
      <c r="A51" s="22"/>
      <c r="B51" s="21"/>
      <c r="C51" s="28">
        <v>277.26</v>
      </c>
      <c r="D51" s="25" t="s">
        <v>128</v>
      </c>
      <c r="E51" s="25"/>
      <c r="F51" s="25"/>
      <c r="G51" s="25"/>
      <c r="H51" s="25"/>
      <c r="I51" s="25"/>
      <c r="J51" s="25" t="s">
        <v>57</v>
      </c>
      <c r="K51" s="25" t="s">
        <v>56</v>
      </c>
      <c r="L51" s="26">
        <v>44627</v>
      </c>
      <c r="M51" s="25" t="s">
        <v>124</v>
      </c>
      <c r="N51" s="25" t="s">
        <v>58</v>
      </c>
    </row>
    <row r="52" spans="1:14" ht="22.5">
      <c r="A52" s="22"/>
      <c r="B52" s="21"/>
      <c r="C52" s="28">
        <v>251.94</v>
      </c>
      <c r="D52" s="25" t="s">
        <v>129</v>
      </c>
      <c r="E52" s="25"/>
      <c r="F52" s="25"/>
      <c r="G52" s="25"/>
      <c r="H52" s="25"/>
      <c r="I52" s="25"/>
      <c r="J52" s="25" t="s">
        <v>57</v>
      </c>
      <c r="K52" s="25" t="s">
        <v>56</v>
      </c>
      <c r="L52" s="26">
        <v>44634</v>
      </c>
      <c r="M52" s="25" t="s">
        <v>125</v>
      </c>
      <c r="N52" s="25" t="s">
        <v>58</v>
      </c>
    </row>
    <row r="53" spans="1:14" ht="22.5">
      <c r="A53" s="22"/>
      <c r="B53" s="21"/>
      <c r="C53" s="28">
        <v>207.67</v>
      </c>
      <c r="D53" s="25" t="s">
        <v>129</v>
      </c>
      <c r="E53" s="25"/>
      <c r="F53" s="25"/>
      <c r="G53" s="25"/>
      <c r="H53" s="25"/>
      <c r="I53" s="25"/>
      <c r="J53" s="25" t="s">
        <v>57</v>
      </c>
      <c r="K53" s="25" t="s">
        <v>56</v>
      </c>
      <c r="L53" s="26">
        <v>44634</v>
      </c>
      <c r="M53" s="25" t="s">
        <v>126</v>
      </c>
      <c r="N53" s="25" t="s">
        <v>58</v>
      </c>
    </row>
    <row r="54" spans="1:14" ht="22.5">
      <c r="A54" s="22"/>
      <c r="B54" s="21"/>
      <c r="C54" s="28">
        <v>188.27</v>
      </c>
      <c r="D54" s="25" t="s">
        <v>130</v>
      </c>
      <c r="E54" s="25"/>
      <c r="F54" s="25"/>
      <c r="G54" s="25"/>
      <c r="H54" s="25"/>
      <c r="I54" s="25"/>
      <c r="J54" s="25" t="s">
        <v>57</v>
      </c>
      <c r="K54" s="25" t="s">
        <v>56</v>
      </c>
      <c r="L54" s="26">
        <v>44636</v>
      </c>
      <c r="M54" s="25" t="s">
        <v>127</v>
      </c>
      <c r="N54" s="25" t="s">
        <v>58</v>
      </c>
    </row>
    <row r="55" spans="1:14" ht="22.5">
      <c r="A55" s="22"/>
      <c r="B55" s="21"/>
      <c r="C55" s="28">
        <v>228.52</v>
      </c>
      <c r="D55" s="25" t="s">
        <v>133</v>
      </c>
      <c r="E55" s="25"/>
      <c r="F55" s="25"/>
      <c r="G55" s="25"/>
      <c r="H55" s="25"/>
      <c r="I55" s="25"/>
      <c r="J55" s="25" t="s">
        <v>57</v>
      </c>
      <c r="K55" s="25" t="s">
        <v>56</v>
      </c>
      <c r="L55" s="26">
        <v>44641</v>
      </c>
      <c r="M55" s="25" t="s">
        <v>134</v>
      </c>
      <c r="N55" s="25" t="s">
        <v>58</v>
      </c>
    </row>
    <row r="56" spans="1:14" ht="22.5">
      <c r="A56" s="22"/>
      <c r="B56" s="21"/>
      <c r="C56" s="28">
        <v>319.37</v>
      </c>
      <c r="D56" s="25" t="s">
        <v>141</v>
      </c>
      <c r="E56" s="25"/>
      <c r="F56" s="25"/>
      <c r="G56" s="25"/>
      <c r="H56" s="25"/>
      <c r="I56" s="25"/>
      <c r="J56" s="25" t="s">
        <v>57</v>
      </c>
      <c r="K56" s="25" t="s">
        <v>56</v>
      </c>
      <c r="L56" s="26">
        <v>44643</v>
      </c>
      <c r="M56" s="25" t="s">
        <v>142</v>
      </c>
      <c r="N56" s="25" t="s">
        <v>58</v>
      </c>
    </row>
    <row r="57" spans="1:14" ht="22.5">
      <c r="A57" s="22"/>
      <c r="B57" s="21"/>
      <c r="C57" s="28">
        <v>569.30999999999995</v>
      </c>
      <c r="D57" s="25" t="s">
        <v>135</v>
      </c>
      <c r="E57" s="25"/>
      <c r="F57" s="25"/>
      <c r="G57" s="25"/>
      <c r="H57" s="25"/>
      <c r="I57" s="25"/>
      <c r="J57" s="25" t="s">
        <v>57</v>
      </c>
      <c r="K57" s="25" t="s">
        <v>56</v>
      </c>
      <c r="L57" s="26">
        <v>44648</v>
      </c>
      <c r="M57" s="25" t="s">
        <v>136</v>
      </c>
      <c r="N57" s="25" t="s">
        <v>58</v>
      </c>
    </row>
    <row r="58" spans="1:14" ht="22.5">
      <c r="A58" s="22"/>
      <c r="B58" s="21"/>
      <c r="C58" s="28">
        <v>106.94</v>
      </c>
      <c r="D58" s="25" t="s">
        <v>137</v>
      </c>
      <c r="E58" s="25"/>
      <c r="F58" s="25"/>
      <c r="G58" s="25"/>
      <c r="H58" s="25"/>
      <c r="I58" s="25"/>
      <c r="J58" s="25" t="s">
        <v>57</v>
      </c>
      <c r="K58" s="25" t="s">
        <v>56</v>
      </c>
      <c r="L58" s="26">
        <v>44650</v>
      </c>
      <c r="M58" s="25" t="s">
        <v>138</v>
      </c>
      <c r="N58" s="25" t="s">
        <v>58</v>
      </c>
    </row>
    <row r="59" spans="1:14" ht="22.5">
      <c r="A59" s="22"/>
      <c r="B59" s="21"/>
      <c r="C59" s="28">
        <v>17.77</v>
      </c>
      <c r="D59" s="25" t="s">
        <v>139</v>
      </c>
      <c r="E59" s="25"/>
      <c r="F59" s="25"/>
      <c r="G59" s="25"/>
      <c r="H59" s="25"/>
      <c r="I59" s="25"/>
      <c r="J59" s="25" t="s">
        <v>57</v>
      </c>
      <c r="K59" s="25" t="s">
        <v>56</v>
      </c>
      <c r="L59" s="26">
        <v>44652</v>
      </c>
      <c r="M59" s="25" t="s">
        <v>140</v>
      </c>
      <c r="N59" s="25" t="s">
        <v>58</v>
      </c>
    </row>
    <row r="60" spans="1:14" ht="22.5">
      <c r="A60" s="22"/>
      <c r="B60" s="21"/>
      <c r="C60" s="28">
        <v>300.62</v>
      </c>
      <c r="D60" s="25" t="s">
        <v>152</v>
      </c>
      <c r="E60" s="25"/>
      <c r="F60" s="25"/>
      <c r="G60" s="25"/>
      <c r="H60" s="25"/>
      <c r="I60" s="25"/>
      <c r="J60" s="25" t="s">
        <v>57</v>
      </c>
      <c r="K60" s="25" t="s">
        <v>56</v>
      </c>
      <c r="L60" s="26">
        <v>44661</v>
      </c>
      <c r="M60" s="25" t="s">
        <v>153</v>
      </c>
      <c r="N60" s="25" t="s">
        <v>58</v>
      </c>
    </row>
    <row r="61" spans="1:14" ht="22.5">
      <c r="A61" s="22"/>
      <c r="B61" s="21"/>
      <c r="C61" s="28">
        <v>256.82</v>
      </c>
      <c r="D61" s="25" t="s">
        <v>152</v>
      </c>
      <c r="E61" s="25"/>
      <c r="F61" s="25"/>
      <c r="G61" s="25"/>
      <c r="H61" s="25"/>
      <c r="I61" s="25"/>
      <c r="J61" s="25" t="s">
        <v>57</v>
      </c>
      <c r="K61" s="25" t="s">
        <v>56</v>
      </c>
      <c r="L61" s="26">
        <v>44661</v>
      </c>
      <c r="M61" s="25" t="s">
        <v>154</v>
      </c>
      <c r="N61" s="25" t="s">
        <v>58</v>
      </c>
    </row>
    <row r="62" spans="1:14" ht="22.5">
      <c r="A62" s="22"/>
      <c r="B62" s="21"/>
      <c r="C62" s="28">
        <v>284.83999999999997</v>
      </c>
      <c r="D62" s="25" t="s">
        <v>156</v>
      </c>
      <c r="E62" s="25"/>
      <c r="F62" s="25"/>
      <c r="G62" s="25"/>
      <c r="H62" s="25"/>
      <c r="I62" s="25"/>
      <c r="J62" s="25" t="s">
        <v>57</v>
      </c>
      <c r="K62" s="25" t="s">
        <v>56</v>
      </c>
      <c r="L62" s="26">
        <v>44664</v>
      </c>
      <c r="M62" s="25" t="s">
        <v>155</v>
      </c>
      <c r="N62" s="25" t="s">
        <v>58</v>
      </c>
    </row>
    <row r="63" spans="1:14" ht="22.5">
      <c r="A63" s="22"/>
      <c r="B63" s="21"/>
      <c r="C63" s="28">
        <v>228.16</v>
      </c>
      <c r="D63" s="25" t="s">
        <v>157</v>
      </c>
      <c r="E63" s="25"/>
      <c r="F63" s="25"/>
      <c r="G63" s="25"/>
      <c r="H63" s="25"/>
      <c r="I63" s="25"/>
      <c r="J63" s="25" t="s">
        <v>57</v>
      </c>
      <c r="K63" s="25" t="s">
        <v>56</v>
      </c>
      <c r="L63" s="26">
        <v>44669</v>
      </c>
      <c r="M63" s="25" t="s">
        <v>158</v>
      </c>
      <c r="N63" s="25" t="s">
        <v>58</v>
      </c>
    </row>
    <row r="64" spans="1:14">
      <c r="A64" s="5" t="s">
        <v>9</v>
      </c>
      <c r="B64" s="6" t="s">
        <v>7</v>
      </c>
      <c r="C64" s="28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4">
      <c r="A65" s="5" t="s">
        <v>10</v>
      </c>
      <c r="B65" s="6" t="s">
        <v>12</v>
      </c>
      <c r="C65" s="28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>
      <c r="A66" s="5" t="s">
        <v>11</v>
      </c>
      <c r="B66" s="6" t="s">
        <v>40</v>
      </c>
      <c r="C66" s="28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>
      <c r="A67" s="5" t="s">
        <v>32</v>
      </c>
      <c r="B67" s="6" t="s">
        <v>39</v>
      </c>
      <c r="C67" s="28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1:14" ht="27" customHeight="1">
      <c r="A68" s="5" t="s">
        <v>33</v>
      </c>
      <c r="B68" s="6" t="s">
        <v>38</v>
      </c>
      <c r="C68" s="28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spans="1:14">
      <c r="A69" s="5" t="s">
        <v>34</v>
      </c>
      <c r="B69" s="6" t="s">
        <v>37</v>
      </c>
      <c r="C69" s="28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>
      <c r="A70" s="5" t="s">
        <v>35</v>
      </c>
      <c r="B70" s="6" t="s">
        <v>36</v>
      </c>
      <c r="C70" s="28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ht="25.5">
      <c r="A71" s="10" t="s">
        <v>41</v>
      </c>
      <c r="B71" s="6" t="s">
        <v>42</v>
      </c>
      <c r="C71" s="28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4" ht="12.75" customHeight="1">
      <c r="A72" s="10" t="s">
        <v>43</v>
      </c>
      <c r="B72" s="7" t="s">
        <v>50</v>
      </c>
      <c r="C72" s="28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12" customHeight="1">
      <c r="A73" s="11"/>
      <c r="B73" s="8" t="s">
        <v>0</v>
      </c>
      <c r="C73" s="28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spans="1:14" ht="12.75" customHeight="1">
      <c r="A74" s="11"/>
      <c r="B74" s="21" t="s">
        <v>27</v>
      </c>
      <c r="C74" s="28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spans="1:14" ht="12" customHeight="1">
      <c r="A75" s="11"/>
      <c r="B75" s="21" t="s">
        <v>29</v>
      </c>
      <c r="C75" s="28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1:14" ht="11.25" customHeight="1">
      <c r="A76" s="11"/>
      <c r="B76" s="21" t="s">
        <v>31</v>
      </c>
      <c r="C76" s="28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4" ht="10.5" customHeight="1">
      <c r="A77" s="11"/>
      <c r="B77" s="21" t="s">
        <v>30</v>
      </c>
      <c r="C77" s="28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 ht="12" customHeight="1">
      <c r="A78" s="12"/>
      <c r="B78" s="21" t="s">
        <v>28</v>
      </c>
      <c r="C78" s="28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>
      <c r="A79" s="11" t="s">
        <v>44</v>
      </c>
      <c r="B79" s="6"/>
      <c r="C79" s="28"/>
      <c r="D79" s="25"/>
      <c r="E79" s="25"/>
      <c r="F79" s="25"/>
      <c r="G79" s="25"/>
      <c r="H79" s="25"/>
      <c r="I79" s="25"/>
      <c r="J79" s="25"/>
      <c r="K79" s="25"/>
      <c r="L79" s="26"/>
      <c r="M79" s="25"/>
      <c r="N79" s="25"/>
    </row>
    <row r="80" spans="1:14" ht="51">
      <c r="A80" s="50" t="s">
        <v>45</v>
      </c>
      <c r="B80" s="8" t="s">
        <v>54</v>
      </c>
      <c r="C80" s="28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6">
      <c r="A81" s="51"/>
      <c r="B81" s="14" t="s">
        <v>0</v>
      </c>
      <c r="C81" s="28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6" s="37" customFormat="1" ht="45" customHeight="1">
      <c r="A82" s="51"/>
      <c r="B82" s="21" t="s">
        <v>143</v>
      </c>
      <c r="C82" s="33">
        <v>1610.19</v>
      </c>
      <c r="D82" s="34" t="s">
        <v>147</v>
      </c>
      <c r="E82" s="35"/>
      <c r="F82" s="35"/>
      <c r="G82" s="35"/>
      <c r="H82" s="35"/>
      <c r="I82" s="35"/>
      <c r="J82" s="35" t="s">
        <v>144</v>
      </c>
      <c r="K82" s="35" t="s">
        <v>145</v>
      </c>
      <c r="L82" s="36">
        <v>44530</v>
      </c>
      <c r="M82" s="35"/>
      <c r="N82" s="35" t="s">
        <v>146</v>
      </c>
    </row>
    <row r="83" spans="1:16" s="37" customFormat="1" ht="45" customHeight="1">
      <c r="A83" s="51"/>
      <c r="B83" s="21" t="s">
        <v>143</v>
      </c>
      <c r="C83" s="33">
        <v>2689.94</v>
      </c>
      <c r="D83" s="34" t="s">
        <v>148</v>
      </c>
      <c r="E83" s="35"/>
      <c r="F83" s="35"/>
      <c r="G83" s="35"/>
      <c r="H83" s="35"/>
      <c r="I83" s="35"/>
      <c r="J83" s="35" t="s">
        <v>144</v>
      </c>
      <c r="K83" s="35" t="s">
        <v>145</v>
      </c>
      <c r="L83" s="36">
        <v>44561</v>
      </c>
      <c r="M83" s="35"/>
      <c r="N83" s="35" t="s">
        <v>146</v>
      </c>
      <c r="O83" s="37">
        <v>1343.43</v>
      </c>
      <c r="P83" s="39">
        <f>+C83-O83</f>
        <v>1346.51</v>
      </c>
    </row>
    <row r="84" spans="1:16" s="37" customFormat="1" ht="45" customHeight="1">
      <c r="A84" s="51"/>
      <c r="B84" s="21" t="s">
        <v>143</v>
      </c>
      <c r="C84" s="33">
        <v>1810.28</v>
      </c>
      <c r="D84" s="34" t="s">
        <v>149</v>
      </c>
      <c r="E84" s="35"/>
      <c r="F84" s="35"/>
      <c r="G84" s="35"/>
      <c r="H84" s="35"/>
      <c r="I84" s="35"/>
      <c r="J84" s="35" t="s">
        <v>144</v>
      </c>
      <c r="K84" s="35" t="s">
        <v>145</v>
      </c>
      <c r="L84" s="36">
        <v>44592</v>
      </c>
      <c r="M84" s="35"/>
      <c r="N84" s="35" t="s">
        <v>146</v>
      </c>
    </row>
    <row r="85" spans="1:16" s="37" customFormat="1" ht="45" customHeight="1">
      <c r="A85" s="51"/>
      <c r="B85" s="21" t="s">
        <v>143</v>
      </c>
      <c r="C85" s="33">
        <v>1506.77</v>
      </c>
      <c r="D85" s="34" t="s">
        <v>150</v>
      </c>
      <c r="E85" s="35"/>
      <c r="F85" s="35"/>
      <c r="G85" s="35"/>
      <c r="H85" s="35"/>
      <c r="I85" s="35"/>
      <c r="J85" s="35" t="s">
        <v>144</v>
      </c>
      <c r="K85" s="35" t="s">
        <v>145</v>
      </c>
      <c r="L85" s="36">
        <v>44620</v>
      </c>
      <c r="M85" s="35"/>
      <c r="N85" s="35" t="s">
        <v>146</v>
      </c>
      <c r="P85" s="38"/>
    </row>
    <row r="86" spans="1:16" s="37" customFormat="1" ht="45" customHeight="1">
      <c r="A86" s="51"/>
      <c r="B86" s="21" t="s">
        <v>143</v>
      </c>
      <c r="C86" s="33">
        <v>2384.27</v>
      </c>
      <c r="D86" s="34" t="s">
        <v>151</v>
      </c>
      <c r="E86" s="35"/>
      <c r="F86" s="35"/>
      <c r="G86" s="35"/>
      <c r="H86" s="35"/>
      <c r="I86" s="35"/>
      <c r="J86" s="35" t="s">
        <v>144</v>
      </c>
      <c r="K86" s="35" t="s">
        <v>145</v>
      </c>
      <c r="L86" s="36">
        <v>44651</v>
      </c>
      <c r="M86" s="35"/>
      <c r="N86" s="35" t="s">
        <v>146</v>
      </c>
    </row>
    <row r="87" spans="1:16">
      <c r="A87" s="12"/>
      <c r="B87" s="13" t="s">
        <v>46</v>
      </c>
      <c r="C87" s="29">
        <f>SUM(C8:C86)</f>
        <v>24164.420000000002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6" ht="21.75" customHeight="1">
      <c r="B88" s="2" t="s">
        <v>160</v>
      </c>
      <c r="C88" s="40">
        <f>+C87-C83+P83</f>
        <v>22820.99</v>
      </c>
    </row>
    <row r="89" spans="1:16" ht="30.75" customHeight="1">
      <c r="B89" s="46" t="s">
        <v>131</v>
      </c>
      <c r="C89" s="46"/>
      <c r="D89" s="46"/>
      <c r="E89" s="15"/>
      <c r="F89" s="15"/>
      <c r="G89" s="53"/>
      <c r="H89" s="53"/>
      <c r="I89" s="15"/>
      <c r="K89" s="53" t="s">
        <v>132</v>
      </c>
      <c r="L89" s="53"/>
      <c r="M89" s="53"/>
      <c r="N89" s="16"/>
    </row>
    <row r="90" spans="1:16" ht="12" customHeight="1">
      <c r="B90" s="15"/>
      <c r="C90" s="31"/>
      <c r="D90" s="15"/>
      <c r="E90" s="15"/>
      <c r="F90" s="15"/>
      <c r="G90" s="52" t="s">
        <v>14</v>
      </c>
      <c r="H90" s="52"/>
      <c r="I90" s="18"/>
      <c r="J90" s="19"/>
      <c r="K90" s="54" t="s">
        <v>15</v>
      </c>
      <c r="L90" s="54"/>
      <c r="M90" s="54"/>
      <c r="N90" s="17"/>
    </row>
    <row r="91" spans="1:16" ht="14.25" customHeight="1">
      <c r="B91" s="15"/>
      <c r="C91" s="31"/>
      <c r="D91" s="15"/>
      <c r="E91" s="15"/>
      <c r="F91" s="15"/>
      <c r="G91" s="23"/>
      <c r="H91" s="23"/>
      <c r="I91" s="18"/>
      <c r="J91" s="19"/>
      <c r="K91" s="32"/>
      <c r="L91" s="32"/>
      <c r="M91" s="32"/>
      <c r="N91" s="24"/>
    </row>
    <row r="92" spans="1:16">
      <c r="B92" s="2" t="s">
        <v>59</v>
      </c>
    </row>
    <row r="93" spans="1:16">
      <c r="B93" s="42" t="s">
        <v>1</v>
      </c>
      <c r="C93" s="42"/>
      <c r="D93" s="42"/>
      <c r="E93" s="43"/>
      <c r="F93" s="43"/>
      <c r="G93" s="43"/>
      <c r="H93" s="43"/>
      <c r="I93" s="43"/>
      <c r="J93" s="43"/>
      <c r="K93" s="43"/>
      <c r="L93" s="43"/>
      <c r="M93" s="43"/>
      <c r="N93" s="43"/>
    </row>
  </sheetData>
  <mergeCells count="26">
    <mergeCell ref="B1:N1"/>
    <mergeCell ref="A80:A86"/>
    <mergeCell ref="G90:H90"/>
    <mergeCell ref="G89:H89"/>
    <mergeCell ref="K89:M89"/>
    <mergeCell ref="K90:M90"/>
    <mergeCell ref="B2:N2"/>
    <mergeCell ref="A4:A6"/>
    <mergeCell ref="B4:B6"/>
    <mergeCell ref="C4:C6"/>
    <mergeCell ref="E5:E6"/>
    <mergeCell ref="F5:F6"/>
    <mergeCell ref="I5:I6"/>
    <mergeCell ref="D4:D6"/>
    <mergeCell ref="N4:N6"/>
    <mergeCell ref="J4:J6"/>
    <mergeCell ref="B3:N3"/>
    <mergeCell ref="B93:D93"/>
    <mergeCell ref="E93:N93"/>
    <mergeCell ref="K4:M4"/>
    <mergeCell ref="K5:K6"/>
    <mergeCell ref="L5:L6"/>
    <mergeCell ref="M5:M6"/>
    <mergeCell ref="B89:D89"/>
    <mergeCell ref="E4:I4"/>
    <mergeCell ref="G5:H5"/>
  </mergeCells>
  <pageMargins left="0.19685039370078741" right="0" top="0.78740157480314965" bottom="0.39370078740157483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islaidu suvestine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Anulevičienė</dc:creator>
  <cp:lastModifiedBy>Jurgita Bžozovska</cp:lastModifiedBy>
  <cp:lastPrinted>2022-04-28T07:12:37Z</cp:lastPrinted>
  <dcterms:created xsi:type="dcterms:W3CDTF">2019-12-19T13:29:20Z</dcterms:created>
  <dcterms:modified xsi:type="dcterms:W3CDTF">2022-06-20T12:48:20Z</dcterms:modified>
</cp:coreProperties>
</file>