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bzozovska\Desktop\Medžiaga\"/>
    </mc:Choice>
  </mc:AlternateContent>
  <xr:revisionPtr revIDLastSave="0" documentId="8_{C9C62CAF-3F5A-4A61-88CB-7ADB3DF584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šlaidų lentelė" sheetId="6" r:id="rId1"/>
    <sheet name="Moksleivių sk." sheetId="8" r:id="rId2"/>
  </sheets>
  <definedNames>
    <definedName name="_xlnm.Print_Area" localSheetId="0">'Išlaidų lentelė'!$A$1:$L$40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6" l="1"/>
  <c r="C13" i="6"/>
  <c r="E13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14" i="6"/>
  <c r="E35" i="6" l="1"/>
  <c r="B35" i="6" s="1"/>
  <c r="B13" i="6"/>
</calcChain>
</file>

<file path=xl/sharedStrings.xml><?xml version="1.0" encoding="utf-8"?>
<sst xmlns="http://schemas.openxmlformats.org/spreadsheetml/2006/main" count="219" uniqueCount="126">
  <si>
    <t>eurai</t>
  </si>
  <si>
    <t>(savivaldybės pavadinimas)</t>
  </si>
  <si>
    <t>Subjekto/įstaigos pavadinimas</t>
  </si>
  <si>
    <t xml:space="preserve">Išlaidas  pagrindžiantys dokumentai </t>
  </si>
  <si>
    <t>Tiekėjas</t>
  </si>
  <si>
    <t>Gavėjas</t>
  </si>
  <si>
    <t>Dokumentas (sąskaita-faktūra, PVM sąskaita-faktūra, kvitas ir kt.)</t>
  </si>
  <si>
    <t>pavadinimas</t>
  </si>
  <si>
    <t>data</t>
  </si>
  <si>
    <t>Nr.</t>
  </si>
  <si>
    <t>IŠ VISO:</t>
  </si>
  <si>
    <t xml:space="preserve"> PATIRTOS IŠLAIDOS, SUSIJUSIOS SU VALSTYBĖS LYGIO EKSTREMALIOSIOS SITUACIJOS </t>
  </si>
  <si>
    <t>DĖL COVID-19 LIGOS (KORONAVIRUSO INFEKCIJOS)  LIKVIDAVIMU IR JOS PADARINIŲ ŠALINIMU</t>
  </si>
  <si>
    <t>Akmenės r. sav.</t>
  </si>
  <si>
    <t>Alytaus m. sav.</t>
  </si>
  <si>
    <t>Alytaus r. sav.</t>
  </si>
  <si>
    <t>Anykščių r. sav.</t>
  </si>
  <si>
    <t>Birštono sav.</t>
  </si>
  <si>
    <t>Biržų r. sav.</t>
  </si>
  <si>
    <t>Druskininkų sav.</t>
  </si>
  <si>
    <t>Elektrėnų sav.</t>
  </si>
  <si>
    <t>Ignalinos r. sav.</t>
  </si>
  <si>
    <t>Jonavos r. sav.</t>
  </si>
  <si>
    <t>Joniškio r. sav.</t>
  </si>
  <si>
    <t>Jurbarko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</si>
  <si>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</si>
  <si>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</si>
  <si>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</si>
  <si>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</si>
  <si>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</si>
  <si>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</si>
  <si>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Kelmės r. sav.</t>
  </si>
  <si>
    <t>Klaipėdos m. sav.</t>
  </si>
  <si>
    <t>Klaipėdos r. sav.</t>
  </si>
  <si>
    <t>Kretingos r. sav.</t>
  </si>
  <si>
    <t>Kupiškio r. sav.</t>
  </si>
  <si>
    <t>Lazdijų r. sav.</t>
  </si>
  <si>
    <t>Marijampolės sav.</t>
  </si>
  <si>
    <t>Mažeikių r. sav.</t>
  </si>
  <si>
    <t>Molėtų r. sav.</t>
  </si>
  <si>
    <t>Neringos sav.</t>
  </si>
  <si>
    <t>Pagėgių sav.</t>
  </si>
  <si>
    <t>Pakruojo r. sav.</t>
  </si>
  <si>
    <t>Palangos m. sav.</t>
  </si>
  <si>
    <t>Panevėžio m. sav.</t>
  </si>
  <si>
    <t>Panevėžio r. sav.</t>
  </si>
  <si>
    <t>Pasvalio r. sav.</t>
  </si>
  <si>
    <t>Plungės r. sav.</t>
  </si>
  <si>
    <t>Prienų r. sav.</t>
  </si>
  <si>
    <t>Radviliškio r. sav.</t>
  </si>
  <si>
    <t>Raseinių r. sav.</t>
  </si>
  <si>
    <t>Rietavo sav.</t>
  </si>
  <si>
    <t>Rokiškio r. sav.</t>
  </si>
  <si>
    <t>Skuodo r. sav.</t>
  </si>
  <si>
    <t>Šakių r. sav.</t>
  </si>
  <si>
    <t>Šalčininkų r. sav.</t>
  </si>
  <si>
    <t>Šiaulių m. sav.</t>
  </si>
  <si>
    <t>Šiaulių r. sav.</t>
  </si>
  <si>
    <t>Šilalės r. sav.</t>
  </si>
  <si>
    <t>Šilutės r. sav.</t>
  </si>
  <si>
    <t>Širvintų r. sav.</t>
  </si>
  <si>
    <t>Švenčionių r. sav.</t>
  </si>
  <si>
    <t>Tauragės r. sav.</t>
  </si>
  <si>
    <t>Telšių r. sav.</t>
  </si>
  <si>
    <t>Trakų r. sav.</t>
  </si>
  <si>
    <t>Ukmergės r. sav.</t>
  </si>
  <si>
    <t>Utenos r. sav.</t>
  </si>
  <si>
    <t>Varėnos r. sav.</t>
  </si>
  <si>
    <t>Vilkaviškio r. sav.</t>
  </si>
  <si>
    <t>Vilniaus m. sav.</t>
  </si>
  <si>
    <t>Vilniaus r. sav.</t>
  </si>
  <si>
    <t>Visagino sav.</t>
  </si>
  <si>
    <t>Zarasų r. sav.</t>
  </si>
  <si>
    <t>Savivaldybė</t>
  </si>
  <si>
    <t xml:space="preserve">Pradinio mokymo  mokinių skaičius </t>
  </si>
  <si>
    <t>Medicininių veido kaukių mokiniams, ugdomiems pagal pradinio ugdymo programas, įsigijimo išlaidos</t>
  </si>
  <si>
    <t>Asmenų transportavimo išlaidos</t>
  </si>
  <si>
    <t>Asmenų izoliavimo išlaidos</t>
  </si>
  <si>
    <t>Paslaugos (prekės) pavadinimas bei pastabos/ paaiškinimai/ trumpas išlaidų apibūdinimas dėl 4-5 stulpelių</t>
  </si>
  <si>
    <t xml:space="preserve">Išlaidos iš viso (1=2+4+5) </t>
  </si>
  <si>
    <t>iš jų:</t>
  </si>
  <si>
    <t>suma</t>
  </si>
  <si>
    <t>kaukių skaičius, vnt.</t>
  </si>
  <si>
    <t xml:space="preserve">   _____________</t>
  </si>
  <si>
    <t>(savivaldybės administracijos vadovo ar jo įgalioto asmens pareigų pavadinimas)</t>
  </si>
  <si>
    <t>(parašas)</t>
  </si>
  <si>
    <t>(vardas ir  pavardė)</t>
  </si>
  <si>
    <t>Rengėjo vardas, pavardė, telefono numeris, el. pašto adresas</t>
  </si>
  <si>
    <t>Kelmės rajono savivaldybės administracija, 188768730</t>
  </si>
  <si>
    <t>KRSA</t>
  </si>
  <si>
    <t>Sąskaita-faktūra</t>
  </si>
  <si>
    <t>Ligonių pervežimas</t>
  </si>
  <si>
    <t>KLG21Nr. 00561</t>
  </si>
  <si>
    <t>Kęstutis Jucius</t>
  </si>
  <si>
    <t>VšĮ Kelmės ligoninė</t>
  </si>
  <si>
    <t>VšĮ Kelmės rajono pirminės sveikatos priežiūros centras</t>
  </si>
  <si>
    <t>PSPC Nr.   02635</t>
  </si>
  <si>
    <t>L Nr.3</t>
  </si>
  <si>
    <t>L Nr.4</t>
  </si>
  <si>
    <t>L Nr.5</t>
  </si>
  <si>
    <t>L22 Nr.1</t>
  </si>
  <si>
    <t>L22Nr.3</t>
  </si>
  <si>
    <t>PSPC Nr.   02732</t>
  </si>
  <si>
    <t>L22Nr.6</t>
  </si>
  <si>
    <t>PSPC Nr.   02759</t>
  </si>
  <si>
    <t>PSPC Nr.   02781</t>
  </si>
  <si>
    <t>L22Nr.7</t>
  </si>
  <si>
    <t>Priskaitymų žiniaraštis</t>
  </si>
  <si>
    <t>2021m. Spalio - gruodžio mėn</t>
  </si>
  <si>
    <t>Darbo užmokesčio ir socialinio draudimo sąnaudos KRSA vairuotojams už gyventojų vežiojimą į Kelmės mobilų Covid-19  tyrimo punktą, bei ligonių pervežimą. Pagal 2021 m. kovo 24 d. KRSA direktoriaus įsakymą Nr.PA-73</t>
  </si>
  <si>
    <t>2022 m. sausio - balandžio mėn.</t>
  </si>
  <si>
    <t>KRSA vairuotojai</t>
  </si>
  <si>
    <t>Darbo užmokesčio ir socialinio draudimo sąnaudos KRSA vairuotojams už gyventojų vežiojimą į Kelmės mobilų Covid-19  tyrimo punktą, bei ligonių pervežimą. Pagal 2022 m. sausio 25 d. KRSA direktoriaus įsakymą Nr.PA-19</t>
  </si>
  <si>
    <t>Lengvojo automobilio kelionės lapas</t>
  </si>
  <si>
    <t>Kuro sąnaudos pristatymui asmenų tyrimui į mobilų punktą bei ligonių pervežimui</t>
  </si>
  <si>
    <t>Kelmės rajono savivaldybės administracija</t>
  </si>
  <si>
    <t>2021 m. spalis</t>
  </si>
  <si>
    <t>2021 m. lapkritis</t>
  </si>
  <si>
    <t>2021 m. gruodis</t>
  </si>
  <si>
    <t>2022 m. sausis</t>
  </si>
  <si>
    <t>2022 m. vasaris</t>
  </si>
  <si>
    <t>2022 m. kovo</t>
  </si>
  <si>
    <t>2022 m. kovo(tęsinys)</t>
  </si>
  <si>
    <t>Administracijos direktorius</t>
  </si>
  <si>
    <t>Stasys Jokubauskas</t>
  </si>
  <si>
    <t>Irena Želvienė, tel.Nr. 8610 44053, el. pašto adresas irena.zelviene@kelme.lt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</si>
</sst>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TimesLT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7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Arial"/>
      <family val="2"/>
      <charset val="186"/>
    </font>
    <font>
      <sz val="7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9"/>
      <color theme="1"/>
      <name val="Times New Roman"/>
      <family val="1"/>
      <charset val="186"/>
    </font>
    <font>
      <b/>
      <sz val="12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76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7" fillId="0" borderId="0" xfId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13" fillId="0" borderId="0" xfId="2" applyFont="1" applyBorder="1" applyProtection="1"/>
    <xf numFmtId="0" fontId="11" fillId="0" borderId="0" xfId="2" applyFont="1" applyBorder="1" applyAlignment="1" applyProtection="1">
      <alignment horizontal="center" vertical="top"/>
      <protection locked="0"/>
    </xf>
    <xf numFmtId="0" fontId="0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1" fillId="0" borderId="1" xfId="0" applyFont="1" applyBorder="1" applyAlignment="1">
      <alignment horizontal="left" wrapText="1"/>
    </xf>
    <xf numFmtId="0" fontId="0" fillId="0" borderId="0" xfId="0" applyAlignment="1"/>
    <xf numFmtId="0" fontId="4" fillId="0" borderId="0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8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2" fontId="11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18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center"/>
    </xf>
    <xf numFmtId="0" fontId="0" fillId="0" borderId="0" xfId="0" applyAlignment="1"/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3" fillId="0" borderId="0" xfId="2" applyFont="1" applyBorder="1" applyAlignment="1" applyProtection="1">
      <alignment horizontal="center"/>
    </xf>
    <xf numFmtId="0" fontId="4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vertical="top"/>
    </xf>
    <xf numFmtId="0" fontId="11" fillId="0" borderId="0" xfId="2" applyFont="1" applyBorder="1" applyAlignment="1" applyProtection="1">
      <alignment horizontal="center" vertical="top"/>
    </xf>
    <xf numFmtId="0" fontId="7" fillId="0" borderId="0" xfId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" fillId="0" borderId="8" xfId="0" applyFont="1" applyBorder="1" applyAlignment="1"/>
    <xf numFmtId="0" fontId="0" fillId="0" borderId="8" xfId="0" applyBorder="1" applyAlignment="1"/>
    <xf numFmtId="0" fontId="0" fillId="0" borderId="8" xfId="0" applyFont="1" applyBorder="1" applyAlignment="1"/>
  </cellXfs>
  <cellStyles count="3">
    <cellStyle name="Įprastas" xfId="0" builtinId="0"/>
    <cellStyle name="Normal_SAVAPYSsssss 2" xfId="2" xr:uid="{00000000-0005-0000-0000-000001000000}"/>
    <cellStyle name="Normal_TRECFORMantras2001333" xfId="1" xr:uid="{00000000-0005-0000-0000-000002000000}"/>
  </cellStyles>
  <dxfs count="0"/>
  <tableStyles count="0" defaultTableStyle="TableStyleMedium2" defaultPivotStyle="PivotStyleLight16"/>
  <colors>
    <mruColors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view="pageBreakPreview" topLeftCell="A28" zoomScale="60" zoomScaleNormal="100" workbookViewId="0">
      <selection activeCell="I27" sqref="I27"/>
    </sheetView>
  </sheetViews>
  <sheetFormatPr defaultRowHeight="12.75"/>
  <cols>
    <col min="1" max="1" width="18.5703125" customWidth="1"/>
    <col min="2" max="2" width="12.28515625" style="1" customWidth="1"/>
    <col min="3" max="3" width="6.7109375" style="1" customWidth="1"/>
    <col min="4" max="4" width="10.5703125" style="1" customWidth="1"/>
    <col min="5" max="5" width="12.28515625" style="1" customWidth="1"/>
    <col min="6" max="6" width="13.140625" style="1" customWidth="1"/>
    <col min="7" max="7" width="11.7109375" customWidth="1"/>
    <col min="8" max="8" width="10.140625" customWidth="1"/>
    <col min="9" max="9" width="11" customWidth="1"/>
    <col min="10" max="10" width="13.28515625" customWidth="1"/>
    <col min="11" max="11" width="10.5703125" customWidth="1"/>
    <col min="12" max="12" width="21.7109375" customWidth="1"/>
  </cols>
  <sheetData>
    <row r="1" spans="1:12" ht="15.75">
      <c r="A1" s="1"/>
      <c r="C1" s="47" t="s">
        <v>88</v>
      </c>
      <c r="D1" s="47"/>
      <c r="E1" s="47"/>
      <c r="F1" s="47"/>
      <c r="G1" s="47"/>
      <c r="H1" s="48"/>
    </row>
    <row r="2" spans="1:12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2" ht="21" customHeight="1">
      <c r="B3" s="10"/>
      <c r="C3" s="10"/>
      <c r="D3" s="10"/>
      <c r="E3" s="11"/>
      <c r="F3" s="11"/>
    </row>
    <row r="4" spans="1:12" ht="15.75" customHeight="1">
      <c r="A4" s="52" t="s">
        <v>11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15.75" customHeight="1">
      <c r="B5" s="57" t="s">
        <v>12</v>
      </c>
      <c r="C5" s="57"/>
      <c r="D5" s="57"/>
      <c r="E5" s="48"/>
      <c r="F5" s="48"/>
      <c r="G5" s="48"/>
      <c r="H5" s="48"/>
      <c r="I5" s="48"/>
      <c r="J5" s="48"/>
      <c r="K5" s="48"/>
    </row>
    <row r="6" spans="1:12" ht="15.75" customHeight="1">
      <c r="B6" s="25"/>
      <c r="C6" s="25"/>
      <c r="D6" s="25"/>
      <c r="E6" s="24"/>
      <c r="F6" s="24"/>
      <c r="G6" s="24"/>
      <c r="H6" s="24"/>
      <c r="I6" s="24"/>
      <c r="J6" s="24"/>
      <c r="K6" s="24"/>
    </row>
    <row r="7" spans="1:12" ht="15.75" customHeight="1">
      <c r="B7" s="25"/>
      <c r="C7" s="25"/>
      <c r="D7" s="25"/>
      <c r="E7" s="24"/>
      <c r="F7" s="24"/>
      <c r="G7" s="24"/>
      <c r="H7" s="24"/>
      <c r="I7" s="24"/>
      <c r="J7" s="24"/>
      <c r="K7" s="24"/>
    </row>
    <row r="8" spans="1:12" ht="15.75">
      <c r="B8" s="4"/>
      <c r="C8" s="4"/>
      <c r="D8" s="4"/>
      <c r="E8" s="3"/>
      <c r="F8" s="3"/>
      <c r="L8" s="9" t="s">
        <v>0</v>
      </c>
    </row>
    <row r="9" spans="1:12" s="2" customFormat="1" ht="16.5" customHeight="1">
      <c r="A9" s="58" t="s">
        <v>2</v>
      </c>
      <c r="B9" s="59" t="s">
        <v>79</v>
      </c>
      <c r="C9" s="63" t="s">
        <v>80</v>
      </c>
      <c r="D9" s="71"/>
      <c r="E9" s="71"/>
      <c r="F9" s="72"/>
      <c r="G9" s="61" t="s">
        <v>3</v>
      </c>
      <c r="H9" s="62"/>
      <c r="I9" s="62"/>
      <c r="J9" s="62"/>
      <c r="K9" s="62"/>
      <c r="L9" s="49" t="s">
        <v>78</v>
      </c>
    </row>
    <row r="10" spans="1:12" s="2" customFormat="1" ht="70.5" customHeight="1">
      <c r="A10" s="58"/>
      <c r="B10" s="60"/>
      <c r="C10" s="66" t="s">
        <v>75</v>
      </c>
      <c r="D10" s="67"/>
      <c r="E10" s="68" t="s">
        <v>76</v>
      </c>
      <c r="F10" s="68" t="s">
        <v>77</v>
      </c>
      <c r="G10" s="70" t="s">
        <v>4</v>
      </c>
      <c r="H10" s="70" t="s">
        <v>5</v>
      </c>
      <c r="I10" s="63" t="s">
        <v>6</v>
      </c>
      <c r="J10" s="64"/>
      <c r="K10" s="65"/>
      <c r="L10" s="50"/>
    </row>
    <row r="11" spans="1:12" s="2" customFormat="1" ht="41.25" customHeight="1">
      <c r="A11" s="58"/>
      <c r="B11" s="60"/>
      <c r="C11" s="18" t="s">
        <v>81</v>
      </c>
      <c r="D11" s="18" t="s">
        <v>82</v>
      </c>
      <c r="E11" s="69"/>
      <c r="F11" s="69"/>
      <c r="G11" s="70"/>
      <c r="H11" s="70"/>
      <c r="I11" s="13" t="s">
        <v>7</v>
      </c>
      <c r="J11" s="8" t="s">
        <v>8</v>
      </c>
      <c r="K11" s="8" t="s">
        <v>9</v>
      </c>
      <c r="L11" s="50"/>
    </row>
    <row r="12" spans="1:12" s="2" customFormat="1" ht="8.25" customHeight="1">
      <c r="A12" s="6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7">
        <v>6</v>
      </c>
      <c r="H12" s="7">
        <v>7</v>
      </c>
      <c r="I12" s="7">
        <v>8</v>
      </c>
      <c r="J12" s="7">
        <v>9</v>
      </c>
      <c r="K12" s="7">
        <v>10</v>
      </c>
      <c r="L12" s="7">
        <v>11</v>
      </c>
    </row>
    <row r="13" spans="1:12" s="2" customFormat="1" ht="50.1" customHeight="1">
      <c r="A13" s="27" t="s">
        <v>88</v>
      </c>
      <c r="B13" s="28">
        <f>ROUND(SUM(E13:E13),1)</f>
        <v>9066.6</v>
      </c>
      <c r="C13" s="29">
        <f>SUM(C14:C34)</f>
        <v>0</v>
      </c>
      <c r="D13" s="28"/>
      <c r="E13" s="29">
        <f>SUM(E14:E34)</f>
        <v>9066.61</v>
      </c>
      <c r="F13" s="29">
        <f>SUM(F14:F34)</f>
        <v>0</v>
      </c>
      <c r="G13" s="30"/>
      <c r="H13" s="30"/>
      <c r="I13" s="30"/>
      <c r="J13" s="31"/>
      <c r="K13" s="32"/>
      <c r="L13" s="30"/>
    </row>
    <row r="14" spans="1:12" s="2" customFormat="1" ht="50.1" customHeight="1">
      <c r="A14" s="23" t="s">
        <v>88</v>
      </c>
      <c r="B14" s="46">
        <f>ROUND(SUM(E14:E14),1)++C14+F14</f>
        <v>378.5</v>
      </c>
      <c r="C14" s="46"/>
      <c r="D14" s="46"/>
      <c r="E14" s="40">
        <v>378.45</v>
      </c>
      <c r="F14" s="41"/>
      <c r="G14" s="33" t="s">
        <v>93</v>
      </c>
      <c r="H14" s="42" t="s">
        <v>89</v>
      </c>
      <c r="I14" s="33" t="s">
        <v>90</v>
      </c>
      <c r="J14" s="43">
        <v>44504</v>
      </c>
      <c r="K14" s="33" t="s">
        <v>97</v>
      </c>
      <c r="L14" s="44" t="s">
        <v>91</v>
      </c>
    </row>
    <row r="15" spans="1:12" s="2" customFormat="1" ht="50.1" customHeight="1">
      <c r="A15" s="23" t="s">
        <v>88</v>
      </c>
      <c r="B15" s="46">
        <f t="shared" ref="B15:B34" si="0">ROUND(SUM(E15:E15),1)++C15+F15</f>
        <v>7.9</v>
      </c>
      <c r="C15" s="46"/>
      <c r="D15" s="46"/>
      <c r="E15" s="40">
        <v>7.9</v>
      </c>
      <c r="F15" s="41"/>
      <c r="G15" s="33" t="s">
        <v>94</v>
      </c>
      <c r="H15" s="42" t="s">
        <v>89</v>
      </c>
      <c r="I15" s="33" t="s">
        <v>90</v>
      </c>
      <c r="J15" s="43">
        <v>44532</v>
      </c>
      <c r="K15" s="33" t="s">
        <v>92</v>
      </c>
      <c r="L15" s="44" t="s">
        <v>91</v>
      </c>
    </row>
    <row r="16" spans="1:12" s="2" customFormat="1" ht="71.45" customHeight="1">
      <c r="A16" s="23" t="s">
        <v>88</v>
      </c>
      <c r="B16" s="46">
        <f t="shared" si="0"/>
        <v>58</v>
      </c>
      <c r="C16" s="46"/>
      <c r="D16" s="46"/>
      <c r="E16" s="40">
        <v>57.96</v>
      </c>
      <c r="F16" s="41"/>
      <c r="G16" s="34" t="s">
        <v>95</v>
      </c>
      <c r="H16" s="42" t="s">
        <v>89</v>
      </c>
      <c r="I16" s="33" t="s">
        <v>90</v>
      </c>
      <c r="J16" s="43">
        <v>44530</v>
      </c>
      <c r="K16" s="33" t="s">
        <v>96</v>
      </c>
      <c r="L16" s="44" t="s">
        <v>91</v>
      </c>
    </row>
    <row r="17" spans="1:12" s="2" customFormat="1" ht="50.1" customHeight="1">
      <c r="A17" s="23" t="s">
        <v>88</v>
      </c>
      <c r="B17" s="46">
        <f t="shared" si="0"/>
        <v>102.3</v>
      </c>
      <c r="C17" s="46"/>
      <c r="D17" s="46"/>
      <c r="E17" s="40">
        <v>102.3</v>
      </c>
      <c r="F17" s="41"/>
      <c r="G17" s="33" t="s">
        <v>93</v>
      </c>
      <c r="H17" s="42" t="s">
        <v>89</v>
      </c>
      <c r="I17" s="33" t="s">
        <v>90</v>
      </c>
      <c r="J17" s="43">
        <v>44546</v>
      </c>
      <c r="K17" s="33" t="s">
        <v>98</v>
      </c>
      <c r="L17" s="44" t="s">
        <v>91</v>
      </c>
    </row>
    <row r="18" spans="1:12" s="2" customFormat="1" ht="50.1" customHeight="1">
      <c r="A18" s="23" t="s">
        <v>88</v>
      </c>
      <c r="B18" s="46">
        <f t="shared" si="0"/>
        <v>686.3</v>
      </c>
      <c r="C18" s="46"/>
      <c r="D18" s="46"/>
      <c r="E18" s="40">
        <v>686.25</v>
      </c>
      <c r="F18" s="41"/>
      <c r="G18" s="33" t="s">
        <v>93</v>
      </c>
      <c r="H18" s="42" t="s">
        <v>89</v>
      </c>
      <c r="I18" s="33" t="s">
        <v>90</v>
      </c>
      <c r="J18" s="43">
        <v>44561</v>
      </c>
      <c r="K18" s="33" t="s">
        <v>99</v>
      </c>
      <c r="L18" s="44" t="s">
        <v>91</v>
      </c>
    </row>
    <row r="19" spans="1:12" s="2" customFormat="1" ht="50.1" customHeight="1">
      <c r="A19" s="23" t="s">
        <v>88</v>
      </c>
      <c r="B19" s="46">
        <f t="shared" si="0"/>
        <v>171</v>
      </c>
      <c r="C19" s="46"/>
      <c r="D19" s="46"/>
      <c r="E19" s="40">
        <v>171</v>
      </c>
      <c r="F19" s="41"/>
      <c r="G19" s="33" t="s">
        <v>93</v>
      </c>
      <c r="H19" s="42" t="s">
        <v>89</v>
      </c>
      <c r="I19" s="33" t="s">
        <v>90</v>
      </c>
      <c r="J19" s="43">
        <v>44592</v>
      </c>
      <c r="K19" s="33" t="s">
        <v>100</v>
      </c>
      <c r="L19" s="44" t="s">
        <v>91</v>
      </c>
    </row>
    <row r="20" spans="1:12" s="2" customFormat="1" ht="50.1" customHeight="1">
      <c r="A20" s="23" t="s">
        <v>88</v>
      </c>
      <c r="B20" s="46">
        <f t="shared" si="0"/>
        <v>194.7</v>
      </c>
      <c r="C20" s="46"/>
      <c r="D20" s="46"/>
      <c r="E20" s="40">
        <v>194.7</v>
      </c>
      <c r="F20" s="41"/>
      <c r="G20" s="33" t="s">
        <v>93</v>
      </c>
      <c r="H20" s="42" t="s">
        <v>89</v>
      </c>
      <c r="I20" s="33" t="s">
        <v>90</v>
      </c>
      <c r="J20" s="43">
        <v>44620</v>
      </c>
      <c r="K20" s="33" t="s">
        <v>101</v>
      </c>
      <c r="L20" s="44" t="s">
        <v>91</v>
      </c>
    </row>
    <row r="21" spans="1:12" s="2" customFormat="1" ht="50.1" customHeight="1">
      <c r="A21" s="23" t="s">
        <v>88</v>
      </c>
      <c r="B21" s="46">
        <f t="shared" si="0"/>
        <v>97.5</v>
      </c>
      <c r="C21" s="46"/>
      <c r="D21" s="46"/>
      <c r="E21" s="40">
        <v>97.52</v>
      </c>
      <c r="F21" s="41"/>
      <c r="G21" s="33" t="s">
        <v>95</v>
      </c>
      <c r="H21" s="42" t="s">
        <v>89</v>
      </c>
      <c r="I21" s="33" t="s">
        <v>90</v>
      </c>
      <c r="J21" s="43">
        <v>44620</v>
      </c>
      <c r="K21" s="33" t="s">
        <v>102</v>
      </c>
      <c r="L21" s="44" t="s">
        <v>91</v>
      </c>
    </row>
    <row r="22" spans="1:12" s="2" customFormat="1" ht="50.1" customHeight="1">
      <c r="A22" s="23" t="s">
        <v>88</v>
      </c>
      <c r="B22" s="46">
        <f t="shared" si="0"/>
        <v>132.80000000000001</v>
      </c>
      <c r="C22" s="46"/>
      <c r="D22" s="46"/>
      <c r="E22" s="40">
        <v>132.75</v>
      </c>
      <c r="F22" s="41"/>
      <c r="G22" s="33" t="s">
        <v>93</v>
      </c>
      <c r="H22" s="42" t="s">
        <v>89</v>
      </c>
      <c r="I22" s="33" t="s">
        <v>90</v>
      </c>
      <c r="J22" s="43">
        <v>44651</v>
      </c>
      <c r="K22" s="33" t="s">
        <v>103</v>
      </c>
      <c r="L22" s="44" t="s">
        <v>91</v>
      </c>
    </row>
    <row r="23" spans="1:12" s="2" customFormat="1" ht="50.1" customHeight="1">
      <c r="A23" s="23" t="s">
        <v>88</v>
      </c>
      <c r="B23" s="46">
        <f t="shared" si="0"/>
        <v>447.4</v>
      </c>
      <c r="C23" s="46"/>
      <c r="D23" s="46"/>
      <c r="E23" s="40">
        <v>447.4</v>
      </c>
      <c r="F23" s="41"/>
      <c r="G23" s="33" t="s">
        <v>95</v>
      </c>
      <c r="H23" s="42" t="s">
        <v>89</v>
      </c>
      <c r="I23" s="33" t="s">
        <v>90</v>
      </c>
      <c r="J23" s="43">
        <v>44651</v>
      </c>
      <c r="K23" s="33" t="s">
        <v>104</v>
      </c>
      <c r="L23" s="44" t="s">
        <v>91</v>
      </c>
    </row>
    <row r="24" spans="1:12" s="2" customFormat="1" ht="50.1" customHeight="1">
      <c r="A24" s="23" t="s">
        <v>88</v>
      </c>
      <c r="B24" s="46">
        <f t="shared" si="0"/>
        <v>160.4</v>
      </c>
      <c r="C24" s="46"/>
      <c r="D24" s="46"/>
      <c r="E24" s="40">
        <v>160.38999999999999</v>
      </c>
      <c r="F24" s="41"/>
      <c r="G24" s="33" t="s">
        <v>95</v>
      </c>
      <c r="H24" s="42" t="s">
        <v>89</v>
      </c>
      <c r="I24" s="33" t="s">
        <v>90</v>
      </c>
      <c r="J24" s="43">
        <v>44681</v>
      </c>
      <c r="K24" s="33" t="s">
        <v>105</v>
      </c>
      <c r="L24" s="44" t="s">
        <v>91</v>
      </c>
    </row>
    <row r="25" spans="1:12" s="2" customFormat="1" ht="50.1" customHeight="1">
      <c r="A25" s="23" t="s">
        <v>88</v>
      </c>
      <c r="B25" s="46">
        <f t="shared" si="0"/>
        <v>76.5</v>
      </c>
      <c r="C25" s="46"/>
      <c r="D25" s="46"/>
      <c r="E25" s="40">
        <v>76.5</v>
      </c>
      <c r="F25" s="41"/>
      <c r="G25" s="33" t="s">
        <v>93</v>
      </c>
      <c r="H25" s="42" t="s">
        <v>89</v>
      </c>
      <c r="I25" s="33" t="s">
        <v>90</v>
      </c>
      <c r="J25" s="43">
        <v>44681</v>
      </c>
      <c r="K25" s="33" t="s">
        <v>106</v>
      </c>
      <c r="L25" s="44" t="s">
        <v>91</v>
      </c>
    </row>
    <row r="26" spans="1:12" s="2" customFormat="1" ht="127.9" customHeight="1">
      <c r="A26" s="26" t="s">
        <v>88</v>
      </c>
      <c r="B26" s="46">
        <f t="shared" si="0"/>
        <v>2144.5</v>
      </c>
      <c r="C26" s="46"/>
      <c r="D26" s="46"/>
      <c r="E26" s="40">
        <v>2144.52</v>
      </c>
      <c r="F26" s="41"/>
      <c r="G26" s="33" t="s">
        <v>115</v>
      </c>
      <c r="H26" s="33" t="s">
        <v>111</v>
      </c>
      <c r="I26" s="33" t="s">
        <v>107</v>
      </c>
      <c r="J26" s="34" t="s">
        <v>108</v>
      </c>
      <c r="K26" s="33"/>
      <c r="L26" s="45" t="s">
        <v>109</v>
      </c>
    </row>
    <row r="27" spans="1:12" s="2" customFormat="1" ht="131.44999999999999" customHeight="1">
      <c r="A27" s="26" t="s">
        <v>88</v>
      </c>
      <c r="B27" s="46">
        <f t="shared" si="0"/>
        <v>2688.5</v>
      </c>
      <c r="C27" s="46"/>
      <c r="D27" s="46"/>
      <c r="E27" s="40">
        <v>2688.5</v>
      </c>
      <c r="F27" s="41"/>
      <c r="G27" s="33" t="s">
        <v>115</v>
      </c>
      <c r="H27" s="33" t="s">
        <v>111</v>
      </c>
      <c r="I27" s="33" t="s">
        <v>107</v>
      </c>
      <c r="J27" s="34" t="s">
        <v>110</v>
      </c>
      <c r="K27" s="33"/>
      <c r="L27" s="45" t="s">
        <v>112</v>
      </c>
    </row>
    <row r="28" spans="1:12" s="2" customFormat="1" ht="58.9" customHeight="1">
      <c r="A28" s="23" t="s">
        <v>88</v>
      </c>
      <c r="B28" s="46">
        <f t="shared" si="0"/>
        <v>164.4</v>
      </c>
      <c r="C28" s="46"/>
      <c r="D28" s="46"/>
      <c r="E28" s="40">
        <v>164.36</v>
      </c>
      <c r="F28" s="41"/>
      <c r="G28" s="33" t="s">
        <v>115</v>
      </c>
      <c r="H28" s="42" t="s">
        <v>89</v>
      </c>
      <c r="I28" s="33" t="s">
        <v>113</v>
      </c>
      <c r="J28" s="34" t="s">
        <v>116</v>
      </c>
      <c r="K28" s="42">
        <v>106</v>
      </c>
      <c r="L28" s="35" t="s">
        <v>114</v>
      </c>
    </row>
    <row r="29" spans="1:12" s="2" customFormat="1" ht="50.1" customHeight="1">
      <c r="A29" s="23" t="s">
        <v>88</v>
      </c>
      <c r="B29" s="46">
        <f t="shared" si="0"/>
        <v>360.2</v>
      </c>
      <c r="C29" s="46"/>
      <c r="D29" s="46"/>
      <c r="E29" s="40">
        <v>360.18</v>
      </c>
      <c r="F29" s="41"/>
      <c r="G29" s="33" t="s">
        <v>115</v>
      </c>
      <c r="H29" s="42" t="s">
        <v>89</v>
      </c>
      <c r="I29" s="33" t="s">
        <v>113</v>
      </c>
      <c r="J29" s="34" t="s">
        <v>117</v>
      </c>
      <c r="K29" s="42">
        <v>118</v>
      </c>
      <c r="L29" s="35" t="s">
        <v>114</v>
      </c>
    </row>
    <row r="30" spans="1:12" s="2" customFormat="1" ht="50.1" customHeight="1">
      <c r="A30" s="23" t="s">
        <v>88</v>
      </c>
      <c r="B30" s="46">
        <f t="shared" si="0"/>
        <v>94.6</v>
      </c>
      <c r="C30" s="46"/>
      <c r="D30" s="46"/>
      <c r="E30" s="40">
        <v>94.59</v>
      </c>
      <c r="F30" s="41"/>
      <c r="G30" s="33" t="s">
        <v>115</v>
      </c>
      <c r="H30" s="42" t="s">
        <v>89</v>
      </c>
      <c r="I30" s="33" t="s">
        <v>113</v>
      </c>
      <c r="J30" s="34" t="s">
        <v>118</v>
      </c>
      <c r="K30" s="42">
        <v>129</v>
      </c>
      <c r="L30" s="35" t="s">
        <v>114</v>
      </c>
    </row>
    <row r="31" spans="1:12" s="2" customFormat="1" ht="50.1" customHeight="1">
      <c r="A31" s="23" t="s">
        <v>88</v>
      </c>
      <c r="B31" s="46">
        <f t="shared" si="0"/>
        <v>265.39999999999998</v>
      </c>
      <c r="C31" s="46"/>
      <c r="D31" s="46"/>
      <c r="E31" s="40">
        <v>265.39999999999998</v>
      </c>
      <c r="F31" s="41"/>
      <c r="G31" s="33" t="s">
        <v>115</v>
      </c>
      <c r="H31" s="42" t="s">
        <v>89</v>
      </c>
      <c r="I31" s="33" t="s">
        <v>113</v>
      </c>
      <c r="J31" s="34" t="s">
        <v>119</v>
      </c>
      <c r="K31" s="42">
        <v>11</v>
      </c>
      <c r="L31" s="35" t="s">
        <v>114</v>
      </c>
    </row>
    <row r="32" spans="1:12" s="2" customFormat="1" ht="50.1" customHeight="1">
      <c r="A32" s="23" t="s">
        <v>88</v>
      </c>
      <c r="B32" s="46">
        <f t="shared" si="0"/>
        <v>438.8</v>
      </c>
      <c r="C32" s="46"/>
      <c r="D32" s="46"/>
      <c r="E32" s="40">
        <v>438.76</v>
      </c>
      <c r="F32" s="41"/>
      <c r="G32" s="33" t="s">
        <v>115</v>
      </c>
      <c r="H32" s="42" t="s">
        <v>89</v>
      </c>
      <c r="I32" s="33" t="s">
        <v>113</v>
      </c>
      <c r="J32" s="34" t="s">
        <v>120</v>
      </c>
      <c r="K32" s="42">
        <v>12</v>
      </c>
      <c r="L32" s="35" t="s">
        <v>114</v>
      </c>
    </row>
    <row r="33" spans="1:15" s="2" customFormat="1" ht="50.1" customHeight="1">
      <c r="A33" s="23" t="s">
        <v>88</v>
      </c>
      <c r="B33" s="46">
        <f t="shared" si="0"/>
        <v>355.8</v>
      </c>
      <c r="C33" s="46"/>
      <c r="D33" s="46"/>
      <c r="E33" s="40">
        <v>355.82</v>
      </c>
      <c r="F33" s="41"/>
      <c r="G33" s="33" t="s">
        <v>115</v>
      </c>
      <c r="H33" s="42" t="s">
        <v>89</v>
      </c>
      <c r="I33" s="33" t="s">
        <v>113</v>
      </c>
      <c r="J33" s="34" t="s">
        <v>121</v>
      </c>
      <c r="K33" s="42">
        <v>32</v>
      </c>
      <c r="L33" s="35" t="s">
        <v>114</v>
      </c>
    </row>
    <row r="34" spans="1:15" s="2" customFormat="1" ht="50.1" customHeight="1">
      <c r="A34" s="23" t="s">
        <v>88</v>
      </c>
      <c r="B34" s="46">
        <f t="shared" si="0"/>
        <v>41.4</v>
      </c>
      <c r="C34" s="46"/>
      <c r="D34" s="46"/>
      <c r="E34" s="40">
        <v>41.36</v>
      </c>
      <c r="F34" s="41"/>
      <c r="G34" s="33" t="s">
        <v>115</v>
      </c>
      <c r="H34" s="42" t="s">
        <v>89</v>
      </c>
      <c r="I34" s="33" t="s">
        <v>113</v>
      </c>
      <c r="J34" s="34" t="s">
        <v>122</v>
      </c>
      <c r="K34" s="42">
        <v>34</v>
      </c>
      <c r="L34" s="35" t="s">
        <v>114</v>
      </c>
    </row>
    <row r="35" spans="1:15" s="2" customFormat="1" ht="50.1" customHeight="1">
      <c r="A35" s="36" t="s">
        <v>10</v>
      </c>
      <c r="B35" s="38">
        <f>ROUND(SUM(E35:E35),1)</f>
        <v>9066.6</v>
      </c>
      <c r="C35" s="38"/>
      <c r="D35" s="38"/>
      <c r="E35" s="38">
        <f>E13</f>
        <v>9066.61</v>
      </c>
      <c r="F35" s="37"/>
      <c r="G35" s="30"/>
      <c r="H35" s="30"/>
      <c r="I35" s="30"/>
      <c r="J35" s="31"/>
      <c r="K35" s="30"/>
      <c r="L35" s="39"/>
    </row>
    <row r="36" spans="1:15" ht="8.4499999999999993" customHeight="1"/>
    <row r="37" spans="1:15" ht="15.75" customHeight="1">
      <c r="A37" s="19"/>
      <c r="B37" s="73" t="s">
        <v>123</v>
      </c>
      <c r="C37" s="74"/>
      <c r="D37" s="74"/>
      <c r="E37" s="74"/>
      <c r="G37" s="51" t="s">
        <v>83</v>
      </c>
      <c r="H37" s="51"/>
      <c r="I37" s="2"/>
      <c r="J37" s="73" t="s">
        <v>124</v>
      </c>
      <c r="K37" s="74"/>
      <c r="L37" s="74"/>
    </row>
    <row r="38" spans="1:15">
      <c r="A38" s="54" t="s">
        <v>84</v>
      </c>
      <c r="B38" s="48"/>
      <c r="C38" s="48"/>
      <c r="D38" s="48"/>
      <c r="E38" s="48"/>
      <c r="F38" s="48"/>
      <c r="G38" s="53" t="s">
        <v>85</v>
      </c>
      <c r="H38" s="53"/>
      <c r="I38" s="2"/>
      <c r="J38" s="2"/>
      <c r="K38" s="20" t="s">
        <v>86</v>
      </c>
      <c r="L38" s="20"/>
    </row>
    <row r="39" spans="1:15">
      <c r="A39" s="75" t="s">
        <v>125</v>
      </c>
      <c r="B39" s="74"/>
      <c r="C39" s="74"/>
      <c r="D39" s="74"/>
      <c r="E39" s="74"/>
      <c r="G39" s="1"/>
      <c r="H39" s="1"/>
      <c r="I39" s="1"/>
      <c r="J39" s="1"/>
      <c r="K39" s="1"/>
      <c r="L39" s="1"/>
      <c r="M39" s="1"/>
      <c r="N39" s="1"/>
      <c r="O39" s="1"/>
    </row>
    <row r="40" spans="1:15" ht="15">
      <c r="A40" s="21"/>
      <c r="D40" s="22" t="s">
        <v>87</v>
      </c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1"/>
      <c r="G41" s="1"/>
      <c r="H41" s="1"/>
      <c r="I41" s="1"/>
      <c r="J41" s="1"/>
      <c r="K41" s="1"/>
      <c r="L41" s="1"/>
      <c r="M41" s="1"/>
      <c r="N41" s="1"/>
      <c r="O41" s="1"/>
    </row>
  </sheetData>
  <mergeCells count="21">
    <mergeCell ref="C9:F9"/>
    <mergeCell ref="F10:F11"/>
    <mergeCell ref="B37:E37"/>
    <mergeCell ref="J37:L37"/>
    <mergeCell ref="A39:E39"/>
    <mergeCell ref="C1:H1"/>
    <mergeCell ref="L9:L11"/>
    <mergeCell ref="G37:H37"/>
    <mergeCell ref="A4:L4"/>
    <mergeCell ref="G38:H38"/>
    <mergeCell ref="A38:F38"/>
    <mergeCell ref="A2:K2"/>
    <mergeCell ref="B5:K5"/>
    <mergeCell ref="A9:A11"/>
    <mergeCell ref="B9:B11"/>
    <mergeCell ref="G9:K9"/>
    <mergeCell ref="I10:K10"/>
    <mergeCell ref="C10:D10"/>
    <mergeCell ref="E10:E11"/>
    <mergeCell ref="G10:G11"/>
    <mergeCell ref="H10:H11"/>
  </mergeCells>
  <phoneticPr fontId="17" type="noConversion"/>
  <pageMargins left="0" right="0" top="0.74803149606299213" bottom="0.74803149606299213" header="0.31496062992125984" footer="0.31496062992125984"/>
  <pageSetup paperSize="9" scale="95" orientation="landscape" r:id="rId1"/>
  <rowBreaks count="2" manualBreakCount="2">
    <brk id="16" max="11" man="1"/>
    <brk id="2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63"/>
  <sheetViews>
    <sheetView workbookViewId="0">
      <selection activeCell="D13" sqref="D13"/>
    </sheetView>
  </sheetViews>
  <sheetFormatPr defaultRowHeight="12.75"/>
  <cols>
    <col min="1" max="1" width="18.7109375" customWidth="1"/>
    <col min="2" max="2" width="17.140625" customWidth="1"/>
  </cols>
  <sheetData>
    <row r="3" spans="1:2" ht="46.5" customHeight="1">
      <c r="A3" s="14" t="s">
        <v>73</v>
      </c>
      <c r="B3" s="12" t="s">
        <v>74</v>
      </c>
    </row>
    <row r="4" spans="1:2">
      <c r="A4" s="15" t="s">
        <v>13</v>
      </c>
      <c r="B4" s="17">
        <v>708</v>
      </c>
    </row>
    <row r="5" spans="1:2">
      <c r="A5" s="15" t="s">
        <v>14</v>
      </c>
      <c r="B5" s="15">
        <v>2339</v>
      </c>
    </row>
    <row r="6" spans="1:2">
      <c r="A6" s="15" t="s">
        <v>15</v>
      </c>
      <c r="B6" s="15">
        <v>437</v>
      </c>
    </row>
    <row r="7" spans="1:2">
      <c r="A7" s="15" t="s">
        <v>16</v>
      </c>
      <c r="B7" s="15">
        <v>621</v>
      </c>
    </row>
    <row r="8" spans="1:2">
      <c r="A8" s="15" t="s">
        <v>17</v>
      </c>
      <c r="B8" s="15">
        <v>176</v>
      </c>
    </row>
    <row r="9" spans="1:2">
      <c r="A9" s="15" t="s">
        <v>18</v>
      </c>
      <c r="B9" s="15">
        <v>683</v>
      </c>
    </row>
    <row r="10" spans="1:2">
      <c r="A10" s="15" t="s">
        <v>19</v>
      </c>
      <c r="B10" s="15">
        <v>726</v>
      </c>
    </row>
    <row r="11" spans="1:2">
      <c r="A11" s="15" t="s">
        <v>20</v>
      </c>
      <c r="B11" s="15">
        <v>989</v>
      </c>
    </row>
    <row r="12" spans="1:2">
      <c r="A12" s="15" t="s">
        <v>21</v>
      </c>
      <c r="B12" s="15">
        <v>326</v>
      </c>
    </row>
    <row r="13" spans="1:2">
      <c r="A13" s="15" t="s">
        <v>22</v>
      </c>
      <c r="B13" s="15">
        <v>1558</v>
      </c>
    </row>
    <row r="14" spans="1:2">
      <c r="A14" s="15" t="s">
        <v>23</v>
      </c>
      <c r="B14" s="15">
        <v>655</v>
      </c>
    </row>
    <row r="15" spans="1:2">
      <c r="A15" s="15" t="s">
        <v>24</v>
      </c>
      <c r="B15" s="15">
        <v>843</v>
      </c>
    </row>
    <row r="16" spans="1:2">
      <c r="A16" s="15" t="s">
        <v>25</v>
      </c>
      <c r="B16" s="15">
        <v>1047</v>
      </c>
    </row>
    <row r="17" spans="1:2">
      <c r="A17" s="15" t="s">
        <v>26</v>
      </c>
      <c r="B17" s="15">
        <v>355</v>
      </c>
    </row>
    <row r="18" spans="1:2">
      <c r="A18" s="15" t="s">
        <v>27</v>
      </c>
      <c r="B18" s="15">
        <v>13222</v>
      </c>
    </row>
    <row r="19" spans="1:2">
      <c r="A19" s="15" t="s">
        <v>28</v>
      </c>
      <c r="B19" s="15">
        <v>4007</v>
      </c>
    </row>
    <row r="20" spans="1:2">
      <c r="A20" s="15" t="s">
        <v>29</v>
      </c>
      <c r="B20" s="15">
        <v>499</v>
      </c>
    </row>
    <row r="21" spans="1:2">
      <c r="A21" s="15" t="s">
        <v>30</v>
      </c>
      <c r="B21" s="15">
        <v>1734</v>
      </c>
    </row>
    <row r="22" spans="1:2">
      <c r="A22" s="15" t="s">
        <v>31</v>
      </c>
      <c r="B22" s="15">
        <v>805</v>
      </c>
    </row>
    <row r="23" spans="1:2">
      <c r="A23" s="15" t="s">
        <v>32</v>
      </c>
      <c r="B23" s="15">
        <v>7841</v>
      </c>
    </row>
    <row r="24" spans="1:2">
      <c r="A24" s="15" t="s">
        <v>33</v>
      </c>
      <c r="B24" s="15">
        <v>2174</v>
      </c>
    </row>
    <row r="25" spans="1:2">
      <c r="A25" s="15" t="s">
        <v>34</v>
      </c>
      <c r="B25" s="15">
        <v>1555</v>
      </c>
    </row>
    <row r="26" spans="1:2">
      <c r="A26" s="15" t="s">
        <v>35</v>
      </c>
      <c r="B26" s="15">
        <v>498</v>
      </c>
    </row>
    <row r="27" spans="1:2">
      <c r="A27" s="15" t="s">
        <v>36</v>
      </c>
      <c r="B27" s="15">
        <v>574</v>
      </c>
    </row>
    <row r="28" spans="1:2">
      <c r="A28" s="15" t="s">
        <v>37</v>
      </c>
      <c r="B28" s="15">
        <v>2249</v>
      </c>
    </row>
    <row r="29" spans="1:2">
      <c r="A29" s="15" t="s">
        <v>38</v>
      </c>
      <c r="B29" s="15">
        <v>2248</v>
      </c>
    </row>
    <row r="30" spans="1:2">
      <c r="A30" s="15" t="s">
        <v>39</v>
      </c>
      <c r="B30" s="15">
        <v>481</v>
      </c>
    </row>
    <row r="31" spans="1:2">
      <c r="A31" s="15" t="s">
        <v>40</v>
      </c>
      <c r="B31" s="15">
        <v>47</v>
      </c>
    </row>
    <row r="32" spans="1:2">
      <c r="A32" s="15" t="s">
        <v>41</v>
      </c>
      <c r="B32" s="15">
        <v>259</v>
      </c>
    </row>
    <row r="33" spans="1:2">
      <c r="A33" s="15" t="s">
        <v>42</v>
      </c>
      <c r="B33" s="15">
        <v>557</v>
      </c>
    </row>
    <row r="34" spans="1:2">
      <c r="A34" s="15" t="s">
        <v>43</v>
      </c>
      <c r="B34" s="15">
        <v>702</v>
      </c>
    </row>
    <row r="35" spans="1:2">
      <c r="A35" s="15" t="s">
        <v>44</v>
      </c>
      <c r="B35" s="15">
        <v>3588</v>
      </c>
    </row>
    <row r="36" spans="1:2">
      <c r="A36" s="15" t="s">
        <v>45</v>
      </c>
      <c r="B36" s="15">
        <v>1017</v>
      </c>
    </row>
    <row r="37" spans="1:2">
      <c r="A37" s="15" t="s">
        <v>46</v>
      </c>
      <c r="B37" s="15">
        <v>790</v>
      </c>
    </row>
    <row r="38" spans="1:2">
      <c r="A38" s="15" t="s">
        <v>47</v>
      </c>
      <c r="B38" s="15">
        <v>1241</v>
      </c>
    </row>
    <row r="39" spans="1:2">
      <c r="A39" s="15" t="s">
        <v>48</v>
      </c>
      <c r="B39" s="15">
        <v>911</v>
      </c>
    </row>
    <row r="40" spans="1:2">
      <c r="A40" s="15" t="s">
        <v>49</v>
      </c>
      <c r="B40" s="15">
        <v>1240</v>
      </c>
    </row>
    <row r="41" spans="1:2">
      <c r="A41" s="15" t="s">
        <v>50</v>
      </c>
      <c r="B41" s="15">
        <v>1117</v>
      </c>
    </row>
    <row r="42" spans="1:2">
      <c r="A42" s="15" t="s">
        <v>51</v>
      </c>
      <c r="B42" s="15">
        <v>310</v>
      </c>
    </row>
    <row r="43" spans="1:2">
      <c r="A43" s="15" t="s">
        <v>52</v>
      </c>
      <c r="B43" s="15">
        <v>826</v>
      </c>
    </row>
    <row r="44" spans="1:2">
      <c r="A44" s="15" t="s">
        <v>53</v>
      </c>
      <c r="B44" s="15">
        <v>494</v>
      </c>
    </row>
    <row r="45" spans="1:2">
      <c r="A45" s="15" t="s">
        <v>54</v>
      </c>
      <c r="B45" s="15">
        <v>917</v>
      </c>
    </row>
    <row r="46" spans="1:2">
      <c r="A46" s="15" t="s">
        <v>55</v>
      </c>
      <c r="B46" s="15">
        <v>1295</v>
      </c>
    </row>
    <row r="47" spans="1:2">
      <c r="A47" s="15" t="s">
        <v>56</v>
      </c>
      <c r="B47" s="15">
        <v>4703</v>
      </c>
    </row>
    <row r="48" spans="1:2">
      <c r="A48" s="15" t="s">
        <v>57</v>
      </c>
      <c r="B48" s="15">
        <v>1375</v>
      </c>
    </row>
    <row r="49" spans="1:2">
      <c r="A49" s="15" t="s">
        <v>58</v>
      </c>
      <c r="B49" s="15">
        <v>843</v>
      </c>
    </row>
    <row r="50" spans="1:2">
      <c r="A50" s="15" t="s">
        <v>59</v>
      </c>
      <c r="B50" s="15">
        <v>1525</v>
      </c>
    </row>
    <row r="51" spans="1:2">
      <c r="A51" s="15" t="s">
        <v>60</v>
      </c>
      <c r="B51" s="15">
        <v>508</v>
      </c>
    </row>
    <row r="52" spans="1:2">
      <c r="A52" s="15" t="s">
        <v>61</v>
      </c>
      <c r="B52" s="15">
        <v>747</v>
      </c>
    </row>
    <row r="53" spans="1:2">
      <c r="A53" s="15" t="s">
        <v>62</v>
      </c>
      <c r="B53" s="15">
        <v>1498</v>
      </c>
    </row>
    <row r="54" spans="1:2">
      <c r="A54" s="15" t="s">
        <v>63</v>
      </c>
      <c r="B54" s="15">
        <v>1545</v>
      </c>
    </row>
    <row r="55" spans="1:2">
      <c r="A55" s="15" t="s">
        <v>64</v>
      </c>
      <c r="B55" s="15">
        <v>1279</v>
      </c>
    </row>
    <row r="56" spans="1:2">
      <c r="A56" s="15" t="s">
        <v>65</v>
      </c>
      <c r="B56" s="15">
        <v>1196</v>
      </c>
    </row>
    <row r="57" spans="1:2">
      <c r="A57" s="15" t="s">
        <v>66</v>
      </c>
      <c r="B57" s="15">
        <v>1198</v>
      </c>
    </row>
    <row r="58" spans="1:2">
      <c r="A58" s="15" t="s">
        <v>67</v>
      </c>
      <c r="B58" s="15">
        <v>596</v>
      </c>
    </row>
    <row r="59" spans="1:2">
      <c r="A59" s="15" t="s">
        <v>68</v>
      </c>
      <c r="B59" s="15">
        <v>1236</v>
      </c>
    </row>
    <row r="60" spans="1:2">
      <c r="A60" s="15" t="s">
        <v>69</v>
      </c>
      <c r="B60" s="15">
        <v>28409</v>
      </c>
    </row>
    <row r="61" spans="1:2">
      <c r="A61" s="15" t="s">
        <v>70</v>
      </c>
      <c r="B61" s="15">
        <v>4559</v>
      </c>
    </row>
    <row r="62" spans="1:2">
      <c r="A62" s="15" t="s">
        <v>71</v>
      </c>
      <c r="B62" s="15">
        <v>759</v>
      </c>
    </row>
    <row r="63" spans="1:2">
      <c r="A63" s="16" t="s">
        <v>72</v>
      </c>
      <c r="B63" s="16">
        <v>427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Išlaidų lentelė</vt:lpstr>
      <vt:lpstr>Moksleivių sk.</vt:lpstr>
      <vt:lpstr>'Išlaidų lentelė'!Print_Area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Jurgita Bžozovska</cp:lastModifiedBy>
  <cp:lastPrinted>2022-05-23T13:21:15Z</cp:lastPrinted>
  <dcterms:created xsi:type="dcterms:W3CDTF">2019-12-19T13:29:20Z</dcterms:created>
  <dcterms:modified xsi:type="dcterms:W3CDTF">2022-06-20T12:48:49Z</dcterms:modified>
</cp:coreProperties>
</file>