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ukmin-my.sharepoint.com/personal/inga_burlegiene_eimin_lt/Documents/Darbalaukis/Mažmeninės prekybos taisyklės/"/>
    </mc:Choice>
  </mc:AlternateContent>
  <bookViews>
    <workbookView xWindow="0" yWindow="0" windowWidth="20460" windowHeight="7560"/>
  </bookViews>
  <sheets>
    <sheet name="Skaičiuoklė"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6" i="1" l="1"/>
  <c r="M11" i="1"/>
  <c r="M22" i="1" l="1"/>
  <c r="N11" i="1" l="1"/>
  <c r="N22" i="1"/>
  <c r="M14" i="1" l="1"/>
  <c r="N14" i="1" s="1"/>
  <c r="N23" i="1" l="1"/>
  <c r="M19" i="1" l="1"/>
  <c r="N19" i="1" l="1"/>
  <c r="N15" i="1" l="1"/>
  <c r="N12" i="1"/>
  <c r="N20" i="1"/>
  <c r="N16" i="1" l="1"/>
  <c r="N24" i="1"/>
</calcChain>
</file>

<file path=xl/comments1.xml><?xml version="1.0" encoding="utf-8"?>
<comments xmlns="http://schemas.openxmlformats.org/spreadsheetml/2006/main">
  <authors>
    <author>Daiva Vainorienė</author>
    <author>Bulytė Justė</author>
    <author>Riskus Regimantas</author>
    <author>Rita Brinienė</author>
  </authors>
  <commentList>
    <comment ref="C8" authorId="0" shapeId="0">
      <text>
        <r>
          <rPr>
            <sz val="9"/>
            <color indexed="81"/>
            <rFont val="Tahoma"/>
            <family val="2"/>
            <charset val="186"/>
          </rPr>
          <t xml:space="preserve">Šioje skiltyje nurodomi veiksmai, kuriuos turės atlikti respondentai. 
</t>
        </r>
      </text>
    </comment>
    <comment ref="D8" authorId="1" shapeId="0">
      <text>
        <r>
          <rPr>
            <sz val="9"/>
            <color indexed="81"/>
            <rFont val="Tahoma"/>
            <family val="2"/>
            <charset val="186"/>
          </rPr>
          <t>Nurodomi ūkio subjektai, privalantys vykdyti informacinį įpareigojimą, kurio sukeliama administracinė našta vertinama</t>
        </r>
      </text>
    </comment>
    <comment ref="E8" authorId="0" shapeId="0">
      <text>
        <r>
          <rPr>
            <sz val="9"/>
            <color indexed="81"/>
            <rFont val="Tahoma"/>
            <family val="2"/>
            <charset val="186"/>
          </rPr>
          <t xml:space="preserve">Nurodoma, ar reglamentuoja ES, ar LR teisės aktai
</t>
        </r>
      </text>
    </comment>
    <comment ref="F8" authorId="0" shapeId="0">
      <text>
        <r>
          <rPr>
            <sz val="9"/>
            <color indexed="81"/>
            <rFont val="Tahoma"/>
            <family val="2"/>
            <charset val="186"/>
          </rPr>
          <t>Laikas, per kurį ūkio subjekto darbuotojas atlieka informacinio įpareigojimo vykdymo veiksmą (ar jo dalį) (valandomis)</t>
        </r>
      </text>
    </comment>
    <comment ref="G8" authorId="0" shapeId="0">
      <text>
        <r>
          <rPr>
            <sz val="9"/>
            <color indexed="81"/>
            <rFont val="Tahoma"/>
            <family val="2"/>
            <charset val="186"/>
          </rPr>
          <t>Laikas, per kurį samdomi konsultantai atlieka informacinio įpareigojimo vykdymo veiksmą (ar jo dalį) (valandomis);</t>
        </r>
      </text>
    </comment>
    <comment ref="I8" authorId="0" shapeId="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2" shapeId="0">
      <text>
        <r>
          <rPr>
            <sz val="9"/>
            <color indexed="81"/>
            <rFont val="Tahoma"/>
            <family val="2"/>
            <charset val="186"/>
          </rPr>
          <t xml:space="preserve">
Pvz., jei Tv=1 val., Cv=6 EUR, P= 1,25, F=1 kartas, L=1 ūkio subjektas, tai ANvv = 7,5 EUR</t>
        </r>
      </text>
    </comment>
    <comment ref="M16" authorId="0" shapeId="0">
      <text>
        <r>
          <rPr>
            <sz val="9"/>
            <color indexed="81"/>
            <rFont val="Tahoma"/>
            <family val="2"/>
            <charset val="186"/>
          </rPr>
          <t xml:space="preserve">Visų teisės akto projekte numatomų keisti ir (ar) naikinti galiojančių informacinių įpareigojimų sukeliama administracinė našta.
</t>
        </r>
      </text>
    </comment>
    <comment ref="N16" authorId="0" shapeId="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E18" authorId="3" shapeId="0">
      <text>
        <r>
          <rPr>
            <b/>
            <sz val="9"/>
            <color indexed="81"/>
            <rFont val="Tahoma"/>
            <family val="2"/>
            <charset val="186"/>
          </rPr>
          <t>Rita Brinienė:</t>
        </r>
        <r>
          <rPr>
            <sz val="9"/>
            <color indexed="81"/>
            <rFont val="Tahoma"/>
            <family val="2"/>
            <charset val="186"/>
          </rPr>
          <t xml:space="preserve">
manyčiau, kad čia nacionalinė</t>
        </r>
      </text>
    </comment>
    <comment ref="M24" authorId="0" shapeId="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<sst xmlns="http://schemas.openxmlformats.org/spreadsheetml/2006/main" count="67" uniqueCount="58">
  <si>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</si>
  <si>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</si>
  <si>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</si>
  <si>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</si>
  <si>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</si>
  <si>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</si>
  <si>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1.2.</t>
  </si>
  <si>
    <t>B1</t>
  </si>
  <si>
    <t>2. Teisės akto projekto galima sukelti administracinė našta</t>
  </si>
  <si>
    <t>2.1.</t>
  </si>
  <si>
    <t>2.2.</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</si>
  <si>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</si>
  <si>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</si>
  <si>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</si>
  <si>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Informacinis įpareigojimas B</t>
  </si>
  <si>
    <t>Ataskaitą užpildė </t>
  </si>
  <si>
    <t>(pareigų pavadinimas)</t>
  </si>
  <si>
    <t xml:space="preserve">Vykdymo veiksmas </t>
  </si>
  <si>
    <t>Vykdymo veiksmas B1</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</si>
  <si>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</si>
  <si>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</si>
  <si>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</si>
  <si>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</si>
  <si>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</si>
  <si>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</si>
  <si>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</si>
  <si>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</si>
  <si>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</si>
  <si>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</si>
  <si>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</si>
  <si>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</si>
  <si>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</si>
  <si>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</si>
  <si>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</si>
  <si>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</si>
  <si>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</si>
  <si>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</si>
  <si>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</si>
  <si>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</si>
  <si>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</si>
  <si>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</si>
  <si>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</si>
  <si>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</si>
  <si>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</si>
  <si>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</si>
  <si>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Mažmeninės prekybos taisyklių, patvirtintų Lietuvos Respublikos Vyriausybės 2001 m. birželio 11 d. nutarimu Nr. 697 „Dėl Mažmeninės prekybos taisyklių patvirtinimo“ keitimo projektas</t>
  </si>
  <si>
    <t>gyvūnų laikytojai, parduodantys gyvūnus</t>
  </si>
  <si>
    <t>Lietuvos Respublikos teisės aktai</t>
  </si>
  <si>
    <t>Mažmeninės prekybos įmonės</t>
  </si>
  <si>
    <t>Prekybos vietose, spaudos leidiniuose, interneto svetainėse skelbiamuose skelbimuose apie parduodamus gyvūnus nurodyti informaciją apie siūlomą parduoti gyvūną</t>
  </si>
  <si>
    <t>Lietuvos Respublikos ekonomikos ir inovacijų ministerija</t>
  </si>
  <si>
    <t>Verslo aplinkos departamento Verslo politikos skyriaus patarėja</t>
  </si>
  <si>
    <t>Inga Burlėgienė</t>
  </si>
  <si>
    <t>Rašytinės prekių keitimo/grąžinimo formos priėmimas ir įforminimas.</t>
  </si>
  <si>
    <t>20. Prekės keičiamos ar grąžinamos vartotojo rašytiniu prašymu prekės pirkimo vietoje ar kitoje pardavėjo nurodytoje vartotojui patogioje vietoje. Vartotojas pardavėjui pateikia prekę, išskyrus Taisyklių 27 punkte nustatytus atvejus, ir rašytinį prašymą, kuriame nurodo priežastį (prekės trūkumą ar kitą priežastį), dėl kurios įsigyta prekė netenkina vartotojo, ir vieną iš Civilinio kodekso 6.362 straipsnyje (jeigu nusipirkta tinkamos kokybės prekė) ar 6.363 straipsnio 7 dalyje (jeigu nusipirkta netinkamos kokybės prekė) nurodytų reikalavimų.</t>
  </si>
  <si>
    <t>20. Prekės keičiamos ar grąžinamos vartotojo prašymu prekės pirkimo vietoje ar kitoje pardavėjo nurodytoje vartotojui patogioje vietoje. Vartotojas pardavėjui pateikia prekę, išskyrus Taisyklių 27 punkte nustatytus atvejus, ir nurodo priežastį (prekės trūkumą ar kitą priežastį), dėl kurios įsigyta prekė netenkina vartotojo, ir vieną iš Civilinio kodekso 6.362 straipsnyje (jeigu nusipirkta tinkamos kokybės prekė) ar 6.363 straipsnio 7 dalyje (jeigu nusipirkta netinkamos kokybės prekė) nurodytų reikalavimų. Vartotojas ir (ar) pardavėjas turi teisę prašyti, kad prašymas būtų pateikiamas raštu.</t>
  </si>
  <si>
    <t>26.14(1). prieš parduodamas gyvūnus vartotojui nurodyti Valstybinės maisto ir veterinarijos tarnybos nustatyta tvarka suteiktą veterinarinio patvirtinimo ar registracijos numerį (jei taikoma), Lietuvos Respublikos žemės ūkio ministerijos nustatyta tvarka paženklinto ir Ūkinių gyvūnų registre registruoto ūkinio gyvūno bandos ir (ar) individualų (jei taikoma) numerį, paženklinto ir Gyvūnų augintinių registre registruoto gyvūno augintinio (šuns, katės, šeško) mikroschemos numerį, gyvūno atvedimo datą (jeigu žinoma) arba amžių, gyvūno kilmės (gyvūno atvedimo vietos) šalį.</t>
  </si>
  <si>
    <t>Pastaba. Duomenis apie ūkio subjektus ir jiems pateikimų prašymų pakeisti/grąžinti prekes skaičių, vidinį tarifą, planuojamą rašytinių prašymo formų skaičių, atsisakius privalomos rašytinės formos (apie 3%) pateikė Lietuvos prekybos įmonių asociacija. Mažmeninės prekybos ūkio subjektų skaičius apskaičiuotas vadovaujantis Statistikos departamento duomenimis.  Duomenis apie ūkios subjektus ir parduodamus gyvūnus surinko ir pateikė Valstybinė  maisto ir veterinarijos tarnyba.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</si>
</sst>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7"/>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right" vertical="center" wrapText="1"/>
    </xf>
    <xf numFmtId="16" fontId="1" fillId="0" borderId="3" xfId="0" applyNumberFormat="1" applyFont="1" applyBorder="1" applyAlignment="1" applyProtection="1">
      <alignment horizontal="justify"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20"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4" fontId="4" fillId="0" borderId="3" xfId="0" applyNumberFormat="1" applyFont="1" applyBorder="1" applyAlignment="1" applyProtection="1">
      <alignment horizontal="justify" vertical="center" wrapText="1"/>
      <protection hidden="1"/>
    </xf>
    <xf numFmtId="0" fontId="1" fillId="0" borderId="7" xfId="0" applyFont="1" applyBorder="1" applyAlignment="1" applyProtection="1">
      <alignment horizontal="right" vertical="center" wrapText="1"/>
      <protection hidden="1"/>
    </xf>
    <xf numFmtId="0" fontId="4" fillId="0" borderId="3" xfId="0" applyFont="1" applyBorder="1" applyAlignment="1" applyProtection="1">
      <alignment horizontal="right"/>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2" fontId="1" fillId="0" borderId="3" xfId="0" applyNumberFormat="1" applyFont="1" applyBorder="1" applyAlignment="1" applyProtection="1">
      <alignment horizontal="right" vertical="center" wrapText="1"/>
      <protection locked="0" hidden="1"/>
    </xf>
    <xf numFmtId="0" fontId="11" fillId="0" borderId="0" xfId="0" applyFont="1" applyBorder="1" applyAlignment="1" applyProtection="1">
      <alignment horizontal="justify" vertical="center" wrapText="1"/>
      <protection locked="0"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0" fillId="0" borderId="1" xfId="0" applyBorder="1" applyAlignment="1" applyProtection="1">
      <alignment horizontal="center"/>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0" fillId="0" borderId="1" xfId="0" applyFill="1" applyBorder="1" applyAlignment="1" applyProtection="1">
      <alignment horizontal="center"/>
      <protection locked="0" hidden="1"/>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1"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4"/>
  <sheetViews>
    <sheetView tabSelected="1" zoomScaleNormal="100" workbookViewId="0">
      <pane ySplit="8" topLeftCell="A22" activePane="bottomLeft" state="frozen"/>
      <selection pane="bottomLeft" activeCell="N8" sqref="N8"/>
    </sheetView>
  </sheetViews>
  <sheetFormatPr defaultRowHeight="15" x14ac:dyDescent="0.25"/>
  <cols>
    <col min="1" max="1" width="6.5703125" customWidth="1"/>
    <col min="2" max="2" width="37.28515625" customWidth="1"/>
    <col min="3" max="3" width="18.85546875" customWidth="1"/>
    <col min="6" max="6" width="7" customWidth="1"/>
    <col min="7" max="7" width="6.140625" customWidth="1"/>
    <col min="13" max="13" width="10.42578125" bestFit="1" customWidth="1"/>
    <col min="14" max="14" width="13.42578125" customWidth="1"/>
    <col min="17" max="17" width="9.7109375" bestFit="1" customWidth="1"/>
  </cols>
  <sheetData>
    <row r="1" spans="1:17" x14ac:dyDescent="0.25">
      <c r="A1" s="1"/>
      <c r="C1" s="62" t="s">
        <v>50</v>
      </c>
      <c r="D1" s="62"/>
      <c r="E1" s="62"/>
      <c r="F1" s="62"/>
      <c r="G1" s="62"/>
      <c r="H1" s="62"/>
      <c r="I1" s="62"/>
      <c r="J1" s="62"/>
      <c r="K1" s="62"/>
      <c r="L1" s="62"/>
      <c r="M1" s="2"/>
      <c r="N1" s="3"/>
    </row>
    <row r="2" spans="1:17" x14ac:dyDescent="0.25">
      <c r="A2" s="49" t="s">
        <v>0</v>
      </c>
      <c r="B2" s="49"/>
      <c r="C2" s="49"/>
      <c r="D2" s="49"/>
      <c r="E2" s="49"/>
      <c r="F2" s="49"/>
      <c r="G2" s="49"/>
      <c r="H2" s="49"/>
      <c r="I2" s="49"/>
      <c r="J2" s="49"/>
      <c r="K2" s="49"/>
      <c r="L2" s="49"/>
      <c r="M2" s="49"/>
      <c r="N2" s="49"/>
    </row>
    <row r="3" spans="1:17" ht="15.75" x14ac:dyDescent="0.25">
      <c r="A3" s="4"/>
      <c r="N3" s="3"/>
    </row>
    <row r="4" spans="1:17" ht="15.75" x14ac:dyDescent="0.25">
      <c r="A4" s="63" t="s">
        <v>1</v>
      </c>
      <c r="B4" s="63"/>
      <c r="C4" s="63"/>
      <c r="D4" s="63"/>
      <c r="E4" s="63"/>
      <c r="F4" s="63"/>
      <c r="G4" s="63"/>
      <c r="H4" s="63"/>
      <c r="I4" s="63"/>
      <c r="J4" s="63"/>
      <c r="K4" s="63"/>
      <c r="L4" s="63"/>
      <c r="M4" s="63"/>
      <c r="N4" s="63"/>
    </row>
    <row r="5" spans="1:17" ht="15.75" x14ac:dyDescent="0.25">
      <c r="A5" s="5"/>
      <c r="B5" s="5"/>
      <c r="C5" s="5"/>
      <c r="D5" s="64">
        <v>44228</v>
      </c>
      <c r="E5" s="58"/>
      <c r="F5" s="58"/>
      <c r="G5" s="58"/>
      <c r="H5" s="4" t="s">
        <v>25</v>
      </c>
      <c r="I5" s="6"/>
      <c r="N5" s="3"/>
    </row>
    <row r="6" spans="1:17" x14ac:dyDescent="0.25">
      <c r="A6" s="7"/>
      <c r="B6" s="7"/>
      <c r="C6" s="7"/>
      <c r="D6" s="65" t="s">
        <v>19</v>
      </c>
      <c r="E6" s="65"/>
      <c r="F6" s="65"/>
      <c r="G6" s="65"/>
      <c r="N6" s="3"/>
    </row>
    <row r="7" spans="1:17" ht="65.25" customHeight="1" x14ac:dyDescent="0.25">
      <c r="A7" s="59" t="s">
        <v>45</v>
      </c>
      <c r="B7" s="60"/>
      <c r="C7" s="60"/>
      <c r="D7" s="60"/>
      <c r="E7" s="61"/>
      <c r="F7" s="59" t="s">
        <v>43</v>
      </c>
      <c r="G7" s="61"/>
      <c r="H7" s="42" t="s">
        <v>26</v>
      </c>
      <c r="I7" s="42" t="s">
        <v>44</v>
      </c>
      <c r="J7" s="42" t="s">
        <v>29</v>
      </c>
      <c r="K7" s="42" t="s">
        <v>31</v>
      </c>
      <c r="L7" s="42" t="s">
        <v>34</v>
      </c>
      <c r="M7" s="42" t="s">
        <v>36</v>
      </c>
      <c r="N7" s="43" t="s">
        <v>41</v>
      </c>
    </row>
    <row r="8" spans="1:17" ht="48" customHeight="1" x14ac:dyDescent="0.25">
      <c r="A8" s="29" t="s">
        <v>2</v>
      </c>
      <c r="B8" s="44" t="s">
        <v>13</v>
      </c>
      <c r="C8" s="29" t="s">
        <v>17</v>
      </c>
      <c r="D8" s="29" t="s">
        <v>20</v>
      </c>
      <c r="E8" s="29" t="s">
        <v>21</v>
      </c>
      <c r="F8" s="42" t="s">
        <v>23</v>
      </c>
      <c r="G8" s="42" t="s">
        <v>24</v>
      </c>
      <c r="H8" s="42" t="s">
        <v>27</v>
      </c>
      <c r="I8" s="42" t="s">
        <v>28</v>
      </c>
      <c r="J8" s="42" t="s">
        <v>30</v>
      </c>
      <c r="K8" s="42" t="s">
        <v>32</v>
      </c>
      <c r="L8" s="42" t="s">
        <v>35</v>
      </c>
      <c r="M8" s="42" t="s">
        <v>37</v>
      </c>
      <c r="N8" s="45" t="s">
        <v>42</v>
      </c>
    </row>
    <row r="9" spans="1:17" ht="24.75" customHeight="1" x14ac:dyDescent="0.25">
      <c r="A9" s="51" t="s">
        <v>3</v>
      </c>
      <c r="B9" s="52"/>
      <c r="C9" s="52"/>
      <c r="D9" s="52"/>
      <c r="E9" s="52"/>
      <c r="F9" s="52"/>
      <c r="G9" s="52"/>
      <c r="H9" s="52"/>
      <c r="I9" s="52"/>
      <c r="J9" s="52"/>
      <c r="K9" s="52"/>
      <c r="L9" s="52"/>
      <c r="M9" s="52"/>
      <c r="N9" s="53"/>
    </row>
    <row r="10" spans="1:17" ht="185.25" customHeight="1" x14ac:dyDescent="0.25">
      <c r="A10" s="8" t="s">
        <v>4</v>
      </c>
      <c r="B10" s="9" t="s">
        <v>54</v>
      </c>
      <c r="C10" s="9"/>
      <c r="D10" s="23"/>
      <c r="E10" s="23"/>
      <c r="F10" s="27"/>
      <c r="G10" s="27"/>
      <c r="H10" s="27"/>
      <c r="I10" s="27"/>
      <c r="J10" s="27"/>
      <c r="K10" s="27"/>
      <c r="L10" s="27"/>
      <c r="M10" s="27"/>
      <c r="N10" s="35"/>
    </row>
    <row r="11" spans="1:17" ht="55.5" customHeight="1" x14ac:dyDescent="0.25">
      <c r="A11" s="9" t="s">
        <v>5</v>
      </c>
      <c r="B11" s="9"/>
      <c r="C11" s="9" t="s">
        <v>53</v>
      </c>
      <c r="D11" s="23" t="s">
        <v>48</v>
      </c>
      <c r="E11" s="26" t="s">
        <v>47</v>
      </c>
      <c r="F11" s="46">
        <v>0.08</v>
      </c>
      <c r="G11" s="24"/>
      <c r="H11" s="25">
        <v>6.5</v>
      </c>
      <c r="I11" s="10">
        <v>1.25</v>
      </c>
      <c r="J11" s="25"/>
      <c r="K11" s="10">
        <v>322</v>
      </c>
      <c r="L11" s="10">
        <v>9663</v>
      </c>
      <c r="M11" s="27">
        <f>K11*L11</f>
        <v>3111486</v>
      </c>
      <c r="N11" s="36">
        <f>((H11*I11*F11)+(J11*G11))*M11</f>
        <v>2022465.9000000001</v>
      </c>
      <c r="Q11" s="28"/>
    </row>
    <row r="12" spans="1:17" x14ac:dyDescent="0.25">
      <c r="A12" s="29"/>
      <c r="B12" s="29"/>
      <c r="C12" s="29"/>
      <c r="D12" s="30"/>
      <c r="E12" s="30"/>
      <c r="F12" s="31"/>
      <c r="G12" s="31"/>
      <c r="H12" s="32"/>
      <c r="I12" s="27"/>
      <c r="J12" s="32"/>
      <c r="K12" s="27"/>
      <c r="L12" s="27"/>
      <c r="M12" s="33" t="s">
        <v>38</v>
      </c>
      <c r="N12" s="34">
        <f>SUM(N11:N11)</f>
        <v>2022465.9000000001</v>
      </c>
    </row>
    <row r="13" spans="1:17" ht="24" customHeight="1" x14ac:dyDescent="0.25">
      <c r="A13" s="9" t="s">
        <v>6</v>
      </c>
      <c r="B13" s="9" t="s">
        <v>14</v>
      </c>
      <c r="C13" s="9"/>
      <c r="D13" s="23"/>
      <c r="E13" s="23"/>
      <c r="F13" s="31"/>
      <c r="G13" s="31"/>
      <c r="H13" s="32"/>
      <c r="I13" s="27"/>
      <c r="J13" s="32"/>
      <c r="K13" s="27"/>
      <c r="L13" s="27"/>
      <c r="M13" s="27"/>
      <c r="N13" s="39"/>
    </row>
    <row r="14" spans="1:17" ht="24" customHeight="1" x14ac:dyDescent="0.25">
      <c r="A14" s="9" t="s">
        <v>7</v>
      </c>
      <c r="B14" s="9"/>
      <c r="C14" s="9" t="s">
        <v>18</v>
      </c>
      <c r="D14" s="23"/>
      <c r="E14" s="23"/>
      <c r="F14" s="24"/>
      <c r="G14" s="24"/>
      <c r="H14" s="25"/>
      <c r="I14" s="10"/>
      <c r="J14" s="25"/>
      <c r="K14" s="10"/>
      <c r="L14" s="10"/>
      <c r="M14" s="27">
        <f t="shared" ref="M14" si="0">K14*L14</f>
        <v>0</v>
      </c>
      <c r="N14" s="36">
        <f t="shared" ref="N14" si="1">((H14*I14*F14)+(J14*G14))*M14</f>
        <v>0</v>
      </c>
    </row>
    <row r="15" spans="1:17" x14ac:dyDescent="0.25">
      <c r="A15" s="29"/>
      <c r="B15" s="29"/>
      <c r="C15" s="29"/>
      <c r="D15" s="30"/>
      <c r="E15" s="29"/>
      <c r="F15" s="31"/>
      <c r="G15" s="31"/>
      <c r="H15" s="32"/>
      <c r="I15" s="27"/>
      <c r="J15" s="32"/>
      <c r="K15" s="27"/>
      <c r="L15" s="27"/>
      <c r="M15" s="33" t="s">
        <v>38</v>
      </c>
      <c r="N15" s="34">
        <f>SUM(N14:N14)</f>
        <v>0</v>
      </c>
    </row>
    <row r="16" spans="1:17" ht="16.5" x14ac:dyDescent="0.25">
      <c r="A16" s="29"/>
      <c r="B16" s="29"/>
      <c r="C16" s="29"/>
      <c r="D16" s="30"/>
      <c r="E16" s="29"/>
      <c r="F16" s="31"/>
      <c r="G16" s="31"/>
      <c r="H16" s="32"/>
      <c r="I16" s="27"/>
      <c r="J16" s="32"/>
      <c r="K16" s="27"/>
      <c r="L16" s="27"/>
      <c r="M16" s="38" t="s">
        <v>39</v>
      </c>
      <c r="N16" s="34">
        <f>N12+N15</f>
        <v>2022465.9000000001</v>
      </c>
    </row>
    <row r="17" spans="1:14" s="37" customFormat="1" ht="15" customHeight="1" x14ac:dyDescent="0.25">
      <c r="A17" s="51" t="s">
        <v>8</v>
      </c>
      <c r="B17" s="52"/>
      <c r="C17" s="52"/>
      <c r="D17" s="52"/>
      <c r="E17" s="52"/>
      <c r="F17" s="52"/>
      <c r="G17" s="52"/>
      <c r="H17" s="52"/>
      <c r="I17" s="52"/>
      <c r="J17" s="52"/>
      <c r="K17" s="52"/>
      <c r="L17" s="52"/>
      <c r="M17" s="52"/>
      <c r="N17" s="53"/>
    </row>
    <row r="18" spans="1:14" ht="196.5" customHeight="1" x14ac:dyDescent="0.25">
      <c r="A18" s="8" t="s">
        <v>9</v>
      </c>
      <c r="B18" s="9" t="s">
        <v>56</v>
      </c>
      <c r="C18" s="9"/>
      <c r="D18" s="23"/>
      <c r="E18" s="23"/>
      <c r="F18" s="31"/>
      <c r="G18" s="31"/>
      <c r="H18" s="32"/>
      <c r="I18" s="27"/>
      <c r="J18" s="32"/>
      <c r="K18" s="27"/>
      <c r="L18" s="27"/>
      <c r="M18" s="27"/>
      <c r="N18" s="35"/>
    </row>
    <row r="19" spans="1:14" ht="127.5" x14ac:dyDescent="0.25">
      <c r="A19" s="9" t="s">
        <v>5</v>
      </c>
      <c r="B19" s="9"/>
      <c r="C19" s="9" t="s">
        <v>49</v>
      </c>
      <c r="D19" s="23" t="s">
        <v>46</v>
      </c>
      <c r="E19" s="23" t="s">
        <v>47</v>
      </c>
      <c r="F19" s="24">
        <v>0.2</v>
      </c>
      <c r="G19" s="24"/>
      <c r="H19" s="25">
        <v>6.09</v>
      </c>
      <c r="I19" s="10">
        <v>1.25</v>
      </c>
      <c r="J19" s="25"/>
      <c r="K19" s="10">
        <v>1</v>
      </c>
      <c r="L19" s="10">
        <v>2000</v>
      </c>
      <c r="M19" s="27">
        <f t="shared" ref="M19" si="2">K19*L19</f>
        <v>2000</v>
      </c>
      <c r="N19" s="36">
        <f t="shared" ref="N19" si="3">((H19*I19*F19)+(J19*G19))*M19</f>
        <v>3045</v>
      </c>
    </row>
    <row r="20" spans="1:14" x14ac:dyDescent="0.25">
      <c r="A20" s="29"/>
      <c r="B20" s="29"/>
      <c r="C20" s="29"/>
      <c r="D20" s="30"/>
      <c r="E20" s="30"/>
      <c r="F20" s="31"/>
      <c r="G20" s="31"/>
      <c r="H20" s="32"/>
      <c r="I20" s="27"/>
      <c r="J20" s="32"/>
      <c r="K20" s="27"/>
      <c r="L20" s="27"/>
      <c r="M20" s="33" t="s">
        <v>38</v>
      </c>
      <c r="N20" s="34">
        <f>SUM(N19:N19)</f>
        <v>3045</v>
      </c>
    </row>
    <row r="21" spans="1:14" ht="181.5" customHeight="1" x14ac:dyDescent="0.25">
      <c r="A21" s="13" t="s">
        <v>10</v>
      </c>
      <c r="B21" s="9" t="s">
        <v>55</v>
      </c>
      <c r="C21" s="9"/>
      <c r="D21" s="23"/>
      <c r="E21" s="23"/>
      <c r="F21" s="31"/>
      <c r="G21" s="31"/>
      <c r="H21" s="32"/>
      <c r="I21" s="27"/>
      <c r="J21" s="32"/>
      <c r="K21" s="27"/>
      <c r="L21" s="27"/>
      <c r="M21" s="27"/>
      <c r="N21" s="39"/>
    </row>
    <row r="22" spans="1:14" ht="55.5" customHeight="1" x14ac:dyDescent="0.25">
      <c r="A22" s="9" t="s">
        <v>7</v>
      </c>
      <c r="B22" s="9"/>
      <c r="C22" s="9" t="s">
        <v>53</v>
      </c>
      <c r="D22" s="23" t="s">
        <v>48</v>
      </c>
      <c r="E22" s="23" t="s">
        <v>47</v>
      </c>
      <c r="F22" s="46">
        <v>0.08</v>
      </c>
      <c r="G22" s="24"/>
      <c r="H22" s="25">
        <v>6.5</v>
      </c>
      <c r="I22" s="10">
        <v>1.25</v>
      </c>
      <c r="J22" s="25"/>
      <c r="K22" s="10">
        <v>10</v>
      </c>
      <c r="L22" s="10">
        <v>9663</v>
      </c>
      <c r="M22" s="11">
        <f>K22*L22</f>
        <v>96630</v>
      </c>
      <c r="N22" s="12">
        <f>((H22*I22*F22)+(J22*G22))*M22</f>
        <v>62809.5</v>
      </c>
    </row>
    <row r="23" spans="1:14" x14ac:dyDescent="0.25">
      <c r="A23" s="29"/>
      <c r="B23" s="29"/>
      <c r="C23" s="29"/>
      <c r="D23" s="29"/>
      <c r="E23" s="29"/>
      <c r="F23" s="27"/>
      <c r="G23" s="27"/>
      <c r="H23" s="27"/>
      <c r="I23" s="27"/>
      <c r="J23" s="27"/>
      <c r="K23" s="27"/>
      <c r="L23" s="27"/>
      <c r="M23" s="41" t="s">
        <v>38</v>
      </c>
      <c r="N23" s="34">
        <f>SUM(N22:N22)</f>
        <v>62809.5</v>
      </c>
    </row>
    <row r="24" spans="1:14" ht="16.5" x14ac:dyDescent="0.25">
      <c r="A24" s="29"/>
      <c r="B24" s="29"/>
      <c r="C24" s="29"/>
      <c r="D24" s="29"/>
      <c r="E24" s="29"/>
      <c r="F24" s="27"/>
      <c r="G24" s="27"/>
      <c r="H24" s="27"/>
      <c r="I24" s="27"/>
      <c r="J24" s="27"/>
      <c r="K24" s="27"/>
      <c r="L24" s="40"/>
      <c r="M24" s="38" t="s">
        <v>40</v>
      </c>
      <c r="N24" s="34">
        <f>N20+N23</f>
        <v>65854.5</v>
      </c>
    </row>
    <row r="25" spans="1:14" x14ac:dyDescent="0.25">
      <c r="A25" s="54" t="s">
        <v>11</v>
      </c>
      <c r="B25" s="55"/>
      <c r="C25" s="55"/>
      <c r="D25" s="55"/>
      <c r="E25" s="55"/>
      <c r="F25" s="55"/>
      <c r="G25" s="55"/>
      <c r="H25" s="55"/>
      <c r="I25" s="55"/>
      <c r="J25" s="55"/>
      <c r="K25" s="55"/>
      <c r="L25" s="55"/>
      <c r="M25" s="55"/>
      <c r="N25" s="56"/>
    </row>
    <row r="26" spans="1:14" ht="16.5" x14ac:dyDescent="0.25">
      <c r="A26" s="54" t="s">
        <v>12</v>
      </c>
      <c r="B26" s="55"/>
      <c r="C26" s="55"/>
      <c r="D26" s="55"/>
      <c r="E26" s="55"/>
      <c r="F26" s="55"/>
      <c r="G26" s="55"/>
      <c r="H26" s="55"/>
      <c r="I26" s="55"/>
      <c r="J26" s="55"/>
      <c r="K26" s="55"/>
      <c r="L26" s="55"/>
      <c r="M26" s="56"/>
      <c r="N26" s="34">
        <f>N24-N16</f>
        <v>-1956611.4000000001</v>
      </c>
    </row>
    <row r="27" spans="1:14" x14ac:dyDescent="0.25">
      <c r="A27" s="14"/>
      <c r="B27" s="14"/>
      <c r="C27" s="14"/>
      <c r="D27" s="14"/>
      <c r="E27" s="14"/>
      <c r="F27" s="15"/>
      <c r="G27" s="15"/>
      <c r="H27" s="15"/>
      <c r="I27" s="15"/>
      <c r="J27" s="15"/>
      <c r="K27" s="15"/>
      <c r="L27" s="15"/>
      <c r="M27" s="16"/>
      <c r="N27" s="17"/>
    </row>
    <row r="28" spans="1:14" ht="153" x14ac:dyDescent="0.25">
      <c r="A28" s="14"/>
      <c r="B28" s="47" t="s">
        <v>57</v>
      </c>
      <c r="C28" s="14"/>
      <c r="D28" s="14"/>
      <c r="E28" s="14"/>
      <c r="F28" s="15"/>
      <c r="G28" s="15"/>
      <c r="H28" s="15"/>
      <c r="I28" s="15"/>
      <c r="J28" s="15"/>
      <c r="K28" s="15"/>
      <c r="L28" s="15"/>
      <c r="M28" s="16"/>
      <c r="N28" s="17"/>
    </row>
    <row r="29" spans="1:14" x14ac:dyDescent="0.25">
      <c r="A29" s="18"/>
      <c r="N29" s="3"/>
    </row>
    <row r="30" spans="1:14" ht="15.75" x14ac:dyDescent="0.25">
      <c r="A30" s="19"/>
      <c r="B30" s="19" t="s">
        <v>15</v>
      </c>
      <c r="N30" s="3"/>
    </row>
    <row r="31" spans="1:14" x14ac:dyDescent="0.25">
      <c r="A31" s="20"/>
      <c r="B31" s="57" t="s">
        <v>51</v>
      </c>
      <c r="C31" s="57"/>
      <c r="E31" s="58"/>
      <c r="F31" s="58"/>
      <c r="G31" s="58"/>
      <c r="H31" s="58"/>
      <c r="K31" s="58" t="s">
        <v>52</v>
      </c>
      <c r="L31" s="58"/>
      <c r="M31" s="58"/>
      <c r="N31" s="3"/>
    </row>
    <row r="32" spans="1:14" x14ac:dyDescent="0.25">
      <c r="A32" s="20"/>
      <c r="B32" s="48" t="s">
        <v>16</v>
      </c>
      <c r="C32" s="48"/>
      <c r="D32" s="20"/>
      <c r="E32" s="49" t="s">
        <v>22</v>
      </c>
      <c r="F32" s="49"/>
      <c r="G32" s="49"/>
      <c r="H32" s="49"/>
      <c r="I32" s="20"/>
      <c r="J32" s="20"/>
      <c r="K32" s="50" t="s">
        <v>33</v>
      </c>
      <c r="L32" s="50"/>
      <c r="M32" s="50"/>
      <c r="N32" s="21"/>
    </row>
    <row r="33" spans="1:14" ht="15.75" x14ac:dyDescent="0.25">
      <c r="A33" s="4"/>
      <c r="N33" s="3"/>
    </row>
    <row r="34" spans="1:14" x14ac:dyDescent="0.25">
      <c r="A34" s="5"/>
      <c r="B34" s="5"/>
      <c r="C34" s="5"/>
      <c r="D34" s="5"/>
      <c r="E34" s="5"/>
      <c r="F34" s="5"/>
      <c r="G34" s="5"/>
      <c r="H34" s="5"/>
      <c r="I34" s="5"/>
      <c r="J34" s="5"/>
      <c r="K34" s="5"/>
      <c r="L34" s="5"/>
      <c r="M34" s="5"/>
      <c r="N34" s="22"/>
    </row>
  </sheetData>
  <sheetProtection formatRows="0" insertRows="0" deleteRows="0"/>
  <dataConsolidate/>
  <mergeCells count="17">
    <mergeCell ref="A7:E7"/>
    <mergeCell ref="F7:G7"/>
    <mergeCell ref="C1:L1"/>
    <mergeCell ref="A2:N2"/>
    <mergeCell ref="A4:N4"/>
    <mergeCell ref="D5:G5"/>
    <mergeCell ref="D6:G6"/>
    <mergeCell ref="B32:C32"/>
    <mergeCell ref="E32:H32"/>
    <mergeCell ref="K32:M32"/>
    <mergeCell ref="A9:N9"/>
    <mergeCell ref="A17:N17"/>
    <mergeCell ref="A25:N25"/>
    <mergeCell ref="A26:M26"/>
    <mergeCell ref="B31:C31"/>
    <mergeCell ref="E31:H31"/>
    <mergeCell ref="K31:M31"/>
  </mergeCells>
  <dataValidations xWindow="403" yWindow="435" count="13">
    <dataValidation type="list" allowBlank="1" showInputMessage="1" showErrorMessage="1" errorTitle="Galima kilmė" error="tarptautinės teisės aktai_x000a_Europos Sąjungos teisės aktai_x000a_Lietuvos Respublikos teisės aktai" prompt="Pasirinkite informacinio įpareigojimo kilmę_x000a_" sqref="E14 E11">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22 E19">
      <formula1>"tarptautinės teisės aktai,Europos Sąjungos teisės aktai,Lietuvos Respublikos teisės aktai"</formula1>
    </dataValidation>
    <dataValidation type="decimal" allowBlank="1" showInputMessage="1" showErrorMessage="1" errorTitle="Galimi tik skaičiai" error="Įrašykite laiką valandomis" sqref="F14:G14 F22:G22 F11:G11 F19:G19">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4 I22 I11 I19">
      <formula1>1.25</formula1>
    </dataValidation>
    <dataValidation type="whole" allowBlank="1" showInputMessage="1" showErrorMessage="1" sqref="L15:L16">
      <formula1>1</formula1>
      <formula2>100000000000</formula2>
    </dataValidation>
    <dataValidation type="decimal" allowBlank="1" showInputMessage="1" showErrorMessage="1" error="Įrašykite tarifą eurais_x000a_" sqref="H14 H11">
      <formula1>0</formula1>
      <formula2>100</formula2>
    </dataValidation>
    <dataValidation type="decimal" allowBlank="1" showInputMessage="1" showErrorMessage="1" error="Įrašykite tarifą eurais" sqref="J14 J11 J19:J22">
      <formula1>0</formula1>
      <formula2>100</formula2>
    </dataValidation>
    <dataValidation type="decimal" allowBlank="1" showInputMessage="1" showErrorMessage="1" error="Įrašykite veiksmo vykdymo dažnį per vienerius metus_x000a_" sqref="K14">
      <formula1>0.1</formula1>
      <formula2>200</formula2>
    </dataValidation>
    <dataValidation type="whole" allowBlank="1" showInputMessage="1" showErrorMessage="1" error="Įrašykite ūkio subjektų, kurie privalo vykdymo veiksmą, skaičių_x000a_" sqref="L14 L11 L19:L22">
      <formula1>1</formula1>
      <formula2>100000000000</formula2>
    </dataValidation>
    <dataValidation type="textLength" allowBlank="1" showInputMessage="1" showErrorMessage="1" sqref="D11">
      <formula1>1</formula1>
      <formula2>200</formula2>
    </dataValidation>
    <dataValidation allowBlank="1" showInputMessage="1" showErrorMessage="1" error="Įrašykite tarifą eurais" sqref="H19:H22"/>
    <dataValidation type="decimal" allowBlank="1" showInputMessage="1" showErrorMessage="1" error="Įrašykite veiksmo vykdymo dažnį per vienerius metus" sqref="K19:K22">
      <formula1>0.1</formula1>
      <formula2>200</formula2>
    </dataValidation>
    <dataValidation type="decimal" allowBlank="1" showInputMessage="1" showErrorMessage="1" error="Įrašykite veiksmo vykdymo dažnį per vienerius metus_x000a_" sqref="K11">
      <formula1>0.1</formula1>
      <formula2>1000000</formula2>
    </dataValidation>
  </dataValidations>
  <pageMargins left="0.7" right="0.7" top="0.75" bottom="0.7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C5EDA157135604C82A09F7795866B20" ma:contentTypeVersion="12" ma:contentTypeDescription="Kurkite naują dokumentą." ma:contentTypeScope="" ma:versionID="4b49b66e44fc9f5ade21bfb7de9061df">
  <xsd:schema xmlns:xsd="http://www.w3.org/2001/XMLSchema" xmlns:xs="http://www.w3.org/2001/XMLSchema" xmlns:p="http://schemas.microsoft.com/office/2006/metadata/properties" xmlns:ns3="5649728f-47b1-4d52-978b-b9b8d86c0f7a" xmlns:ns4="f6dfddb8-52b4-499f-9e2e-9bd851338342" targetNamespace="http://schemas.microsoft.com/office/2006/metadata/properties" ma:root="true" ma:fieldsID="dd9574d6eb765fcbec15a3f498dc185b" ns3:_="" ns4:_="">
    <xsd:import namespace="5649728f-47b1-4d52-978b-b9b8d86c0f7a"/>
    <xsd:import namespace="f6dfddb8-52b4-499f-9e2e-9bd85133834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9728f-47b1-4d52-978b-b9b8d86c0f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dfddb8-52b4-499f-9e2e-9bd851338342" elementFormDefault="qualified">
    <xsd:import namespace="http://schemas.microsoft.com/office/2006/documentManagement/types"/>
    <xsd:import namespace="http://schemas.microsoft.com/office/infopath/2007/PartnerControls"/>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element name="SharingHintHash" ma:index="19"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8025AC-8584-45E6-9B0F-1093026F02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9728f-47b1-4d52-978b-b9b8d86c0f7a"/>
    <ds:schemaRef ds:uri="f6dfddb8-52b4-499f-9e2e-9bd851338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5F6D8-752E-4A07-8478-9F5E63CF6CA9}">
  <ds:schemaRefs>
    <ds:schemaRef ds:uri="http://schemas.microsoft.com/sharepoint/v3/contenttype/forms"/>
  </ds:schemaRefs>
</ds:datastoreItem>
</file>

<file path=customXml/itemProps3.xml><?xml version="1.0" encoding="utf-8"?>
<ds:datastoreItem xmlns:ds="http://schemas.openxmlformats.org/officeDocument/2006/customXml" ds:itemID="{0282553B-3C7B-4786-983D-5F0F3908985F}">
  <ds:schemaRefs>
    <ds:schemaRef ds:uri="http://www.w3.org/XML/1998/namespace"/>
    <ds:schemaRef ds:uri="http://purl.org/dc/elements/1.1/"/>
    <ds:schemaRef ds:uri="http://schemas.openxmlformats.org/package/2006/metadata/core-properties"/>
    <ds:schemaRef ds:uri="http://purl.org/dc/dcmitype/"/>
    <ds:schemaRef ds:uri="http://schemas.microsoft.com/office/2006/documentManagement/types"/>
    <ds:schemaRef ds:uri="5649728f-47b1-4d52-978b-b9b8d86c0f7a"/>
    <ds:schemaRef ds:uri="http://schemas.microsoft.com/office/2006/metadata/properties"/>
    <ds:schemaRef ds:uri="http://schemas.microsoft.com/office/infopath/2007/PartnerControls"/>
    <ds:schemaRef ds:uri="f6dfddb8-52b4-499f-9e2e-9bd85133834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Burlėgienė Inga</cp:lastModifiedBy>
  <cp:lastPrinted>2020-11-30T11:02:06Z</cp:lastPrinted>
  <dcterms:created xsi:type="dcterms:W3CDTF">2018-05-22T08:03:29Z</dcterms:created>
  <dcterms:modified xsi:type="dcterms:W3CDTF">2021-02-03T13:04:02Z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0x0101009C5EDA157135604C82A09F7795866B20</vt:lpwstr>
  </property>
  <property fmtid="{D5CDD505-2E9C-101B-9397-08002B2CF9AE}" pid="3" name="Order">
    <vt:r8>4503400</vt:r8>
  </property>
  <property fmtid="{D5CDD505-2E9C-101B-9397-08002B2CF9AE}" pid="4" name="_dlc_DocIdItemGuid">
    <vt:lpwstr>cc980b07-d1b9-5211-be2c-8ac98c105ee6</vt:lpwstr>
  </property>
</Properties>
</file>