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kiseliene\Desktop\"/>
    </mc:Choice>
  </mc:AlternateContent>
  <xr:revisionPtr revIDLastSave="0" documentId="8_{0F11FAE6-6F1A-4170-8CBD-9BB43805AE64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Info" sheetId="3" r:id="rId1"/>
    <sheet name="Lapas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3" l="1"/>
  <c r="I11" i="3" l="1"/>
  <c r="I12" i="3"/>
  <c r="J11" i="3"/>
  <c r="E11" i="3"/>
  <c r="N9" i="3" l="1"/>
  <c r="O9" i="3" l="1"/>
  <c r="C10" i="3" l="1"/>
  <c r="C11" i="3"/>
  <c r="C12" i="3"/>
  <c r="C13" i="3"/>
  <c r="C14" i="3"/>
  <c r="B10" i="4" l="1"/>
  <c r="O16" i="3" l="1"/>
  <c r="N16" i="3"/>
  <c r="M16" i="3"/>
  <c r="L16" i="3"/>
  <c r="K16" i="3"/>
  <c r="J16" i="3"/>
  <c r="I16" i="3"/>
  <c r="H16" i="3"/>
  <c r="G16" i="3"/>
  <c r="F16" i="3"/>
  <c r="E16" i="3"/>
  <c r="D16" i="3"/>
  <c r="C9" i="3"/>
  <c r="C16" i="3" l="1"/>
</calcChain>
</file>

<file path=xl/sharedStrings.xml><?xml version="1.0" encoding="utf-8"?>
<sst xmlns="http://schemas.openxmlformats.org/spreadsheetml/2006/main" count="33" uniqueCount="27">
  <si>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</si>
  <si>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</si>
  <si>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</si>
  <si>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</si>
  <si>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(2=3+...+14) </t>
    </r>
  </si>
  <si>
    <t>1.</t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</si>
  <si>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</si>
  <si>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</si>
  <si>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</si>
  <si>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</si>
  <si>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</si>
  <si>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</si>
  <si>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</si>
  <si>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</si>
  <si>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</si>
  <si>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</si>
  <si>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</si>
  <si>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</si>
  <si>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</si>
  <si>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</si>
  <si>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t>Elektrėnų</t>
  </si>
  <si>
    <t>Kauno m.</t>
  </si>
  <si>
    <t xml:space="preserve">Mobiliųjų ir vakcinavimo punktų įrengimo ir darbo juose organizavimo </t>
  </si>
  <si>
    <t>Klaipėdos m.</t>
  </si>
  <si>
    <t xml:space="preserve">Visagino </t>
  </si>
  <si>
    <t>Šakių r.</t>
  </si>
  <si>
    <t>Prienų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</si>
</sst>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8" xfId="1" applyFont="1" applyBorder="1"/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12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2" fillId="0" borderId="1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9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4" fontId="17" fillId="0" borderId="7" xfId="0" applyNumberFormat="1" applyFont="1" applyBorder="1" applyAlignment="1">
      <alignment horizontal="center"/>
    </xf>
    <xf numFmtId="0" fontId="18" fillId="0" borderId="0" xfId="0" applyFont="1"/>
    <xf numFmtId="3" fontId="16" fillId="0" borderId="2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selection activeCell="R16" sqref="R16"/>
    </sheetView>
  </sheetViews>
  <sheetFormatPr defaultRowHeight="13.2" x14ac:dyDescent="0.25"/>
  <cols>
    <col min="1" max="1" width="3.5546875" customWidth="1"/>
    <col min="2" max="2" width="13.6640625" customWidth="1"/>
    <col min="3" max="3" width="11.33203125" style="12" customWidth="1"/>
    <col min="4" max="4" width="10.44140625" style="12" customWidth="1"/>
    <col min="5" max="5" width="11" style="12" customWidth="1"/>
    <col min="6" max="6" width="9.6640625" style="12" customWidth="1"/>
    <col min="7" max="7" width="10.88671875" style="12" customWidth="1"/>
    <col min="8" max="8" width="10" style="12" customWidth="1"/>
    <col min="9" max="9" width="10.109375" style="12" customWidth="1"/>
    <col min="10" max="10" width="12.88671875" style="12" customWidth="1"/>
    <col min="11" max="11" width="10.109375" style="12" customWidth="1"/>
    <col min="12" max="12" width="9.6640625" style="12" customWidth="1"/>
    <col min="13" max="13" width="11" style="12" customWidth="1"/>
    <col min="14" max="14" width="10.33203125" style="12" customWidth="1"/>
    <col min="15" max="15" width="12.44140625" style="12" customWidth="1"/>
    <col min="18" max="18" width="10" bestFit="1" customWidth="1"/>
  </cols>
  <sheetData>
    <row r="1" spans="1:18" ht="15.75" customHeight="1" x14ac:dyDescent="0.25"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5.75" customHeight="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8" ht="27.75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8" ht="15.6" x14ac:dyDescent="0.3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 t="s">
        <v>1</v>
      </c>
    </row>
    <row r="5" spans="1:18" s="4" customFormat="1" ht="14.25" customHeight="1" x14ac:dyDescent="0.25">
      <c r="A5" s="46"/>
      <c r="B5" s="49" t="s">
        <v>2</v>
      </c>
      <c r="C5" s="51" t="s">
        <v>4</v>
      </c>
      <c r="D5" s="51" t="s">
        <v>6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8" s="4" customFormat="1" ht="29.25" customHeight="1" x14ac:dyDescent="0.25">
      <c r="A6" s="47"/>
      <c r="B6" s="50"/>
      <c r="C6" s="51"/>
      <c r="D6" s="41" t="s">
        <v>19</v>
      </c>
      <c r="E6" s="53" t="s">
        <v>7</v>
      </c>
      <c r="F6" s="54"/>
      <c r="G6" s="54"/>
      <c r="H6" s="55"/>
      <c r="I6" s="56" t="s">
        <v>8</v>
      </c>
      <c r="J6" s="56"/>
      <c r="K6" s="56"/>
      <c r="L6" s="41" t="s">
        <v>16</v>
      </c>
      <c r="M6" s="43" t="s">
        <v>22</v>
      </c>
      <c r="N6" s="41" t="s">
        <v>17</v>
      </c>
      <c r="O6" s="43" t="s">
        <v>18</v>
      </c>
    </row>
    <row r="7" spans="1:18" s="4" customFormat="1" ht="127.5" customHeight="1" x14ac:dyDescent="0.25">
      <c r="A7" s="48"/>
      <c r="B7" s="50"/>
      <c r="C7" s="51"/>
      <c r="D7" s="52"/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7"/>
      <c r="M7" s="43"/>
      <c r="N7" s="42"/>
      <c r="O7" s="43"/>
    </row>
    <row r="8" spans="1:18" s="4" customFormat="1" ht="8.25" customHeight="1" x14ac:dyDescent="0.25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</row>
    <row r="9" spans="1:18" s="4" customFormat="1" ht="12.6" customHeight="1" x14ac:dyDescent="0.25">
      <c r="A9" s="19" t="s">
        <v>5</v>
      </c>
      <c r="B9" s="22" t="s">
        <v>21</v>
      </c>
      <c r="C9" s="23">
        <f t="shared" ref="C9:C14" si="0">+ROUND(SUM(D9:O9),0)</f>
        <v>289011</v>
      </c>
      <c r="D9" s="24">
        <v>1733.47</v>
      </c>
      <c r="E9" s="24">
        <v>27569.15</v>
      </c>
      <c r="F9" s="24"/>
      <c r="G9" s="23"/>
      <c r="H9" s="24">
        <v>12545.28</v>
      </c>
      <c r="I9" s="24">
        <v>21439.21</v>
      </c>
      <c r="J9" s="24"/>
      <c r="K9" s="24"/>
      <c r="L9" s="24"/>
      <c r="M9" s="24">
        <f>22348.8+49620.8+10262.55</f>
        <v>82232.150000000009</v>
      </c>
      <c r="N9" s="24">
        <f>426.4+10164.33</f>
        <v>10590.73</v>
      </c>
      <c r="O9" s="35">
        <f>136199.68-3298.46</f>
        <v>132901.22</v>
      </c>
      <c r="P9" s="34"/>
    </row>
    <row r="10" spans="1:18" s="4" customFormat="1" ht="12.6" customHeight="1" x14ac:dyDescent="0.25">
      <c r="A10" s="20">
        <v>2</v>
      </c>
      <c r="B10" s="25" t="s">
        <v>23</v>
      </c>
      <c r="C10" s="26">
        <f t="shared" si="0"/>
        <v>174715</v>
      </c>
      <c r="D10" s="27">
        <v>12551.14</v>
      </c>
      <c r="E10" s="27">
        <v>59978.05</v>
      </c>
      <c r="F10" s="26">
        <v>268.11</v>
      </c>
      <c r="G10" s="26">
        <v>250</v>
      </c>
      <c r="H10" s="27"/>
      <c r="I10" s="27">
        <v>11737</v>
      </c>
      <c r="J10" s="27">
        <v>41070.120000000003</v>
      </c>
      <c r="K10" s="27"/>
      <c r="L10" s="27"/>
      <c r="M10" s="27">
        <v>46101.84</v>
      </c>
      <c r="N10" s="26"/>
      <c r="O10" s="40">
        <v>2759.1</v>
      </c>
    </row>
    <row r="11" spans="1:18" s="4" customFormat="1" ht="12.6" customHeight="1" x14ac:dyDescent="0.25">
      <c r="A11" s="16">
        <v>3</v>
      </c>
      <c r="B11" s="28" t="s">
        <v>24</v>
      </c>
      <c r="C11" s="26">
        <f t="shared" si="0"/>
        <v>30032</v>
      </c>
      <c r="D11" s="29"/>
      <c r="E11" s="29">
        <f>839.37+999.38</f>
        <v>1838.75</v>
      </c>
      <c r="F11" s="29">
        <v>3074.7</v>
      </c>
      <c r="G11" s="29"/>
      <c r="H11" s="29"/>
      <c r="I11" s="29">
        <f>9768.8+592.41</f>
        <v>10361.209999999999</v>
      </c>
      <c r="J11" s="29">
        <f>13176.31+459.96</f>
        <v>13636.269999999999</v>
      </c>
      <c r="K11" s="29">
        <v>577.01</v>
      </c>
      <c r="L11" s="29"/>
      <c r="M11" s="29">
        <v>544.5</v>
      </c>
      <c r="N11" s="30"/>
      <c r="O11" s="31"/>
      <c r="R11" s="34"/>
    </row>
    <row r="12" spans="1:18" s="4" customFormat="1" ht="12.6" customHeight="1" x14ac:dyDescent="0.25">
      <c r="A12" s="21">
        <v>4</v>
      </c>
      <c r="B12" s="28" t="s">
        <v>26</v>
      </c>
      <c r="C12" s="26">
        <f t="shared" si="0"/>
        <v>95530</v>
      </c>
      <c r="D12" s="29">
        <v>2984</v>
      </c>
      <c r="E12" s="29">
        <v>583.45000000000005</v>
      </c>
      <c r="F12" s="29">
        <v>0</v>
      </c>
      <c r="G12" s="29">
        <v>0</v>
      </c>
      <c r="H12" s="29">
        <v>0</v>
      </c>
      <c r="I12" s="29">
        <f>33673.08</f>
        <v>33673.08</v>
      </c>
      <c r="J12" s="29">
        <v>53366.989999999991</v>
      </c>
      <c r="K12" s="29">
        <v>4265.49</v>
      </c>
      <c r="L12" s="29">
        <v>656.99</v>
      </c>
      <c r="M12" s="29"/>
      <c r="N12" s="30"/>
      <c r="O12" s="31"/>
    </row>
    <row r="13" spans="1:18" s="4" customFormat="1" ht="12.6" customHeight="1" x14ac:dyDescent="0.25">
      <c r="A13" s="16">
        <v>5</v>
      </c>
      <c r="B13" s="28" t="s">
        <v>25</v>
      </c>
      <c r="C13" s="39">
        <f t="shared" si="0"/>
        <v>10094</v>
      </c>
      <c r="D13" s="29"/>
      <c r="E13" s="29"/>
      <c r="F13" s="29"/>
      <c r="G13" s="29"/>
      <c r="H13" s="29"/>
      <c r="I13" s="29"/>
      <c r="J13" s="29">
        <v>3051.37</v>
      </c>
      <c r="K13" s="29"/>
      <c r="L13" s="29"/>
      <c r="M13" s="29">
        <v>4745.62</v>
      </c>
      <c r="N13" s="30">
        <v>2297.3000000000002</v>
      </c>
      <c r="O13" s="37"/>
      <c r="P13" s="38"/>
    </row>
    <row r="14" spans="1:18" s="4" customFormat="1" ht="12.6" customHeight="1" x14ac:dyDescent="0.25">
      <c r="A14" s="16">
        <v>6</v>
      </c>
      <c r="B14" s="28" t="s">
        <v>20</v>
      </c>
      <c r="C14" s="26">
        <f t="shared" si="0"/>
        <v>6451</v>
      </c>
      <c r="D14" s="29">
        <v>2693.5</v>
      </c>
      <c r="E14" s="29">
        <v>719.1</v>
      </c>
      <c r="F14" s="29"/>
      <c r="G14" s="29"/>
      <c r="H14" s="29"/>
      <c r="I14" s="29">
        <v>401.99</v>
      </c>
      <c r="J14" s="29">
        <v>2635.92</v>
      </c>
      <c r="K14" s="29"/>
      <c r="L14" s="29"/>
      <c r="M14" s="29"/>
      <c r="N14" s="30"/>
      <c r="O14" s="31"/>
    </row>
    <row r="15" spans="1:18" s="4" customFormat="1" ht="12.6" customHeight="1" x14ac:dyDescent="0.25">
      <c r="A15" s="16"/>
      <c r="B15" s="32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3"/>
    </row>
    <row r="16" spans="1:18" ht="12.6" customHeight="1" x14ac:dyDescent="0.25">
      <c r="A16" s="17"/>
      <c r="B16" s="9" t="s">
        <v>3</v>
      </c>
      <c r="C16" s="15">
        <f t="shared" ref="C16:O16" si="1">SUM(C9:C15)</f>
        <v>605833</v>
      </c>
      <c r="D16" s="10">
        <f t="shared" si="1"/>
        <v>19962.11</v>
      </c>
      <c r="E16" s="10">
        <f t="shared" si="1"/>
        <v>90688.500000000015</v>
      </c>
      <c r="F16" s="10">
        <f t="shared" si="1"/>
        <v>3342.81</v>
      </c>
      <c r="G16" s="10">
        <f t="shared" si="1"/>
        <v>250</v>
      </c>
      <c r="H16" s="10">
        <f t="shared" si="1"/>
        <v>12545.28</v>
      </c>
      <c r="I16" s="10">
        <f t="shared" si="1"/>
        <v>77612.490000000005</v>
      </c>
      <c r="J16" s="10">
        <f t="shared" si="1"/>
        <v>113760.66999999998</v>
      </c>
      <c r="K16" s="10">
        <f t="shared" si="1"/>
        <v>4842.5</v>
      </c>
      <c r="L16" s="10">
        <f t="shared" si="1"/>
        <v>656.99</v>
      </c>
      <c r="M16" s="10">
        <f t="shared" si="1"/>
        <v>133624.11000000002</v>
      </c>
      <c r="N16" s="10">
        <f t="shared" si="1"/>
        <v>12888.029999999999</v>
      </c>
      <c r="O16" s="11">
        <f t="shared" si="1"/>
        <v>135660.32</v>
      </c>
      <c r="R16" s="4"/>
    </row>
    <row r="17" spans="3:15" x14ac:dyDescent="0.25">
      <c r="E17" s="13"/>
      <c r="I17" s="13"/>
      <c r="M17" s="14"/>
      <c r="N17" s="14"/>
      <c r="O17"/>
    </row>
    <row r="18" spans="3:15" x14ac:dyDescent="0.25">
      <c r="D18" s="14"/>
      <c r="G18" s="36"/>
      <c r="O18"/>
    </row>
    <row r="19" spans="3:15" x14ac:dyDescent="0.25">
      <c r="C19" s="18"/>
      <c r="D19" s="14"/>
      <c r="E19" s="14"/>
      <c r="O19"/>
    </row>
  </sheetData>
  <sortState xmlns:xlrd2="http://schemas.microsoft.com/office/spreadsheetml/2017/richdata2" ref="A3:B9">
    <sortCondition ref="A3:A9"/>
  </sortState>
  <mergeCells count="12">
    <mergeCell ref="N6:N7"/>
    <mergeCell ref="O6:O7"/>
    <mergeCell ref="B1:O3"/>
    <mergeCell ref="A5:A7"/>
    <mergeCell ref="B5:B7"/>
    <mergeCell ref="C5:C7"/>
    <mergeCell ref="D5:O5"/>
    <mergeCell ref="D6:D7"/>
    <mergeCell ref="E6:H6"/>
    <mergeCell ref="I6:K6"/>
    <mergeCell ref="L6:L7"/>
    <mergeCell ref="M6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0"/>
  <sheetViews>
    <sheetView workbookViewId="0">
      <selection activeCell="A3" sqref="A3:B8"/>
    </sheetView>
  </sheetViews>
  <sheetFormatPr defaultRowHeight="13.2" x14ac:dyDescent="0.25"/>
  <cols>
    <col min="1" max="1" width="12.5546875" customWidth="1"/>
    <col min="2" max="2" width="11.6640625" customWidth="1"/>
  </cols>
  <sheetData>
    <row r="3" spans="1:2" x14ac:dyDescent="0.25">
      <c r="A3" t="s">
        <v>20</v>
      </c>
      <c r="B3">
        <v>6451</v>
      </c>
    </row>
    <row r="4" spans="1:2" x14ac:dyDescent="0.25">
      <c r="A4" t="s">
        <v>21</v>
      </c>
      <c r="B4">
        <v>278749</v>
      </c>
    </row>
    <row r="5" spans="1:2" x14ac:dyDescent="0.25">
      <c r="A5" t="s">
        <v>23</v>
      </c>
      <c r="B5">
        <v>174715</v>
      </c>
    </row>
    <row r="6" spans="1:2" x14ac:dyDescent="0.25">
      <c r="A6" t="s">
        <v>26</v>
      </c>
      <c r="B6">
        <v>95530</v>
      </c>
    </row>
    <row r="7" spans="1:2" x14ac:dyDescent="0.25">
      <c r="A7" t="s">
        <v>25</v>
      </c>
      <c r="B7">
        <v>8524</v>
      </c>
    </row>
    <row r="8" spans="1:2" x14ac:dyDescent="0.25">
      <c r="A8" t="s">
        <v>24</v>
      </c>
      <c r="B8">
        <v>27981</v>
      </c>
    </row>
    <row r="10" spans="1:2" x14ac:dyDescent="0.25">
      <c r="B10">
        <f>SUM(B3:B9)</f>
        <v>591950</v>
      </c>
    </row>
  </sheetData>
  <sortState xmlns:xlrd2="http://schemas.microsoft.com/office/spreadsheetml/2017/richdata2" ref="A3:B8">
    <sortCondition ref="A3:A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Regina Kiselienė</cp:lastModifiedBy>
  <cp:lastPrinted>2021-01-12T06:13:36Z</cp:lastPrinted>
  <dcterms:created xsi:type="dcterms:W3CDTF">2020-08-14T09:41:58Z</dcterms:created>
  <dcterms:modified xsi:type="dcterms:W3CDTF">2021-04-14T05:59:54Z</dcterms:modified>
</cp:coreProperties>
</file>