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600" windowHeight="11760"/>
  </bookViews>
  <sheets>
    <sheet name="Info" sheetId="3" r:id="rId1"/>
    <sheet name="Lapas1" sheetId="4" r:id="rId2"/>
  </sheets>
  <calcPr calcId="145621"/>
</workbook>
</file>

<file path=xl/calcChain.xml><?xml version="1.0" encoding="utf-8"?>
<calcChain xmlns="http://schemas.openxmlformats.org/spreadsheetml/2006/main">
  <c r="L9" i="3" l="1"/>
  <c r="K9" i="3" l="1"/>
  <c r="B10" i="4" l="1"/>
  <c r="F9" i="3"/>
  <c r="E9" i="3"/>
  <c r="J9" i="3" l="1"/>
  <c r="M11" i="3" l="1"/>
  <c r="C14" i="3" l="1"/>
  <c r="O17" i="3" l="1"/>
  <c r="N17" i="3"/>
  <c r="M17" i="3"/>
  <c r="L17" i="3"/>
  <c r="K17" i="3"/>
  <c r="J17" i="3"/>
  <c r="I17" i="3"/>
  <c r="H17" i="3"/>
  <c r="G17" i="3"/>
  <c r="F17" i="3"/>
  <c r="E17" i="3"/>
  <c r="D17" i="3"/>
  <c r="C15" i="3"/>
  <c r="C13" i="3"/>
  <c r="C12" i="3"/>
  <c r="C11" i="3"/>
  <c r="C10" i="3"/>
  <c r="C9" i="3"/>
  <c r="C17" i="3" l="1"/>
</calcChain>
</file>

<file path=xl/sharedStrings.xml><?xml version="1.0" encoding="utf-8"?>
<sst xmlns="http://schemas.openxmlformats.org/spreadsheetml/2006/main" count="35" uniqueCount="28">
  <si>
    <t xml:space="preserve">INFORMACIJA APIE NUMATOMAS KOMPENSUOTI SAVIVALDYBĖS ADMINISTRACIJOS IR ĮSTAIGŲ, IŠLAIKOMŲ IŠ SAVIVALDYBĖS BIUDŽETO, MATERIALINIŲ IŠTEKLIŲ TEIKIMO, SIEKIANT ŠALINTI COVID-19 LIGOS (KORONAVIRUSO INFEKCIJOS) PADARINIUS IR VALDYTI JOS PLITIMĄ ESANT VALSTYBĖS LYGIO EKSTREMALIAJAI SITUACIJAI, PATIRTAS IŠLAIDAS </t>
  </si>
  <si>
    <t>eurai</t>
  </si>
  <si>
    <t>Savivaldybė</t>
  </si>
  <si>
    <t>Iš viso</t>
  </si>
  <si>
    <t>1.</t>
  </si>
  <si>
    <t>Vilniaus miesto</t>
  </si>
  <si>
    <t>Druskininkų</t>
  </si>
  <si>
    <t>Panevėžio miesto</t>
  </si>
  <si>
    <t>Kėdainių rajono</t>
  </si>
  <si>
    <t>Šiaulių rajono</t>
  </si>
  <si>
    <t>Pagėgių</t>
  </si>
  <si>
    <t xml:space="preserve">Varėnos rajono </t>
  </si>
  <si>
    <t>Išlaidos</t>
  </si>
  <si>
    <t xml:space="preserve">maitinimo </t>
  </si>
  <si>
    <t xml:space="preserve">apgyvendinimo </t>
  </si>
  <si>
    <t xml:space="preserve">apsaugos </t>
  </si>
  <si>
    <r>
      <t xml:space="preserve">Išlaidos iš viso </t>
    </r>
    <r>
      <rPr>
        <sz val="10"/>
        <rFont val="Times New Roman"/>
        <family val="1"/>
        <charset val="186"/>
      </rPr>
      <t xml:space="preserve">(2=3+...+14) </t>
    </r>
  </si>
  <si>
    <t>Asmenų izoliavimui pritaikytų patalpų remonto, valymo, dezinfekcijos</t>
  </si>
  <si>
    <t>Asmenų izoliavimo paslaugų</t>
  </si>
  <si>
    <t xml:space="preserve">Apsaugos ir medicininių priemonių įsigijimo </t>
  </si>
  <si>
    <t>Medicinos įrangos įsigijimo</t>
  </si>
  <si>
    <t>Mobiliųjų punktų įrengimo ir darbo juose</t>
  </si>
  <si>
    <t>Laiptinių ir viešųjų erdvių dezinfekavimo</t>
  </si>
  <si>
    <t>Transporto dezinfekavimo</t>
  </si>
  <si>
    <t xml:space="preserve">transportavimo </t>
  </si>
  <si>
    <t>dezinfekcinės priemonių</t>
  </si>
  <si>
    <t xml:space="preserve"> asmeninės apsaugos priemonių (kaukių, respiratorių, vienkartinių kostiumų, antbačių, pirštinių, akinių ir kt.)</t>
  </si>
  <si>
    <t>medicininių priemonių (termometrų, deguonies kaukių, testų ir kt.)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</si>
</sst>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0"/>
      <color theme="1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12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8" xfId="1" applyFont="1" applyBorder="1"/>
    <xf numFmtId="164" fontId="9" fillId="0" borderId="8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3" fontId="9" fillId="0" borderId="8" xfId="0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2" fillId="0" borderId="12" xfId="1" applyFont="1" applyBorder="1"/>
    <xf numFmtId="3" fontId="0" fillId="0" borderId="0" xfId="0" applyNumberFormat="1" applyFont="1"/>
    <xf numFmtId="0" fontId="10" fillId="0" borderId="10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2" fillId="0" borderId="1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3" fontId="6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0" fontId="11" fillId="0" borderId="2" xfId="1" applyFont="1" applyBorder="1"/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1" fillId="0" borderId="2" xfId="1" applyFont="1" applyFill="1" applyBorder="1"/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/>
    </xf>
    <xf numFmtId="4" fontId="3" fillId="0" borderId="0" xfId="0" applyNumberFormat="1" applyFont="1"/>
    <xf numFmtId="4" fontId="6" fillId="0" borderId="13" xfId="0" applyNumberFormat="1" applyFont="1" applyBorder="1" applyAlignment="1">
      <alignment horizontal="center" vertical="center" wrapText="1"/>
    </xf>
    <xf numFmtId="2" fontId="0" fillId="0" borderId="0" xfId="0" applyNumberFormat="1" applyFo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Įprastas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workbookViewId="0">
      <selection activeCell="B5" sqref="B5:O7"/>
    </sheetView>
  </sheetViews>
  <sheetFormatPr defaultRowHeight="12.75" x14ac:dyDescent="0.2"/>
  <cols>
    <col min="1" max="1" width="3.5703125" customWidth="1"/>
    <col min="2" max="2" width="13.7109375" customWidth="1"/>
    <col min="3" max="3" width="11.28515625" style="12" customWidth="1"/>
    <col min="4" max="4" width="10.42578125" style="12" customWidth="1"/>
    <col min="5" max="5" width="11" style="12" customWidth="1"/>
    <col min="6" max="6" width="9.7109375" style="12" customWidth="1"/>
    <col min="7" max="7" width="10.85546875" style="12" customWidth="1"/>
    <col min="8" max="8" width="10" style="12" customWidth="1"/>
    <col min="9" max="9" width="10.140625" style="12" customWidth="1"/>
    <col min="10" max="10" width="12.85546875" style="12" customWidth="1"/>
    <col min="11" max="11" width="10.140625" style="12" customWidth="1"/>
    <col min="12" max="12" width="9.7109375" style="12" customWidth="1"/>
    <col min="13" max="13" width="10.5703125" style="12" customWidth="1"/>
    <col min="14" max="14" width="10.28515625" style="12" customWidth="1"/>
    <col min="15" max="15" width="12.42578125" style="12" customWidth="1"/>
    <col min="18" max="18" width="10" bestFit="1" customWidth="1"/>
  </cols>
  <sheetData>
    <row r="1" spans="1:18" ht="15.75" customHeight="1" x14ac:dyDescent="0.2"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8" ht="15.75" customHeight="1" x14ac:dyDescent="0.2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8" ht="27.75" customHeight="1" x14ac:dyDescent="0.2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8" ht="15.75" x14ac:dyDescent="0.25"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 t="s">
        <v>1</v>
      </c>
    </row>
    <row r="5" spans="1:18" s="4" customFormat="1" ht="14.25" customHeight="1" x14ac:dyDescent="0.2">
      <c r="A5" s="42"/>
      <c r="B5" s="45" t="s">
        <v>2</v>
      </c>
      <c r="C5" s="46" t="s">
        <v>16</v>
      </c>
      <c r="D5" s="46" t="s">
        <v>12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8" s="4" customFormat="1" ht="29.25" customHeight="1" x14ac:dyDescent="0.2">
      <c r="A6" s="43"/>
      <c r="B6" s="48"/>
      <c r="C6" s="46"/>
      <c r="D6" s="49" t="s">
        <v>17</v>
      </c>
      <c r="E6" s="50" t="s">
        <v>18</v>
      </c>
      <c r="F6" s="51"/>
      <c r="G6" s="51"/>
      <c r="H6" s="52"/>
      <c r="I6" s="53" t="s">
        <v>19</v>
      </c>
      <c r="J6" s="53"/>
      <c r="K6" s="53"/>
      <c r="L6" s="49" t="s">
        <v>20</v>
      </c>
      <c r="M6" s="54" t="s">
        <v>21</v>
      </c>
      <c r="N6" s="49" t="s">
        <v>22</v>
      </c>
      <c r="O6" s="54" t="s">
        <v>23</v>
      </c>
    </row>
    <row r="7" spans="1:18" s="4" customFormat="1" ht="127.5" customHeight="1" x14ac:dyDescent="0.2">
      <c r="A7" s="44"/>
      <c r="B7" s="48"/>
      <c r="C7" s="46"/>
      <c r="D7" s="55"/>
      <c r="E7" s="56" t="s">
        <v>24</v>
      </c>
      <c r="F7" s="56" t="s">
        <v>14</v>
      </c>
      <c r="G7" s="56" t="s">
        <v>13</v>
      </c>
      <c r="H7" s="56" t="s">
        <v>15</v>
      </c>
      <c r="I7" s="56" t="s">
        <v>25</v>
      </c>
      <c r="J7" s="56" t="s">
        <v>26</v>
      </c>
      <c r="K7" s="56" t="s">
        <v>27</v>
      </c>
      <c r="L7" s="57"/>
      <c r="M7" s="54"/>
      <c r="N7" s="58"/>
      <c r="O7" s="54"/>
    </row>
    <row r="8" spans="1:18" s="4" customFormat="1" ht="8.25" customHeight="1" x14ac:dyDescent="0.2">
      <c r="A8" s="5"/>
      <c r="B8" s="6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  <c r="M8" s="7">
        <v>12</v>
      </c>
      <c r="N8" s="7">
        <v>13</v>
      </c>
      <c r="O8" s="7">
        <v>14</v>
      </c>
    </row>
    <row r="9" spans="1:18" s="4" customFormat="1" ht="12.6" customHeight="1" x14ac:dyDescent="0.2">
      <c r="A9" s="19" t="s">
        <v>4</v>
      </c>
      <c r="B9" s="22" t="s">
        <v>5</v>
      </c>
      <c r="C9" s="23">
        <f t="shared" ref="C9:C15" si="0">+ROUND(SUM(D9:O9),0)</f>
        <v>1304167</v>
      </c>
      <c r="D9" s="24">
        <v>139744.54999999999</v>
      </c>
      <c r="E9" s="24">
        <f>162454.22-69275.15</f>
        <v>93179.07</v>
      </c>
      <c r="F9" s="24">
        <f>76072.95-36220.7</f>
        <v>39852.25</v>
      </c>
      <c r="G9" s="23">
        <v>33863.24</v>
      </c>
      <c r="H9" s="24">
        <v>99321.52</v>
      </c>
      <c r="I9" s="24">
        <v>54091.77</v>
      </c>
      <c r="J9" s="24">
        <f>385860.59+233294.43</f>
        <v>619155.02</v>
      </c>
      <c r="K9" s="24">
        <f>15067.37+2250.01</f>
        <v>17317.38</v>
      </c>
      <c r="L9" s="24">
        <f>5324+80399.42</f>
        <v>85723.42</v>
      </c>
      <c r="M9" s="24">
        <v>78771.86</v>
      </c>
      <c r="N9" s="24">
        <v>6169.86</v>
      </c>
      <c r="O9" s="38">
        <v>36976.589999999997</v>
      </c>
    </row>
    <row r="10" spans="1:18" s="4" customFormat="1" ht="12.6" customHeight="1" x14ac:dyDescent="0.2">
      <c r="A10" s="20">
        <v>2</v>
      </c>
      <c r="B10" s="25" t="s">
        <v>6</v>
      </c>
      <c r="C10" s="26">
        <f t="shared" si="0"/>
        <v>89040</v>
      </c>
      <c r="D10" s="27">
        <v>16662.59</v>
      </c>
      <c r="E10" s="26"/>
      <c r="F10" s="26"/>
      <c r="G10" s="26"/>
      <c r="H10" s="27">
        <v>2706.08</v>
      </c>
      <c r="I10" s="27">
        <v>7174.45</v>
      </c>
      <c r="J10" s="27">
        <v>37997.129999999997</v>
      </c>
      <c r="K10" s="27">
        <v>7549.03</v>
      </c>
      <c r="L10" s="26"/>
      <c r="M10" s="27">
        <v>16950.400000000001</v>
      </c>
      <c r="N10" s="26"/>
      <c r="O10" s="28"/>
    </row>
    <row r="11" spans="1:18" s="4" customFormat="1" ht="12.6" customHeight="1" x14ac:dyDescent="0.2">
      <c r="A11" s="16">
        <v>3</v>
      </c>
      <c r="B11" s="29" t="s">
        <v>7</v>
      </c>
      <c r="C11" s="26">
        <f t="shared" si="0"/>
        <v>128628</v>
      </c>
      <c r="D11" s="30">
        <v>30706.98</v>
      </c>
      <c r="E11" s="30">
        <v>11140.81</v>
      </c>
      <c r="F11" s="30"/>
      <c r="G11" s="30"/>
      <c r="H11" s="30"/>
      <c r="I11" s="30"/>
      <c r="J11" s="30">
        <v>74677.009999999995</v>
      </c>
      <c r="K11" s="30"/>
      <c r="L11" s="30"/>
      <c r="M11" s="30">
        <f>11912.97+190.58</f>
        <v>12103.55</v>
      </c>
      <c r="N11" s="31"/>
      <c r="O11" s="32"/>
      <c r="R11" s="37"/>
    </row>
    <row r="12" spans="1:18" s="4" customFormat="1" ht="12.6" customHeight="1" x14ac:dyDescent="0.2">
      <c r="A12" s="21">
        <v>4</v>
      </c>
      <c r="B12" s="29" t="s">
        <v>8</v>
      </c>
      <c r="C12" s="26">
        <f t="shared" si="0"/>
        <v>89263</v>
      </c>
      <c r="D12" s="30">
        <v>753.2</v>
      </c>
      <c r="E12" s="30">
        <v>4016.01</v>
      </c>
      <c r="F12" s="30"/>
      <c r="G12" s="30">
        <v>435.12</v>
      </c>
      <c r="H12" s="30"/>
      <c r="I12" s="30">
        <v>18978.099999999999</v>
      </c>
      <c r="J12" s="30">
        <v>36819.74</v>
      </c>
      <c r="K12" s="30">
        <v>489.3</v>
      </c>
      <c r="L12" s="30"/>
      <c r="M12" s="30">
        <v>27771.37</v>
      </c>
      <c r="N12" s="31"/>
      <c r="O12" s="32"/>
    </row>
    <row r="13" spans="1:18" s="4" customFormat="1" ht="12.6" customHeight="1" x14ac:dyDescent="0.2">
      <c r="A13" s="16">
        <v>5</v>
      </c>
      <c r="B13" s="29" t="s">
        <v>9</v>
      </c>
      <c r="C13" s="26">
        <f t="shared" si="0"/>
        <v>100863</v>
      </c>
      <c r="D13" s="30">
        <v>1077.8599999999999</v>
      </c>
      <c r="E13" s="30">
        <v>389.79</v>
      </c>
      <c r="F13" s="30"/>
      <c r="G13" s="30"/>
      <c r="H13" s="30"/>
      <c r="I13" s="30">
        <v>10320.51</v>
      </c>
      <c r="J13" s="30">
        <v>78530.38</v>
      </c>
      <c r="K13" s="30">
        <v>6052.92</v>
      </c>
      <c r="L13" s="30"/>
      <c r="M13" s="30">
        <v>3000</v>
      </c>
      <c r="N13" s="31"/>
      <c r="O13" s="36">
        <v>1491.68</v>
      </c>
    </row>
    <row r="14" spans="1:18" s="4" customFormat="1" ht="12.6" customHeight="1" x14ac:dyDescent="0.2">
      <c r="A14" s="16">
        <v>6</v>
      </c>
      <c r="B14" s="29" t="s">
        <v>11</v>
      </c>
      <c r="C14" s="26">
        <f t="shared" si="0"/>
        <v>3353</v>
      </c>
      <c r="D14" s="30">
        <v>1054.98</v>
      </c>
      <c r="E14" s="30">
        <v>939.26</v>
      </c>
      <c r="F14" s="30"/>
      <c r="G14" s="30"/>
      <c r="H14" s="30"/>
      <c r="I14" s="30">
        <v>103.4</v>
      </c>
      <c r="J14" s="30">
        <v>1255.76</v>
      </c>
      <c r="K14" s="30"/>
      <c r="L14" s="30"/>
      <c r="M14" s="30"/>
      <c r="N14" s="31"/>
      <c r="O14" s="32"/>
    </row>
    <row r="15" spans="1:18" s="4" customFormat="1" ht="12.6" customHeight="1" x14ac:dyDescent="0.2">
      <c r="A15" s="16">
        <v>7</v>
      </c>
      <c r="B15" s="33" t="s">
        <v>10</v>
      </c>
      <c r="C15" s="26">
        <f t="shared" si="0"/>
        <v>15014</v>
      </c>
      <c r="D15" s="27"/>
      <c r="E15" s="27"/>
      <c r="F15" s="34"/>
      <c r="G15" s="27"/>
      <c r="H15" s="27"/>
      <c r="I15" s="27"/>
      <c r="J15" s="27">
        <v>91.89</v>
      </c>
      <c r="K15" s="27"/>
      <c r="L15" s="27"/>
      <c r="M15" s="27">
        <v>14921.7</v>
      </c>
      <c r="N15" s="34"/>
      <c r="O15" s="35"/>
    </row>
    <row r="16" spans="1:18" s="4" customFormat="1" ht="12.6" customHeight="1" x14ac:dyDescent="0.2">
      <c r="A16" s="16"/>
      <c r="B16" s="33"/>
      <c r="C16" s="26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35"/>
    </row>
    <row r="17" spans="1:18" ht="12.6" customHeight="1" x14ac:dyDescent="0.2">
      <c r="A17" s="17"/>
      <c r="B17" s="8" t="s">
        <v>3</v>
      </c>
      <c r="C17" s="15">
        <f t="shared" ref="C17:O17" si="1">SUM(C9:C16)</f>
        <v>1730328</v>
      </c>
      <c r="D17" s="10">
        <f t="shared" si="1"/>
        <v>190000.16</v>
      </c>
      <c r="E17" s="10">
        <f t="shared" si="1"/>
        <v>109664.93999999999</v>
      </c>
      <c r="F17" s="10">
        <f t="shared" si="1"/>
        <v>39852.25</v>
      </c>
      <c r="G17" s="10">
        <f t="shared" si="1"/>
        <v>34298.36</v>
      </c>
      <c r="H17" s="10">
        <f t="shared" si="1"/>
        <v>102027.6</v>
      </c>
      <c r="I17" s="10">
        <f t="shared" si="1"/>
        <v>90668.229999999981</v>
      </c>
      <c r="J17" s="9">
        <f t="shared" si="1"/>
        <v>848526.93</v>
      </c>
      <c r="K17" s="10">
        <f t="shared" si="1"/>
        <v>31408.629999999997</v>
      </c>
      <c r="L17" s="10">
        <f t="shared" si="1"/>
        <v>85723.42</v>
      </c>
      <c r="M17" s="10">
        <f t="shared" si="1"/>
        <v>153518.88000000003</v>
      </c>
      <c r="N17" s="10">
        <f t="shared" si="1"/>
        <v>6169.86</v>
      </c>
      <c r="O17" s="11">
        <f t="shared" si="1"/>
        <v>38468.269999999997</v>
      </c>
      <c r="R17" s="4"/>
    </row>
    <row r="18" spans="1:18" x14ac:dyDescent="0.2">
      <c r="E18" s="13"/>
      <c r="I18" s="13"/>
      <c r="M18" s="14"/>
      <c r="N18" s="14"/>
      <c r="O18"/>
    </row>
    <row r="19" spans="1:18" x14ac:dyDescent="0.2">
      <c r="D19" s="14"/>
      <c r="G19" s="39"/>
      <c r="O19"/>
    </row>
    <row r="20" spans="1:18" x14ac:dyDescent="0.2">
      <c r="C20" s="18"/>
      <c r="D20" s="14"/>
      <c r="E20" s="14"/>
      <c r="O20"/>
    </row>
  </sheetData>
  <sortState ref="A3:B9">
    <sortCondition ref="A3:A9"/>
  </sortState>
  <mergeCells count="12">
    <mergeCell ref="N6:N7"/>
    <mergeCell ref="O6:O7"/>
    <mergeCell ref="B1:O3"/>
    <mergeCell ref="A5:A7"/>
    <mergeCell ref="B5:B7"/>
    <mergeCell ref="C5:C7"/>
    <mergeCell ref="D5:O5"/>
    <mergeCell ref="D6:D7"/>
    <mergeCell ref="E6:H6"/>
    <mergeCell ref="I6:K6"/>
    <mergeCell ref="L6:L7"/>
    <mergeCell ref="M6:M7"/>
  </mergeCells>
  <pageMargins left="0.70866141732283472" right="0.70866141732283472" top="0.74803149606299213" bottom="0.74803149606299213" header="0.31496062992125984" footer="0.31496062992125984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F15" sqref="F15"/>
    </sheetView>
  </sheetViews>
  <sheetFormatPr defaultRowHeight="12.75" x14ac:dyDescent="0.2"/>
  <cols>
    <col min="1" max="1" width="12.5703125" customWidth="1"/>
    <col min="2" max="2" width="11.7109375" customWidth="1"/>
  </cols>
  <sheetData>
    <row r="3" spans="1:2" x14ac:dyDescent="0.2">
      <c r="A3" t="s">
        <v>6</v>
      </c>
      <c r="B3">
        <v>89040</v>
      </c>
    </row>
    <row r="4" spans="1:2" x14ac:dyDescent="0.2">
      <c r="A4" t="s">
        <v>8</v>
      </c>
      <c r="B4">
        <v>89263</v>
      </c>
    </row>
    <row r="5" spans="1:2" x14ac:dyDescent="0.2">
      <c r="A5" t="s">
        <v>10</v>
      </c>
      <c r="B5">
        <v>15014</v>
      </c>
    </row>
    <row r="6" spans="1:2" x14ac:dyDescent="0.2">
      <c r="A6" t="s">
        <v>7</v>
      </c>
      <c r="B6">
        <v>128628</v>
      </c>
    </row>
    <row r="7" spans="1:2" x14ac:dyDescent="0.2">
      <c r="A7" t="s">
        <v>9</v>
      </c>
      <c r="B7">
        <v>100863</v>
      </c>
    </row>
    <row r="8" spans="1:2" x14ac:dyDescent="0.2">
      <c r="A8" t="s">
        <v>11</v>
      </c>
      <c r="B8">
        <v>3353</v>
      </c>
    </row>
    <row r="9" spans="1:2" x14ac:dyDescent="0.2">
      <c r="A9" t="s">
        <v>5</v>
      </c>
      <c r="B9">
        <v>1218443</v>
      </c>
    </row>
    <row r="10" spans="1:2" x14ac:dyDescent="0.2">
      <c r="B10">
        <f>SUM(B3:B9)</f>
        <v>1644604</v>
      </c>
    </row>
  </sheetData>
  <sortState ref="A3:B9">
    <sortCondition ref="A3:A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Info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Akvilė Bružienė</cp:lastModifiedBy>
  <cp:lastPrinted>2021-02-01T17:19:05Z</cp:lastPrinted>
  <dcterms:created xsi:type="dcterms:W3CDTF">2020-08-14T09:41:58Z</dcterms:created>
  <dcterms:modified xsi:type="dcterms:W3CDTF">2021-02-01T17:20:03Z</dcterms:modified>
</cp:coreProperties>
</file>