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2C9814F5-1F93-476C-9268-74370D4B426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IN. BŪKLĖS" sheetId="1" r:id="rId1"/>
  </sheets>
  <definedNames>
    <definedName name="_xlnm.Print_Titles" localSheetId="0">'FIN. BŪKLĖS'!$13:$13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 l="1"/>
  <c r="F57" i="1" l="1"/>
  <c r="F14" i="1" l="1"/>
  <c r="G41" i="1" l="1"/>
  <c r="G35" i="1"/>
  <c r="G25" i="1"/>
  <c r="G20" i="1" s="1"/>
  <c r="G34" i="1" s="1"/>
  <c r="G40" i="1" l="1"/>
  <c r="H61" i="1" l="1"/>
  <c r="F41" i="1"/>
  <c r="F35" i="1"/>
  <c r="F25" i="1"/>
  <c r="F20" i="1" s="1"/>
  <c r="F34" i="1" s="1"/>
  <c r="F40" i="1" l="1"/>
  <c r="F63" i="1" s="1"/>
  <c r="H62" i="1" l="1"/>
  <c r="G57" i="1"/>
  <c r="G63" i="1" s="1"/>
  <c r="H60" i="1"/>
</calcChain>
</file>

<file path=xl/sharedStrings.xml><?xml version="1.0" encoding="utf-8"?>
<sst xmlns="http://schemas.openxmlformats.org/spreadsheetml/2006/main" count="125" uniqueCount="107">
  <si>
    <t>Eil. Nr.</t>
  </si>
  <si>
    <t>I.</t>
  </si>
  <si>
    <t>II.</t>
  </si>
  <si>
    <t>III.</t>
  </si>
  <si>
    <t xml:space="preserve">IV. </t>
  </si>
  <si>
    <t>V.</t>
  </si>
  <si>
    <t>REZERVINIS (STABILIZAVIMO) FONDAS</t>
  </si>
  <si>
    <t>FINANSINĖS BŪKLĖS ATASKAITA</t>
  </si>
  <si>
    <t>Pateikimo valiuta ir tikslumas: eurais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</si>
  <si>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</si>
  <si>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</si>
  <si>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</si>
  <si>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</si>
  <si>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</si>
  <si>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</si>
  <si>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Nematerialusis turtas</t>
  </si>
  <si>
    <t>Ilgalaikis materialusis turtas</t>
  </si>
  <si>
    <t>Ilgalaikis finansinis turtas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</si>
  <si>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</si>
  <si>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</si>
  <si>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</si>
  <si>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</si>
  <si>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</si>
  <si>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</si>
  <si>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</si>
  <si>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</si>
  <si>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</si>
  <si>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</si>
  <si>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</si>
  <si>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</si>
  <si>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</si>
  <si>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</si>
  <si>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</si>
  <si>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</si>
  <si>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</si>
  <si>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</si>
  <si>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</si>
  <si>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</si>
  <si>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</si>
  <si>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</si>
  <si>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</si>
  <si>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</si>
  <si>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</si>
  <si>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</si>
  <si>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1.</t>
  </si>
  <si>
    <t>Pinigai ir pinigų ekvivalentai</t>
  </si>
  <si>
    <t>2.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</si>
  <si>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</si>
  <si>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</si>
  <si>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</si>
  <si>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</si>
  <si>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</si>
  <si>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</si>
  <si>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>Iš kitų šaltinių</t>
  </si>
  <si>
    <t>3.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</si>
  <si>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</si>
  <si>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</si>
  <si>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</si>
  <si>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</si>
  <si>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</si>
  <si>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</si>
  <si>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</si>
  <si>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</si>
  <si>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</si>
  <si>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</si>
  <si>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</si>
  <si>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</si>
  <si>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</si>
  <si>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</si>
  <si>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</si>
  <si>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</si>
  <si>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</si>
  <si>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</si>
  <si>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</si>
  <si>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</si>
  <si>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</si>
  <si>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</si>
  <si>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</si>
  <si>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</si>
  <si>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t>II.9</t>
  </si>
  <si>
    <t>II.10</t>
  </si>
  <si>
    <t>Sukauptos mokėtinos sumos</t>
  </si>
  <si>
    <t>4.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</si>
  <si>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</si>
  <si>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</si>
  <si>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</si>
  <si>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</si>
  <si>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</si>
  <si>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</si>
  <si>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</si>
  <si>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</si>
  <si>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</si>
  <si>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</si>
  <si>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 xml:space="preserve"> Lukiškių g. 2, Vilnius</t>
  </si>
  <si>
    <t>(vardas ir pavardė)</t>
  </si>
  <si>
    <t xml:space="preserve">   (viešojo sektoriaus subjekto vadovas arba jo įgaliotas administracijos vadovas)</t>
  </si>
  <si>
    <t xml:space="preserve">                                                                                 (data)</t>
  </si>
  <si>
    <t>5.</t>
  </si>
  <si>
    <t>Tiekėjams mokėtinos sumos</t>
  </si>
  <si>
    <t>(parašas)</t>
  </si>
  <si>
    <t>(vyriausiasis buhalteris (buhalteris))</t>
  </si>
  <si>
    <t>Audrius Želionis</t>
  </si>
  <si>
    <t xml:space="preserve">Valstybės iždo departamento direktorius </t>
  </si>
  <si>
    <t>PAGAL 2020 M. GRUODŽIO 31 D. DUOMENIS</t>
  </si>
  <si>
    <t>Finansų ministrė</t>
  </si>
  <si>
    <t>Gintarė Skaistė</t>
  </si>
  <si>
    <t>2021 m.                                              Nr. (3.179E-02)-11K-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</si>
</sst>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0"/>
    <numFmt numFmtId="165" formatCode="###\ ###\ ###\ ##0"/>
    <numFmt numFmtId="166" formatCode="##\ ##0"/>
    <numFmt numFmtId="167" formatCode="###.00\ ###\ ##0"/>
    <numFmt numFmtId="168" formatCode="_-* #,##0.00\ &quot;Lt&quot;_-;\-* #,##0.00\ &quot;Lt&quot;_-;_-* &quot;-&quot;??\ &quot;Lt&quot;_-;_-@_-"/>
    <numFmt numFmtId="169" formatCode="&quot; &quot;#,##0.00&quot;    &quot;;&quot;-&quot;#,##0.00&quot;    &quot;;&quot; -&quot;00&quot;    &quot;;&quot; &quot;@&quot; &quot;"/>
  </numFmts>
  <fonts count="56"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Helv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0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85">
    <xf numFmtId="0" fontId="0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1" fillId="18" borderId="0" applyNumberFormat="0" applyFont="0" applyBorder="0" applyAlignment="0" applyProtection="0"/>
    <xf numFmtId="0" fontId="21" fillId="18" borderId="0" applyNumberFormat="0" applyFont="0" applyBorder="0" applyAlignment="0" applyProtection="0"/>
    <xf numFmtId="0" fontId="21" fillId="18" borderId="0" applyNumberFormat="0" applyFont="0" applyBorder="0" applyAlignment="0" applyProtection="0"/>
    <xf numFmtId="0" fontId="21" fillId="18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4" fillId="23" borderId="0" applyNumberForma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2" fillId="2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14" fillId="28" borderId="0" applyNumberFormat="0" applyBorder="0" applyAlignment="0" applyProtection="0"/>
    <xf numFmtId="0" fontId="21" fillId="29" borderId="0" applyNumberFormat="0" applyFont="0" applyBorder="0" applyAlignment="0" applyProtection="0"/>
    <xf numFmtId="0" fontId="21" fillId="29" borderId="0" applyNumberFormat="0" applyFont="0" applyBorder="0" applyAlignment="0" applyProtection="0"/>
    <xf numFmtId="0" fontId="21" fillId="29" borderId="0" applyNumberFormat="0" applyFont="0" applyBorder="0" applyAlignment="0" applyProtection="0"/>
    <xf numFmtId="0" fontId="21" fillId="29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4" fillId="14" borderId="0" applyNumberForma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1" fillId="33" borderId="0" applyNumberFormat="0" applyFont="0" applyBorder="0" applyAlignment="0" applyProtection="0"/>
    <xf numFmtId="0" fontId="21" fillId="33" borderId="0" applyNumberFormat="0" applyFont="0" applyBorder="0" applyAlignment="0" applyProtection="0"/>
    <xf numFmtId="0" fontId="21" fillId="33" borderId="0" applyNumberFormat="0" applyFont="0" applyBorder="0" applyAlignment="0" applyProtection="0"/>
    <xf numFmtId="0" fontId="21" fillId="33" borderId="0" applyNumberFormat="0" applyFont="0" applyBorder="0" applyAlignment="0" applyProtection="0"/>
    <xf numFmtId="0" fontId="22" fillId="2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14" fillId="15" borderId="0" applyNumberFormat="0" applyBorder="0" applyAlignment="0" applyProtection="0"/>
    <xf numFmtId="0" fontId="21" fillId="36" borderId="0" applyNumberFormat="0" applyFont="0" applyBorder="0" applyAlignment="0" applyProtection="0"/>
    <xf numFmtId="0" fontId="21" fillId="36" borderId="0" applyNumberFormat="0" applyFont="0" applyBorder="0" applyAlignment="0" applyProtection="0"/>
    <xf numFmtId="0" fontId="21" fillId="36" borderId="0" applyNumberFormat="0" applyFont="0" applyBorder="0" applyAlignment="0" applyProtection="0"/>
    <xf numFmtId="0" fontId="21" fillId="36" borderId="0" applyNumberFormat="0" applyFont="0" applyBorder="0" applyAlignment="0" applyProtection="0"/>
    <xf numFmtId="0" fontId="21" fillId="37" borderId="0" applyNumberFormat="0" applyFont="0" applyBorder="0" applyAlignment="0" applyProtection="0"/>
    <xf numFmtId="0" fontId="21" fillId="37" borderId="0" applyNumberFormat="0" applyFont="0" applyBorder="0" applyAlignment="0" applyProtection="0"/>
    <xf numFmtId="0" fontId="21" fillId="37" borderId="0" applyNumberFormat="0" applyFont="0" applyBorder="0" applyAlignment="0" applyProtection="0"/>
    <xf numFmtId="0" fontId="21" fillId="37" borderId="0" applyNumberFormat="0" applyFon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8" borderId="0" applyNumberFormat="0" applyBorder="0" applyAlignment="0" applyProtection="0"/>
    <xf numFmtId="0" fontId="14" fillId="39" borderId="0" applyNumberFormat="0" applyBorder="0" applyAlignment="0" applyProtection="0"/>
    <xf numFmtId="0" fontId="21" fillId="40" borderId="0" applyNumberFormat="0" applyFont="0" applyBorder="0" applyAlignment="0" applyProtection="0"/>
    <xf numFmtId="0" fontId="21" fillId="40" borderId="0" applyNumberFormat="0" applyFont="0" applyBorder="0" applyAlignment="0" applyProtection="0"/>
    <xf numFmtId="0" fontId="21" fillId="40" borderId="0" applyNumberFormat="0" applyFont="0" applyBorder="0" applyAlignment="0" applyProtection="0"/>
    <xf numFmtId="0" fontId="21" fillId="40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26" borderId="0" applyNumberFormat="0" applyBorder="0" applyAlignment="0" applyProtection="0"/>
    <xf numFmtId="0" fontId="16" fillId="43" borderId="7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6" fillId="44" borderId="8" applyNumberFormat="0" applyAlignment="0" applyProtection="0"/>
    <xf numFmtId="0" fontId="25" fillId="19" borderId="7" applyNumberFormat="0" applyAlignment="0" applyProtection="0"/>
    <xf numFmtId="0" fontId="17" fillId="45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4" borderId="9" applyNumberFormat="0" applyAlignment="0" applyProtection="0"/>
    <xf numFmtId="0" fontId="27" fillId="33" borderId="9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21" fillId="30" borderId="0" applyNumberFormat="0" applyFont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8" borderId="7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6" fillId="46" borderId="7" applyNumberFormat="0" applyAlignment="0" applyProtection="0"/>
    <xf numFmtId="0" fontId="53" fillId="0" borderId="0"/>
    <xf numFmtId="0" fontId="19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8" fillId="0" borderId="14" applyNumberFormat="0" applyFill="0" applyAlignment="0" applyProtection="0"/>
    <xf numFmtId="0" fontId="20" fillId="47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9" fillId="48" borderId="0" applyNumberFormat="0" applyBorder="0" applyAlignment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43" fillId="0" borderId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Font="0" applyFill="0" applyBorder="0" applyAlignment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Font="0" applyFill="0" applyBorder="0" applyAlignment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41" fillId="29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Font="0" applyFill="0" applyBorder="0" applyAlignment="0" applyProtection="0"/>
    <xf numFmtId="0" fontId="11" fillId="0" borderId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43" fillId="0" borderId="0"/>
    <xf numFmtId="0" fontId="41" fillId="29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40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1" fillId="0" borderId="0"/>
    <xf numFmtId="0" fontId="21" fillId="0" borderId="0" applyNumberFormat="0" applyFon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1" fillId="29" borderId="0" applyNumberFormat="0" applyBorder="0" applyProtection="0"/>
    <xf numFmtId="0" fontId="11" fillId="0" borderId="0"/>
    <xf numFmtId="0" fontId="41" fillId="29" borderId="0" applyNumberFormat="0" applyBorder="0" applyProtection="0"/>
    <xf numFmtId="0" fontId="41" fillId="29" borderId="0" applyNumberFormat="0" applyBorder="0" applyProtection="0"/>
    <xf numFmtId="0" fontId="12" fillId="49" borderId="0"/>
    <xf numFmtId="0" fontId="41" fillId="29" borderId="0" applyNumberFormat="0" applyBorder="0" applyProtection="0"/>
    <xf numFmtId="0" fontId="41" fillId="29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43" fillId="0" borderId="0"/>
    <xf numFmtId="0" fontId="21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21" fillId="0" borderId="0" applyNumberFormat="0" applyBorder="0" applyProtection="0"/>
    <xf numFmtId="0" fontId="21" fillId="0" borderId="0" applyNumberFormat="0" applyFont="0" applyBorder="0" applyProtection="0"/>
    <xf numFmtId="0" fontId="43" fillId="0" borderId="0"/>
    <xf numFmtId="0" fontId="21" fillId="0" borderId="0" applyNumberFormat="0" applyFont="0" applyBorder="0" applyProtection="0"/>
    <xf numFmtId="0" fontId="40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13" fillId="0" borderId="0"/>
    <xf numFmtId="0" fontId="40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0" fillId="0" borderId="0" applyNumberFormat="0" applyBorder="0" applyProtection="0"/>
    <xf numFmtId="0" fontId="21" fillId="0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43" fillId="0" borderId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41" fillId="29" borderId="0" applyNumberFormat="0" applyBorder="0" applyProtection="0"/>
    <xf numFmtId="0" fontId="11" fillId="0" borderId="0"/>
    <xf numFmtId="0" fontId="11" fillId="50" borderId="16" applyNumberFormat="0" applyFont="0" applyAlignment="0" applyProtection="0"/>
    <xf numFmtId="0" fontId="21" fillId="40" borderId="16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8" applyNumberFormat="0" applyFont="0" applyAlignment="0" applyProtection="0"/>
    <xf numFmtId="0" fontId="21" fillId="40" borderId="16" applyNumberFormat="0" applyFon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4" fillId="44" borderId="13" applyNumberFormat="0" applyAlignment="0" applyProtection="0"/>
    <xf numFmtId="0" fontId="40" fillId="0" borderId="0" applyNumberFormat="0" applyBorder="0" applyProtection="0"/>
    <xf numFmtId="4" fontId="41" fillId="48" borderId="8" applyProtection="0">
      <alignment vertical="center"/>
    </xf>
    <xf numFmtId="4" fontId="41" fillId="48" borderId="8" applyProtection="0">
      <alignment vertical="center"/>
    </xf>
    <xf numFmtId="4" fontId="45" fillId="48" borderId="8" applyProtection="0">
      <alignment vertical="center"/>
    </xf>
    <xf numFmtId="4" fontId="41" fillId="48" borderId="8" applyProtection="0">
      <alignment horizontal="left" vertical="center"/>
    </xf>
    <xf numFmtId="4" fontId="41" fillId="48" borderId="8" applyProtection="0">
      <alignment horizontal="left" vertical="center"/>
    </xf>
    <xf numFmtId="0" fontId="46" fillId="48" borderId="17" applyNumberFormat="0" applyProtection="0">
      <alignment horizontal="left" vertical="top"/>
    </xf>
    <xf numFmtId="4" fontId="41" fillId="38" borderId="8" applyProtection="0">
      <alignment horizontal="left" vertical="center"/>
    </xf>
    <xf numFmtId="4" fontId="41" fillId="38" borderId="8" applyProtection="0">
      <alignment horizontal="left" vertical="center"/>
    </xf>
    <xf numFmtId="4" fontId="41" fillId="26" borderId="8" applyProtection="0">
      <alignment horizontal="right" vertical="center"/>
    </xf>
    <xf numFmtId="4" fontId="41" fillId="26" borderId="8" applyProtection="0">
      <alignment horizontal="right" vertical="center"/>
    </xf>
    <xf numFmtId="4" fontId="41" fillId="51" borderId="8" applyProtection="0">
      <alignment horizontal="right" vertical="center"/>
    </xf>
    <xf numFmtId="4" fontId="41" fillId="51" borderId="8" applyProtection="0">
      <alignment horizontal="right" vertical="center"/>
    </xf>
    <xf numFmtId="4" fontId="41" fillId="27" borderId="18" applyProtection="0">
      <alignment horizontal="right" vertical="center"/>
    </xf>
    <xf numFmtId="4" fontId="41" fillId="27" borderId="18" applyProtection="0">
      <alignment horizontal="right" vertical="center"/>
    </xf>
    <xf numFmtId="4" fontId="41" fillId="41" borderId="8" applyProtection="0">
      <alignment horizontal="right" vertical="center"/>
    </xf>
    <xf numFmtId="4" fontId="41" fillId="41" borderId="8" applyProtection="0">
      <alignment horizontal="right" vertical="center"/>
    </xf>
    <xf numFmtId="4" fontId="41" fillId="52" borderId="8" applyProtection="0">
      <alignment horizontal="right" vertical="center"/>
    </xf>
    <xf numFmtId="4" fontId="41" fillId="52" borderId="8" applyProtection="0">
      <alignment horizontal="right" vertical="center"/>
    </xf>
    <xf numFmtId="4" fontId="41" fillId="42" borderId="8" applyProtection="0">
      <alignment horizontal="right" vertical="center"/>
    </xf>
    <xf numFmtId="4" fontId="41" fillId="42" borderId="8" applyProtection="0">
      <alignment horizontal="right" vertical="center"/>
    </xf>
    <xf numFmtId="4" fontId="41" fillId="32" borderId="8" applyProtection="0">
      <alignment horizontal="right" vertical="center"/>
    </xf>
    <xf numFmtId="4" fontId="41" fillId="32" borderId="8" applyProtection="0">
      <alignment horizontal="right" vertical="center"/>
    </xf>
    <xf numFmtId="4" fontId="41" fillId="31" borderId="8" applyProtection="0">
      <alignment horizontal="right" vertical="center"/>
    </xf>
    <xf numFmtId="4" fontId="41" fillId="31" borderId="8" applyProtection="0">
      <alignment horizontal="right" vertical="center"/>
    </xf>
    <xf numFmtId="4" fontId="41" fillId="30" borderId="8" applyProtection="0">
      <alignment horizontal="right" vertical="center"/>
    </xf>
    <xf numFmtId="4" fontId="41" fillId="30" borderId="8" applyProtection="0">
      <alignment horizontal="right" vertical="center"/>
    </xf>
    <xf numFmtId="4" fontId="41" fillId="0" borderId="18" applyFill="0" applyProtection="0">
      <alignment horizontal="left" vertical="center"/>
    </xf>
    <xf numFmtId="4" fontId="41" fillId="0" borderId="18" applyFill="0" applyProtection="0">
      <alignment horizontal="left" vertical="center"/>
    </xf>
    <xf numFmtId="4" fontId="40" fillId="37" borderId="18" applyProtection="0">
      <alignment horizontal="left" vertical="center"/>
    </xf>
    <xf numFmtId="4" fontId="40" fillId="37" borderId="18" applyProtection="0">
      <alignment horizontal="left" vertical="center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/>
    </xf>
    <xf numFmtId="4" fontId="40" fillId="37" borderId="18" applyProtection="0">
      <alignment horizontal="left" vertical="center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0" fillId="37" borderId="18" applyProtection="0">
      <alignment horizontal="left" vertical="center" indent="1"/>
    </xf>
    <xf numFmtId="4" fontId="41" fillId="25" borderId="8" applyProtection="0">
      <alignment horizontal="right" vertical="center"/>
    </xf>
    <xf numFmtId="4" fontId="41" fillId="25" borderId="8" applyProtection="0">
      <alignment horizontal="right" vertical="center"/>
    </xf>
    <xf numFmtId="4" fontId="41" fillId="36" borderId="18" applyProtection="0">
      <alignment horizontal="left" vertical="center"/>
    </xf>
    <xf numFmtId="4" fontId="41" fillId="36" borderId="18" applyProtection="0">
      <alignment horizontal="left" vertical="center"/>
    </xf>
    <xf numFmtId="4" fontId="41" fillId="25" borderId="18" applyProtection="0">
      <alignment horizontal="left" vertical="center"/>
    </xf>
    <xf numFmtId="4" fontId="41" fillId="25" borderId="18" applyProtection="0">
      <alignment horizontal="left" vertical="center"/>
    </xf>
    <xf numFmtId="0" fontId="41" fillId="19" borderId="8" applyNumberFormat="0" applyProtection="0">
      <alignment horizontal="left" vertical="center"/>
    </xf>
    <xf numFmtId="0" fontId="41" fillId="19" borderId="8" applyNumberFormat="0" applyProtection="0">
      <alignment horizontal="left" vertical="center"/>
    </xf>
    <xf numFmtId="0" fontId="41" fillId="37" borderId="17" applyNumberFormat="0" applyProtection="0">
      <alignment horizontal="left" vertical="top"/>
    </xf>
    <xf numFmtId="0" fontId="41" fillId="37" borderId="17" applyNumberFormat="0" applyProtection="0">
      <alignment horizontal="left" vertical="top"/>
    </xf>
    <xf numFmtId="0" fontId="41" fillId="37" borderId="17" applyNumberFormat="0" applyProtection="0">
      <alignment horizontal="left" vertical="top"/>
    </xf>
    <xf numFmtId="0" fontId="41" fillId="53" borderId="8" applyNumberFormat="0" applyProtection="0">
      <alignment horizontal="left" vertical="center"/>
    </xf>
    <xf numFmtId="0" fontId="41" fillId="53" borderId="8" applyNumberFormat="0" applyProtection="0">
      <alignment horizontal="left" vertical="center"/>
    </xf>
    <xf numFmtId="0" fontId="41" fillId="25" borderId="17" applyNumberFormat="0" applyProtection="0">
      <alignment horizontal="left" vertical="top"/>
    </xf>
    <xf numFmtId="0" fontId="41" fillId="25" borderId="17" applyNumberFormat="0" applyProtection="0">
      <alignment horizontal="left" vertical="top"/>
    </xf>
    <xf numFmtId="0" fontId="41" fillId="25" borderId="17" applyNumberFormat="0" applyProtection="0">
      <alignment horizontal="left" vertical="top"/>
    </xf>
    <xf numFmtId="0" fontId="41" fillId="54" borderId="8" applyNumberFormat="0" applyProtection="0">
      <alignment horizontal="left" vertical="center"/>
    </xf>
    <xf numFmtId="0" fontId="41" fillId="54" borderId="8" applyNumberFormat="0" applyProtection="0">
      <alignment horizontal="left" vertical="center"/>
    </xf>
    <xf numFmtId="0" fontId="41" fillId="54" borderId="17" applyNumberFormat="0" applyProtection="0">
      <alignment horizontal="left" vertical="top"/>
    </xf>
    <xf numFmtId="0" fontId="41" fillId="54" borderId="17" applyNumberFormat="0" applyProtection="0">
      <alignment horizontal="left" vertical="top"/>
    </xf>
    <xf numFmtId="0" fontId="41" fillId="54" borderId="17" applyNumberFormat="0" applyProtection="0">
      <alignment horizontal="left" vertical="top"/>
    </xf>
    <xf numFmtId="0" fontId="41" fillId="36" borderId="8" applyNumberFormat="0" applyProtection="0">
      <alignment horizontal="left" vertical="center"/>
    </xf>
    <xf numFmtId="0" fontId="41" fillId="36" borderId="8" applyNumberFormat="0" applyProtection="0">
      <alignment horizontal="left" vertical="center"/>
    </xf>
    <xf numFmtId="0" fontId="41" fillId="36" borderId="17" applyNumberFormat="0" applyProtection="0">
      <alignment horizontal="left" vertical="top"/>
    </xf>
    <xf numFmtId="0" fontId="41" fillId="36" borderId="17" applyNumberFormat="0" applyProtection="0">
      <alignment horizontal="left" vertical="top"/>
    </xf>
    <xf numFmtId="0" fontId="41" fillId="36" borderId="17" applyNumberFormat="0" applyProtection="0">
      <alignment horizontal="left" vertical="top"/>
    </xf>
    <xf numFmtId="0" fontId="41" fillId="55" borderId="19" applyNumberFormat="0">
      <protection locked="0"/>
    </xf>
    <xf numFmtId="0" fontId="41" fillId="55" borderId="19" applyNumberFormat="0">
      <protection locked="0"/>
    </xf>
    <xf numFmtId="0" fontId="41" fillId="55" borderId="19" applyNumberFormat="0">
      <protection locked="0"/>
    </xf>
    <xf numFmtId="0" fontId="46" fillId="37" borderId="0" applyNumberFormat="0" applyBorder="0" applyProtection="0"/>
    <xf numFmtId="4" fontId="41" fillId="40" borderId="17" applyProtection="0">
      <alignment vertical="center"/>
    </xf>
    <xf numFmtId="4" fontId="45" fillId="40" borderId="18" applyProtection="0">
      <alignment vertical="center"/>
    </xf>
    <xf numFmtId="4" fontId="41" fillId="19" borderId="17" applyProtection="0">
      <alignment horizontal="left" vertical="center"/>
    </xf>
    <xf numFmtId="0" fontId="41" fillId="40" borderId="17" applyNumberFormat="0" applyProtection="0">
      <alignment horizontal="left" vertical="top"/>
    </xf>
    <xf numFmtId="4" fontId="41" fillId="0" borderId="8" applyProtection="0">
      <alignment horizontal="right" vertical="center"/>
    </xf>
    <xf numFmtId="4" fontId="41" fillId="0" borderId="8" applyProtection="0">
      <alignment horizontal="right" vertical="center"/>
    </xf>
    <xf numFmtId="4" fontId="45" fillId="55" borderId="8" applyProtection="0">
      <alignment horizontal="right" vertical="center"/>
    </xf>
    <xf numFmtId="4" fontId="41" fillId="38" borderId="8" applyProtection="0">
      <alignment horizontal="left" vertical="center"/>
    </xf>
    <xf numFmtId="4" fontId="41" fillId="38" borderId="8" applyProtection="0">
      <alignment horizontal="left" vertical="center"/>
    </xf>
    <xf numFmtId="0" fontId="41" fillId="25" borderId="17" applyNumberFormat="0" applyProtection="0">
      <alignment horizontal="left" vertical="top"/>
    </xf>
    <xf numFmtId="4" fontId="47" fillId="44" borderId="18" applyProtection="0">
      <alignment horizontal="left" vertical="center"/>
    </xf>
    <xf numFmtId="0" fontId="41" fillId="56" borderId="18" applyNumberFormat="0" applyProtection="0"/>
    <xf numFmtId="0" fontId="41" fillId="56" borderId="18" applyNumberFormat="0" applyProtection="0"/>
    <xf numFmtId="4" fontId="48" fillId="55" borderId="8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18" applyNumberFormat="0" applyProtection="0"/>
    <xf numFmtId="0" fontId="50" fillId="0" borderId="18" applyNumberFormat="0" applyProtection="0"/>
    <xf numFmtId="0" fontId="50" fillId="0" borderId="18" applyNumberFormat="0" applyProtection="0"/>
    <xf numFmtId="0" fontId="8" fillId="0" borderId="0"/>
    <xf numFmtId="49" fontId="51" fillId="19" borderId="0" applyBorder="0" applyProtection="0">
      <alignment vertical="top" wrapText="1"/>
    </xf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168" fontId="1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1" fillId="29" borderId="0" applyNumberFormat="0" applyBorder="0" applyProtection="0"/>
    <xf numFmtId="0" fontId="54" fillId="0" borderId="0"/>
    <xf numFmtId="0" fontId="55" fillId="0" borderId="0"/>
  </cellStyleXfs>
  <cellXfs count="93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1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3" xfId="0" quotePrefix="1" applyFont="1" applyFill="1" applyBorder="1" applyAlignment="1">
      <alignment horizontal="center" vertical="center" wrapText="1"/>
    </xf>
    <xf numFmtId="16" fontId="3" fillId="0" borderId="3" xfId="0" quotePrefix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2" borderId="4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vertical="center" wrapText="1"/>
    </xf>
    <xf numFmtId="167" fontId="3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11" fillId="0" borderId="0" xfId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11" fillId="0" borderId="0" xfId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1" fillId="0" borderId="0" xfId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</cellXfs>
  <cellStyles count="10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1 - 20%" xfId="21" xr:uid="{00000000-0005-0000-0000-000013000000}"/>
    <cellStyle name="Accent1 - 20% 2" xfId="22" xr:uid="{00000000-0005-0000-0000-000014000000}"/>
    <cellStyle name="Accent1 - 20% 2 2" xfId="23" xr:uid="{00000000-0005-0000-0000-000015000000}"/>
    <cellStyle name="Accent1 - 20% 3" xfId="24" xr:uid="{00000000-0005-0000-0000-000016000000}"/>
    <cellStyle name="Accent1 - 40%" xfId="25" xr:uid="{00000000-0005-0000-0000-000017000000}"/>
    <cellStyle name="Accent1 - 40% 2" xfId="26" xr:uid="{00000000-0005-0000-0000-000018000000}"/>
    <cellStyle name="Accent1 - 40% 2 2" xfId="27" xr:uid="{00000000-0005-0000-0000-000019000000}"/>
    <cellStyle name="Accent1 - 40% 3" xfId="28" xr:uid="{00000000-0005-0000-0000-00001A000000}"/>
    <cellStyle name="Accent1 - 60%" xfId="29" xr:uid="{00000000-0005-0000-0000-00001B000000}"/>
    <cellStyle name="Accent1 2" xfId="30" xr:uid="{00000000-0005-0000-0000-00001C000000}"/>
    <cellStyle name="Accent1 3" xfId="31" xr:uid="{00000000-0005-0000-0000-00001D000000}"/>
    <cellStyle name="Accent1 4" xfId="32" xr:uid="{00000000-0005-0000-0000-00001E000000}"/>
    <cellStyle name="Accent1 5" xfId="33" xr:uid="{00000000-0005-0000-0000-00001F000000}"/>
    <cellStyle name="Accent1 6" xfId="34" xr:uid="{00000000-0005-0000-0000-000020000000}"/>
    <cellStyle name="Accent1 7" xfId="35" xr:uid="{00000000-0005-0000-0000-000021000000}"/>
    <cellStyle name="Accent1 8" xfId="36" xr:uid="{00000000-0005-0000-0000-000022000000}"/>
    <cellStyle name="Accent1 9" xfId="37" xr:uid="{00000000-0005-0000-0000-000023000000}"/>
    <cellStyle name="Accent1_10VSAFAS2,3p" xfId="38" xr:uid="{00000000-0005-0000-0000-000024000000}"/>
    <cellStyle name="Accent2" xfId="39" xr:uid="{00000000-0005-0000-0000-000025000000}"/>
    <cellStyle name="Accent2 - 20%" xfId="40" xr:uid="{00000000-0005-0000-0000-000026000000}"/>
    <cellStyle name="Accent2 - 20% 2" xfId="41" xr:uid="{00000000-0005-0000-0000-000027000000}"/>
    <cellStyle name="Accent2 - 20% 2 2" xfId="42" xr:uid="{00000000-0005-0000-0000-000028000000}"/>
    <cellStyle name="Accent2 - 20% 3" xfId="43" xr:uid="{00000000-0005-0000-0000-000029000000}"/>
    <cellStyle name="Accent2 - 40%" xfId="44" xr:uid="{00000000-0005-0000-0000-00002A000000}"/>
    <cellStyle name="Accent2 - 40% 2" xfId="45" xr:uid="{00000000-0005-0000-0000-00002B000000}"/>
    <cellStyle name="Accent2 - 40% 2 2" xfId="46" xr:uid="{00000000-0005-0000-0000-00002C000000}"/>
    <cellStyle name="Accent2 - 40% 3" xfId="47" xr:uid="{00000000-0005-0000-0000-00002D000000}"/>
    <cellStyle name="Accent2 - 60%" xfId="48" xr:uid="{00000000-0005-0000-0000-00002E000000}"/>
    <cellStyle name="Accent2 2" xfId="49" xr:uid="{00000000-0005-0000-0000-00002F000000}"/>
    <cellStyle name="Accent2 3" xfId="50" xr:uid="{00000000-0005-0000-0000-000030000000}"/>
    <cellStyle name="Accent2 4" xfId="51" xr:uid="{00000000-0005-0000-0000-000031000000}"/>
    <cellStyle name="Accent2 5" xfId="52" xr:uid="{00000000-0005-0000-0000-000032000000}"/>
    <cellStyle name="Accent2 6" xfId="53" xr:uid="{00000000-0005-0000-0000-000033000000}"/>
    <cellStyle name="Accent2 7" xfId="54" xr:uid="{00000000-0005-0000-0000-000034000000}"/>
    <cellStyle name="Accent2 8" xfId="55" xr:uid="{00000000-0005-0000-0000-000035000000}"/>
    <cellStyle name="Accent2 9" xfId="56" xr:uid="{00000000-0005-0000-0000-000036000000}"/>
    <cellStyle name="Accent2_10VSAFAS2,3p" xfId="57" xr:uid="{00000000-0005-0000-0000-000037000000}"/>
    <cellStyle name="Accent3" xfId="58" xr:uid="{00000000-0005-0000-0000-000038000000}"/>
    <cellStyle name="Accent3 - 20%" xfId="59" xr:uid="{00000000-0005-0000-0000-000039000000}"/>
    <cellStyle name="Accent3 - 20% 2" xfId="60" xr:uid="{00000000-0005-0000-0000-00003A000000}"/>
    <cellStyle name="Accent3 - 20% 2 2" xfId="61" xr:uid="{00000000-0005-0000-0000-00003B000000}"/>
    <cellStyle name="Accent3 - 20% 3" xfId="62" xr:uid="{00000000-0005-0000-0000-00003C000000}"/>
    <cellStyle name="Accent3 - 40%" xfId="63" xr:uid="{00000000-0005-0000-0000-00003D000000}"/>
    <cellStyle name="Accent3 - 40% 2" xfId="64" xr:uid="{00000000-0005-0000-0000-00003E000000}"/>
    <cellStyle name="Accent3 - 40% 2 2" xfId="65" xr:uid="{00000000-0005-0000-0000-00003F000000}"/>
    <cellStyle name="Accent3 - 40% 3" xfId="66" xr:uid="{00000000-0005-0000-0000-000040000000}"/>
    <cellStyle name="Accent3 - 60%" xfId="67" xr:uid="{00000000-0005-0000-0000-000041000000}"/>
    <cellStyle name="Accent3 2" xfId="68" xr:uid="{00000000-0005-0000-0000-000042000000}"/>
    <cellStyle name="Accent3 3" xfId="69" xr:uid="{00000000-0005-0000-0000-000043000000}"/>
    <cellStyle name="Accent3 4" xfId="70" xr:uid="{00000000-0005-0000-0000-000044000000}"/>
    <cellStyle name="Accent3 5" xfId="71" xr:uid="{00000000-0005-0000-0000-000045000000}"/>
    <cellStyle name="Accent3 6" xfId="72" xr:uid="{00000000-0005-0000-0000-000046000000}"/>
    <cellStyle name="Accent3 7" xfId="73" xr:uid="{00000000-0005-0000-0000-000047000000}"/>
    <cellStyle name="Accent3 8" xfId="74" xr:uid="{00000000-0005-0000-0000-000048000000}"/>
    <cellStyle name="Accent3 9" xfId="75" xr:uid="{00000000-0005-0000-0000-000049000000}"/>
    <cellStyle name="Accent3_10VSAFAS2,3p" xfId="76" xr:uid="{00000000-0005-0000-0000-00004A000000}"/>
    <cellStyle name="Accent4" xfId="77" xr:uid="{00000000-0005-0000-0000-00004B000000}"/>
    <cellStyle name="Accent4 - 20%" xfId="78" xr:uid="{00000000-0005-0000-0000-00004C000000}"/>
    <cellStyle name="Accent4 - 20% 2" xfId="79" xr:uid="{00000000-0005-0000-0000-00004D000000}"/>
    <cellStyle name="Accent4 - 20% 2 2" xfId="80" xr:uid="{00000000-0005-0000-0000-00004E000000}"/>
    <cellStyle name="Accent4 - 20% 3" xfId="81" xr:uid="{00000000-0005-0000-0000-00004F000000}"/>
    <cellStyle name="Accent4 - 40%" xfId="82" xr:uid="{00000000-0005-0000-0000-000050000000}"/>
    <cellStyle name="Accent4 - 40% 2" xfId="83" xr:uid="{00000000-0005-0000-0000-000051000000}"/>
    <cellStyle name="Accent4 - 40% 2 2" xfId="84" xr:uid="{00000000-0005-0000-0000-000052000000}"/>
    <cellStyle name="Accent4 - 40% 3" xfId="85" xr:uid="{00000000-0005-0000-0000-000053000000}"/>
    <cellStyle name="Accent4 - 60%" xfId="86" xr:uid="{00000000-0005-0000-0000-000054000000}"/>
    <cellStyle name="Accent4 2" xfId="87" xr:uid="{00000000-0005-0000-0000-000055000000}"/>
    <cellStyle name="Accent4 3" xfId="88" xr:uid="{00000000-0005-0000-0000-000056000000}"/>
    <cellStyle name="Accent4 4" xfId="89" xr:uid="{00000000-0005-0000-0000-000057000000}"/>
    <cellStyle name="Accent4 5" xfId="90" xr:uid="{00000000-0005-0000-0000-000058000000}"/>
    <cellStyle name="Accent4 6" xfId="91" xr:uid="{00000000-0005-0000-0000-000059000000}"/>
    <cellStyle name="Accent4 7" xfId="92" xr:uid="{00000000-0005-0000-0000-00005A000000}"/>
    <cellStyle name="Accent4 8" xfId="93" xr:uid="{00000000-0005-0000-0000-00005B000000}"/>
    <cellStyle name="Accent4 9" xfId="94" xr:uid="{00000000-0005-0000-0000-00005C000000}"/>
    <cellStyle name="Accent4_10VSAFAS2,3p" xfId="95" xr:uid="{00000000-0005-0000-0000-00005D000000}"/>
    <cellStyle name="Accent5" xfId="96" xr:uid="{00000000-0005-0000-0000-00005E000000}"/>
    <cellStyle name="Accent5 - 20%" xfId="97" xr:uid="{00000000-0005-0000-0000-00005F000000}"/>
    <cellStyle name="Accent5 - 20% 2" xfId="98" xr:uid="{00000000-0005-0000-0000-000060000000}"/>
    <cellStyle name="Accent5 - 20% 2 2" xfId="99" xr:uid="{00000000-0005-0000-0000-000061000000}"/>
    <cellStyle name="Accent5 - 20% 3" xfId="100" xr:uid="{00000000-0005-0000-0000-000062000000}"/>
    <cellStyle name="Accent5 - 40%" xfId="101" xr:uid="{00000000-0005-0000-0000-000063000000}"/>
    <cellStyle name="Accent5 - 40% 2" xfId="102" xr:uid="{00000000-0005-0000-0000-000064000000}"/>
    <cellStyle name="Accent5 - 40% 2 2" xfId="103" xr:uid="{00000000-0005-0000-0000-000065000000}"/>
    <cellStyle name="Accent5 - 40% 3" xfId="104" xr:uid="{00000000-0005-0000-0000-000066000000}"/>
    <cellStyle name="Accent5 - 60%" xfId="105" xr:uid="{00000000-0005-0000-0000-000067000000}"/>
    <cellStyle name="Accent5 2" xfId="106" xr:uid="{00000000-0005-0000-0000-000068000000}"/>
    <cellStyle name="Accent5 3" xfId="107" xr:uid="{00000000-0005-0000-0000-000069000000}"/>
    <cellStyle name="Accent5 4" xfId="108" xr:uid="{00000000-0005-0000-0000-00006A000000}"/>
    <cellStyle name="Accent5 5" xfId="109" xr:uid="{00000000-0005-0000-0000-00006B000000}"/>
    <cellStyle name="Accent5 6" xfId="110" xr:uid="{00000000-0005-0000-0000-00006C000000}"/>
    <cellStyle name="Accent5 7" xfId="111" xr:uid="{00000000-0005-0000-0000-00006D000000}"/>
    <cellStyle name="Accent5 8" xfId="112" xr:uid="{00000000-0005-0000-0000-00006E000000}"/>
    <cellStyle name="Accent5 9" xfId="113" xr:uid="{00000000-0005-0000-0000-00006F000000}"/>
    <cellStyle name="Accent5_10VSAFAS2,3p" xfId="114" xr:uid="{00000000-0005-0000-0000-000070000000}"/>
    <cellStyle name="Accent6" xfId="115" xr:uid="{00000000-0005-0000-0000-000071000000}"/>
    <cellStyle name="Accent6 - 20%" xfId="116" xr:uid="{00000000-0005-0000-0000-000072000000}"/>
    <cellStyle name="Accent6 - 20% 2" xfId="117" xr:uid="{00000000-0005-0000-0000-000073000000}"/>
    <cellStyle name="Accent6 - 20% 2 2" xfId="118" xr:uid="{00000000-0005-0000-0000-000074000000}"/>
    <cellStyle name="Accent6 - 20% 3" xfId="119" xr:uid="{00000000-0005-0000-0000-000075000000}"/>
    <cellStyle name="Accent6 - 40%" xfId="120" xr:uid="{00000000-0005-0000-0000-000076000000}"/>
    <cellStyle name="Accent6 - 40% 2" xfId="121" xr:uid="{00000000-0005-0000-0000-000077000000}"/>
    <cellStyle name="Accent6 - 40% 2 2" xfId="122" xr:uid="{00000000-0005-0000-0000-000078000000}"/>
    <cellStyle name="Accent6 - 40% 3" xfId="123" xr:uid="{00000000-0005-0000-0000-000079000000}"/>
    <cellStyle name="Accent6 - 60%" xfId="124" xr:uid="{00000000-0005-0000-0000-00007A000000}"/>
    <cellStyle name="Accent6 2" xfId="125" xr:uid="{00000000-0005-0000-0000-00007B000000}"/>
    <cellStyle name="Accent6 3" xfId="126" xr:uid="{00000000-0005-0000-0000-00007C000000}"/>
    <cellStyle name="Accent6 4" xfId="127" xr:uid="{00000000-0005-0000-0000-00007D000000}"/>
    <cellStyle name="Accent6 5" xfId="128" xr:uid="{00000000-0005-0000-0000-00007E000000}"/>
    <cellStyle name="Accent6 6" xfId="129" xr:uid="{00000000-0005-0000-0000-00007F000000}"/>
    <cellStyle name="Accent6 7" xfId="130" xr:uid="{00000000-0005-0000-0000-000080000000}"/>
    <cellStyle name="Accent6 8" xfId="131" xr:uid="{00000000-0005-0000-0000-000081000000}"/>
    <cellStyle name="Accent6 9" xfId="132" xr:uid="{00000000-0005-0000-0000-000082000000}"/>
    <cellStyle name="Accent6_10VSAFAS2,3p" xfId="133" xr:uid="{00000000-0005-0000-0000-000083000000}"/>
    <cellStyle name="Bad" xfId="134" xr:uid="{00000000-0005-0000-0000-000084000000}"/>
    <cellStyle name="Bad 10" xfId="135" xr:uid="{00000000-0005-0000-0000-000085000000}"/>
    <cellStyle name="Bad 2" xfId="136" xr:uid="{00000000-0005-0000-0000-000086000000}"/>
    <cellStyle name="Bad 3" xfId="137" xr:uid="{00000000-0005-0000-0000-000087000000}"/>
    <cellStyle name="Bad 4" xfId="138" xr:uid="{00000000-0005-0000-0000-000088000000}"/>
    <cellStyle name="Bad 5" xfId="139" xr:uid="{00000000-0005-0000-0000-000089000000}"/>
    <cellStyle name="Bad 6" xfId="140" xr:uid="{00000000-0005-0000-0000-00008A000000}"/>
    <cellStyle name="Bad 7" xfId="141" xr:uid="{00000000-0005-0000-0000-00008B000000}"/>
    <cellStyle name="Bad 8" xfId="142" xr:uid="{00000000-0005-0000-0000-00008C000000}"/>
    <cellStyle name="Bad 9" xfId="143" xr:uid="{00000000-0005-0000-0000-00008D000000}"/>
    <cellStyle name="Bad_10VSAFAS2,3p" xfId="144" xr:uid="{00000000-0005-0000-0000-00008E000000}"/>
    <cellStyle name="Calculation" xfId="145" xr:uid="{00000000-0005-0000-0000-00008F000000}"/>
    <cellStyle name="Calculation 2" xfId="146" xr:uid="{00000000-0005-0000-0000-000090000000}"/>
    <cellStyle name="Calculation 3" xfId="147" xr:uid="{00000000-0005-0000-0000-000091000000}"/>
    <cellStyle name="Calculation 4" xfId="148" xr:uid="{00000000-0005-0000-0000-000092000000}"/>
    <cellStyle name="Calculation 5" xfId="149" xr:uid="{00000000-0005-0000-0000-000093000000}"/>
    <cellStyle name="Calculation 6" xfId="150" xr:uid="{00000000-0005-0000-0000-000094000000}"/>
    <cellStyle name="Calculation 7" xfId="151" xr:uid="{00000000-0005-0000-0000-000095000000}"/>
    <cellStyle name="Calculation 8" xfId="152" xr:uid="{00000000-0005-0000-0000-000096000000}"/>
    <cellStyle name="Calculation 9" xfId="153" xr:uid="{00000000-0005-0000-0000-000097000000}"/>
    <cellStyle name="Calculation_10VSAFAS2,3p" xfId="154" xr:uid="{00000000-0005-0000-0000-000098000000}"/>
    <cellStyle name="Check Cell" xfId="155" xr:uid="{00000000-0005-0000-0000-000099000000}"/>
    <cellStyle name="Check Cell 2" xfId="156" xr:uid="{00000000-0005-0000-0000-00009A000000}"/>
    <cellStyle name="Check Cell 3" xfId="157" xr:uid="{00000000-0005-0000-0000-00009B000000}"/>
    <cellStyle name="Check Cell 4" xfId="158" xr:uid="{00000000-0005-0000-0000-00009C000000}"/>
    <cellStyle name="Check Cell 5" xfId="159" xr:uid="{00000000-0005-0000-0000-00009D000000}"/>
    <cellStyle name="Check Cell 6" xfId="160" xr:uid="{00000000-0005-0000-0000-00009E000000}"/>
    <cellStyle name="Check Cell 7" xfId="161" xr:uid="{00000000-0005-0000-0000-00009F000000}"/>
    <cellStyle name="Check Cell 8" xfId="162" xr:uid="{00000000-0005-0000-0000-0000A0000000}"/>
    <cellStyle name="Check Cell 9" xfId="163" xr:uid="{00000000-0005-0000-0000-0000A1000000}"/>
    <cellStyle name="Check Cell_10VSAFAS2,3p" xfId="164" xr:uid="{00000000-0005-0000-0000-0000A2000000}"/>
    <cellStyle name="Comma 2" xfId="165" xr:uid="{00000000-0005-0000-0000-0000A3000000}"/>
    <cellStyle name="Comma 2 2" xfId="166" xr:uid="{00000000-0005-0000-0000-0000A4000000}"/>
    <cellStyle name="Comma 2 3" xfId="167" xr:uid="{00000000-0005-0000-0000-0000A5000000}"/>
    <cellStyle name="Comma 3" xfId="168" xr:uid="{00000000-0005-0000-0000-0000A6000000}"/>
    <cellStyle name="Comma 3 2" xfId="169" xr:uid="{00000000-0005-0000-0000-0000A7000000}"/>
    <cellStyle name="Emphasis 1" xfId="170" xr:uid="{00000000-0005-0000-0000-0000A8000000}"/>
    <cellStyle name="Emphasis 1 2" xfId="171" xr:uid="{00000000-0005-0000-0000-0000A9000000}"/>
    <cellStyle name="Emphasis 2" xfId="172" xr:uid="{00000000-0005-0000-0000-0000AA000000}"/>
    <cellStyle name="Emphasis 2 2" xfId="173" xr:uid="{00000000-0005-0000-0000-0000AB000000}"/>
    <cellStyle name="Emphasis 3" xfId="174" xr:uid="{00000000-0005-0000-0000-0000AC000000}"/>
    <cellStyle name="Emphasis 3 2" xfId="175" xr:uid="{00000000-0005-0000-0000-0000AD000000}"/>
    <cellStyle name="Good 2" xfId="176" xr:uid="{00000000-0005-0000-0000-0000AE000000}"/>
    <cellStyle name="Good 2 2" xfId="177" xr:uid="{00000000-0005-0000-0000-0000AF000000}"/>
    <cellStyle name="Good 2 2 2" xfId="178" xr:uid="{00000000-0005-0000-0000-0000B0000000}"/>
    <cellStyle name="Good 2 3" xfId="179" xr:uid="{00000000-0005-0000-0000-0000B1000000}"/>
    <cellStyle name="Good 3" xfId="180" xr:uid="{00000000-0005-0000-0000-0000B2000000}"/>
    <cellStyle name="Good 3 2" xfId="181" xr:uid="{00000000-0005-0000-0000-0000B3000000}"/>
    <cellStyle name="Good 3 2 2" xfId="182" xr:uid="{00000000-0005-0000-0000-0000B4000000}"/>
    <cellStyle name="Good 3 3" xfId="183" xr:uid="{00000000-0005-0000-0000-0000B5000000}"/>
    <cellStyle name="Good 4" xfId="184" xr:uid="{00000000-0005-0000-0000-0000B6000000}"/>
    <cellStyle name="Good 4 2" xfId="185" xr:uid="{00000000-0005-0000-0000-0000B7000000}"/>
    <cellStyle name="Good 4 2 2" xfId="186" xr:uid="{00000000-0005-0000-0000-0000B8000000}"/>
    <cellStyle name="Good 4 3" xfId="187" xr:uid="{00000000-0005-0000-0000-0000B9000000}"/>
    <cellStyle name="Good 5" xfId="188" xr:uid="{00000000-0005-0000-0000-0000BA000000}"/>
    <cellStyle name="Good 5 2" xfId="189" xr:uid="{00000000-0005-0000-0000-0000BB000000}"/>
    <cellStyle name="Good 5 2 2" xfId="190" xr:uid="{00000000-0005-0000-0000-0000BC000000}"/>
    <cellStyle name="Good 5 3" xfId="191" xr:uid="{00000000-0005-0000-0000-0000BD000000}"/>
    <cellStyle name="Good 6" xfId="192" xr:uid="{00000000-0005-0000-0000-0000BE000000}"/>
    <cellStyle name="Good 6 2" xfId="193" xr:uid="{00000000-0005-0000-0000-0000BF000000}"/>
    <cellStyle name="Good 6 2 2" xfId="194" xr:uid="{00000000-0005-0000-0000-0000C0000000}"/>
    <cellStyle name="Good 6 3" xfId="195" xr:uid="{00000000-0005-0000-0000-0000C1000000}"/>
    <cellStyle name="Good 7" xfId="196" xr:uid="{00000000-0005-0000-0000-0000C2000000}"/>
    <cellStyle name="Good 7 2" xfId="197" xr:uid="{00000000-0005-0000-0000-0000C3000000}"/>
    <cellStyle name="Good 7 2 2" xfId="198" xr:uid="{00000000-0005-0000-0000-0000C4000000}"/>
    <cellStyle name="Good 7 3" xfId="199" xr:uid="{00000000-0005-0000-0000-0000C5000000}"/>
    <cellStyle name="Good 8" xfId="200" xr:uid="{00000000-0005-0000-0000-0000C6000000}"/>
    <cellStyle name="Good 8 2" xfId="201" xr:uid="{00000000-0005-0000-0000-0000C7000000}"/>
    <cellStyle name="Good 8 2 2" xfId="202" xr:uid="{00000000-0005-0000-0000-0000C8000000}"/>
    <cellStyle name="Good 8 3" xfId="203" xr:uid="{00000000-0005-0000-0000-0000C9000000}"/>
    <cellStyle name="Good 9" xfId="204" xr:uid="{00000000-0005-0000-0000-0000CA000000}"/>
    <cellStyle name="Good 9 2" xfId="205" xr:uid="{00000000-0005-0000-0000-0000CB000000}"/>
    <cellStyle name="Good 9 2 2" xfId="206" xr:uid="{00000000-0005-0000-0000-0000CC000000}"/>
    <cellStyle name="Good 9 3" xfId="207" xr:uid="{00000000-0005-0000-0000-0000CD000000}"/>
    <cellStyle name="Heading 1 2" xfId="208" xr:uid="{00000000-0005-0000-0000-0000CE000000}"/>
    <cellStyle name="Heading 1 3" xfId="209" xr:uid="{00000000-0005-0000-0000-0000CF000000}"/>
    <cellStyle name="Heading 1 4" xfId="210" xr:uid="{00000000-0005-0000-0000-0000D0000000}"/>
    <cellStyle name="Heading 1 5" xfId="211" xr:uid="{00000000-0005-0000-0000-0000D1000000}"/>
    <cellStyle name="Heading 1 6" xfId="212" xr:uid="{00000000-0005-0000-0000-0000D2000000}"/>
    <cellStyle name="Heading 1 7" xfId="213" xr:uid="{00000000-0005-0000-0000-0000D3000000}"/>
    <cellStyle name="Heading 1 8" xfId="214" xr:uid="{00000000-0005-0000-0000-0000D4000000}"/>
    <cellStyle name="Heading 1 9" xfId="215" xr:uid="{00000000-0005-0000-0000-0000D5000000}"/>
    <cellStyle name="Heading 2 2" xfId="216" xr:uid="{00000000-0005-0000-0000-0000D6000000}"/>
    <cellStyle name="Heading 2 3" xfId="217" xr:uid="{00000000-0005-0000-0000-0000D7000000}"/>
    <cellStyle name="Heading 2 4" xfId="218" xr:uid="{00000000-0005-0000-0000-0000D8000000}"/>
    <cellStyle name="Heading 2 5" xfId="219" xr:uid="{00000000-0005-0000-0000-0000D9000000}"/>
    <cellStyle name="Heading 2 6" xfId="220" xr:uid="{00000000-0005-0000-0000-0000DA000000}"/>
    <cellStyle name="Heading 2 7" xfId="221" xr:uid="{00000000-0005-0000-0000-0000DB000000}"/>
    <cellStyle name="Heading 2 8" xfId="222" xr:uid="{00000000-0005-0000-0000-0000DC000000}"/>
    <cellStyle name="Heading 2 9" xfId="223" xr:uid="{00000000-0005-0000-0000-0000DD000000}"/>
    <cellStyle name="Heading 3 2" xfId="224" xr:uid="{00000000-0005-0000-0000-0000DE000000}"/>
    <cellStyle name="Heading 3 3" xfId="225" xr:uid="{00000000-0005-0000-0000-0000DF000000}"/>
    <cellStyle name="Heading 3 4" xfId="226" xr:uid="{00000000-0005-0000-0000-0000E0000000}"/>
    <cellStyle name="Heading 3 5" xfId="227" xr:uid="{00000000-0005-0000-0000-0000E1000000}"/>
    <cellStyle name="Heading 3 6" xfId="228" xr:uid="{00000000-0005-0000-0000-0000E2000000}"/>
    <cellStyle name="Heading 3 7" xfId="229" xr:uid="{00000000-0005-0000-0000-0000E3000000}"/>
    <cellStyle name="Heading 3 8" xfId="230" xr:uid="{00000000-0005-0000-0000-0000E4000000}"/>
    <cellStyle name="Heading 3 9" xfId="231" xr:uid="{00000000-0005-0000-0000-0000E5000000}"/>
    <cellStyle name="Heading 4 2" xfId="232" xr:uid="{00000000-0005-0000-0000-0000E6000000}"/>
    <cellStyle name="Heading 4 3" xfId="233" xr:uid="{00000000-0005-0000-0000-0000E7000000}"/>
    <cellStyle name="Heading 4 4" xfId="234" xr:uid="{00000000-0005-0000-0000-0000E8000000}"/>
    <cellStyle name="Heading 4 5" xfId="235" xr:uid="{00000000-0005-0000-0000-0000E9000000}"/>
    <cellStyle name="Heading 4 6" xfId="236" xr:uid="{00000000-0005-0000-0000-0000EA000000}"/>
    <cellStyle name="Heading 4 7" xfId="237" xr:uid="{00000000-0005-0000-0000-0000EB000000}"/>
    <cellStyle name="Heading 4 8" xfId="238" xr:uid="{00000000-0005-0000-0000-0000EC000000}"/>
    <cellStyle name="Heading 4 9" xfId="239" xr:uid="{00000000-0005-0000-0000-0000ED000000}"/>
    <cellStyle name="Hyperlink 2" xfId="240" xr:uid="{00000000-0005-0000-0000-0000EE000000}"/>
    <cellStyle name="Hyperlink 2 10" xfId="241" xr:uid="{00000000-0005-0000-0000-0000EF000000}"/>
    <cellStyle name="Hyperlink 2 10 2" xfId="242" xr:uid="{00000000-0005-0000-0000-0000F0000000}"/>
    <cellStyle name="Hyperlink 2 11" xfId="243" xr:uid="{00000000-0005-0000-0000-0000F1000000}"/>
    <cellStyle name="Hyperlink 2 11 2" xfId="244" xr:uid="{00000000-0005-0000-0000-0000F2000000}"/>
    <cellStyle name="Hyperlink 2 12" xfId="245" xr:uid="{00000000-0005-0000-0000-0000F3000000}"/>
    <cellStyle name="Hyperlink 2 13" xfId="246" xr:uid="{00000000-0005-0000-0000-0000F4000000}"/>
    <cellStyle name="Hyperlink 2 14" xfId="247" xr:uid="{00000000-0005-0000-0000-0000F5000000}"/>
    <cellStyle name="Hyperlink 2 2" xfId="248" xr:uid="{00000000-0005-0000-0000-0000F6000000}"/>
    <cellStyle name="Hyperlink 2 2 2" xfId="249" xr:uid="{00000000-0005-0000-0000-0000F7000000}"/>
    <cellStyle name="Hyperlink 2 2 3" xfId="250" xr:uid="{00000000-0005-0000-0000-0000F8000000}"/>
    <cellStyle name="Hyperlink 2 3" xfId="251" xr:uid="{00000000-0005-0000-0000-0000F9000000}"/>
    <cellStyle name="Hyperlink 2 3 2" xfId="252" xr:uid="{00000000-0005-0000-0000-0000FA000000}"/>
    <cellStyle name="Hyperlink 2 4" xfId="253" xr:uid="{00000000-0005-0000-0000-0000FB000000}"/>
    <cellStyle name="Hyperlink 2 4 2" xfId="254" xr:uid="{00000000-0005-0000-0000-0000FC000000}"/>
    <cellStyle name="Hyperlink 2 5" xfId="255" xr:uid="{00000000-0005-0000-0000-0000FD000000}"/>
    <cellStyle name="Hyperlink 2 5 2" xfId="256" xr:uid="{00000000-0005-0000-0000-0000FE000000}"/>
    <cellStyle name="Hyperlink 2 6" xfId="257" xr:uid="{00000000-0005-0000-0000-0000FF000000}"/>
    <cellStyle name="Hyperlink 2 6 2" xfId="258" xr:uid="{00000000-0005-0000-0000-000000010000}"/>
    <cellStyle name="Hyperlink 2 7" xfId="259" xr:uid="{00000000-0005-0000-0000-000001010000}"/>
    <cellStyle name="Hyperlink 2 7 2" xfId="260" xr:uid="{00000000-0005-0000-0000-000002010000}"/>
    <cellStyle name="Hyperlink 2 8" xfId="261" xr:uid="{00000000-0005-0000-0000-000003010000}"/>
    <cellStyle name="Hyperlink 2 8 2" xfId="262" xr:uid="{00000000-0005-0000-0000-000004010000}"/>
    <cellStyle name="Hyperlink 2 9" xfId="263" xr:uid="{00000000-0005-0000-0000-000005010000}"/>
    <cellStyle name="Hyperlink 2 9 2" xfId="264" xr:uid="{00000000-0005-0000-0000-000006010000}"/>
    <cellStyle name="Hyperlink 3" xfId="265" xr:uid="{00000000-0005-0000-0000-000007010000}"/>
    <cellStyle name="Hyperlink 4" xfId="266" xr:uid="{00000000-0005-0000-0000-000008010000}"/>
    <cellStyle name="Hyperlink 5" xfId="267" xr:uid="{00000000-0005-0000-0000-000009010000}"/>
    <cellStyle name="Hyperlink 5 2" xfId="268" xr:uid="{00000000-0005-0000-0000-00000A010000}"/>
    <cellStyle name="Hyperlink 5 3" xfId="269" xr:uid="{00000000-0005-0000-0000-00000B010000}"/>
    <cellStyle name="Hyperlink 5 6" xfId="270" xr:uid="{00000000-0005-0000-0000-00000C010000}"/>
    <cellStyle name="Hyperlink 5 6 2" xfId="271" xr:uid="{00000000-0005-0000-0000-00000D010000}"/>
    <cellStyle name="Hyperlink 6" xfId="272" xr:uid="{00000000-0005-0000-0000-00000E010000}"/>
    <cellStyle name="Hyperlink 7" xfId="273" xr:uid="{00000000-0005-0000-0000-00000F010000}"/>
    <cellStyle name="Input" xfId="274" xr:uid="{00000000-0005-0000-0000-000010010000}"/>
    <cellStyle name="Input 2" xfId="275" xr:uid="{00000000-0005-0000-0000-000011010000}"/>
    <cellStyle name="Input 3" xfId="276" xr:uid="{00000000-0005-0000-0000-000012010000}"/>
    <cellStyle name="Input 4" xfId="277" xr:uid="{00000000-0005-0000-0000-000013010000}"/>
    <cellStyle name="Input 5" xfId="278" xr:uid="{00000000-0005-0000-0000-000014010000}"/>
    <cellStyle name="Input 6" xfId="279" xr:uid="{00000000-0005-0000-0000-000015010000}"/>
    <cellStyle name="Input 7" xfId="280" xr:uid="{00000000-0005-0000-0000-000016010000}"/>
    <cellStyle name="Input 8" xfId="281" xr:uid="{00000000-0005-0000-0000-000017010000}"/>
    <cellStyle name="Input 9" xfId="282" xr:uid="{00000000-0005-0000-0000-000018010000}"/>
    <cellStyle name="Input_10VSAFAS2,3p" xfId="283" xr:uid="{00000000-0005-0000-0000-000019010000}"/>
    <cellStyle name="Įprastas" xfId="0" builtinId="0"/>
    <cellStyle name="Įprastas 2" xfId="284" xr:uid="{00000000-0005-0000-0000-00001B010000}"/>
    <cellStyle name="Įprastas 3" xfId="1" xr:uid="{00000000-0005-0000-0000-00001C010000}"/>
    <cellStyle name="Įprastas 4" xfId="1084" xr:uid="{00000000-0005-0000-0000-00001D010000}"/>
    <cellStyle name="Įprastas 5" xfId="1083" xr:uid="{00000000-0005-0000-0000-00001E010000}"/>
    <cellStyle name="Linked Cell" xfId="285" xr:uid="{00000000-0005-0000-0000-00001F010000}"/>
    <cellStyle name="Linked Cell 2" xfId="286" xr:uid="{00000000-0005-0000-0000-000020010000}"/>
    <cellStyle name="Linked Cell 3" xfId="287" xr:uid="{00000000-0005-0000-0000-000021010000}"/>
    <cellStyle name="Linked Cell 4" xfId="288" xr:uid="{00000000-0005-0000-0000-000022010000}"/>
    <cellStyle name="Linked Cell 5" xfId="289" xr:uid="{00000000-0005-0000-0000-000023010000}"/>
    <cellStyle name="Linked Cell 6" xfId="290" xr:uid="{00000000-0005-0000-0000-000024010000}"/>
    <cellStyle name="Linked Cell 7" xfId="291" xr:uid="{00000000-0005-0000-0000-000025010000}"/>
    <cellStyle name="Linked Cell 8" xfId="292" xr:uid="{00000000-0005-0000-0000-000026010000}"/>
    <cellStyle name="Linked Cell 9" xfId="293" xr:uid="{00000000-0005-0000-0000-000027010000}"/>
    <cellStyle name="Linked Cell_10VSAFAS2,3p" xfId="294" xr:uid="{00000000-0005-0000-0000-000028010000}"/>
    <cellStyle name="Neutral" xfId="295" xr:uid="{00000000-0005-0000-0000-000029010000}"/>
    <cellStyle name="Neutral 2" xfId="296" xr:uid="{00000000-0005-0000-0000-00002A010000}"/>
    <cellStyle name="Neutral 3" xfId="297" xr:uid="{00000000-0005-0000-0000-00002B010000}"/>
    <cellStyle name="Neutral 4" xfId="298" xr:uid="{00000000-0005-0000-0000-00002C010000}"/>
    <cellStyle name="Neutral 5" xfId="299" xr:uid="{00000000-0005-0000-0000-00002D010000}"/>
    <cellStyle name="Neutral 6" xfId="300" xr:uid="{00000000-0005-0000-0000-00002E010000}"/>
    <cellStyle name="Neutral 7" xfId="301" xr:uid="{00000000-0005-0000-0000-00002F010000}"/>
    <cellStyle name="Neutral 8" xfId="302" xr:uid="{00000000-0005-0000-0000-000030010000}"/>
    <cellStyle name="Neutral 9" xfId="303" xr:uid="{00000000-0005-0000-0000-000031010000}"/>
    <cellStyle name="Neutral_10VSAFAS2,3p" xfId="304" xr:uid="{00000000-0005-0000-0000-000032010000}"/>
    <cellStyle name="Normal 10" xfId="305" xr:uid="{00000000-0005-0000-0000-000033010000}"/>
    <cellStyle name="Normal 10 10" xfId="306" xr:uid="{00000000-0005-0000-0000-000034010000}"/>
    <cellStyle name="Normal 10 10 2" xfId="307" xr:uid="{00000000-0005-0000-0000-000035010000}"/>
    <cellStyle name="Normal 10 10 2 2" xfId="308" xr:uid="{00000000-0005-0000-0000-000036010000}"/>
    <cellStyle name="Normal 10 10 2 3" xfId="309" xr:uid="{00000000-0005-0000-0000-000037010000}"/>
    <cellStyle name="Normal 10 10 3" xfId="310" xr:uid="{00000000-0005-0000-0000-000038010000}"/>
    <cellStyle name="Normal 10 10 4" xfId="311" xr:uid="{00000000-0005-0000-0000-000039010000}"/>
    <cellStyle name="Normal 10 11" xfId="312" xr:uid="{00000000-0005-0000-0000-00003A010000}"/>
    <cellStyle name="Normal 10 11 2" xfId="313" xr:uid="{00000000-0005-0000-0000-00003B010000}"/>
    <cellStyle name="Normal 10 11 3" xfId="314" xr:uid="{00000000-0005-0000-0000-00003C010000}"/>
    <cellStyle name="Normal 10 12" xfId="315" xr:uid="{00000000-0005-0000-0000-00003D010000}"/>
    <cellStyle name="Normal 10 12 2" xfId="316" xr:uid="{00000000-0005-0000-0000-00003E010000}"/>
    <cellStyle name="Normal 10 12 3" xfId="317" xr:uid="{00000000-0005-0000-0000-00003F010000}"/>
    <cellStyle name="Normal 10 13" xfId="318" xr:uid="{00000000-0005-0000-0000-000040010000}"/>
    <cellStyle name="Normal 10 14" xfId="319" xr:uid="{00000000-0005-0000-0000-000041010000}"/>
    <cellStyle name="Normal 10 15" xfId="320" xr:uid="{00000000-0005-0000-0000-000042010000}"/>
    <cellStyle name="Normal 10 2" xfId="321" xr:uid="{00000000-0005-0000-0000-000043010000}"/>
    <cellStyle name="Normal 10 2 2" xfId="322" xr:uid="{00000000-0005-0000-0000-000044010000}"/>
    <cellStyle name="Normal 10 2 2 2" xfId="323" xr:uid="{00000000-0005-0000-0000-000045010000}"/>
    <cellStyle name="Normal 10 2 2 3" xfId="324" xr:uid="{00000000-0005-0000-0000-000046010000}"/>
    <cellStyle name="Normal 10 2 3" xfId="325" xr:uid="{00000000-0005-0000-0000-000047010000}"/>
    <cellStyle name="Normal 10 2 4" xfId="326" xr:uid="{00000000-0005-0000-0000-000048010000}"/>
    <cellStyle name="Normal 10 3" xfId="327" xr:uid="{00000000-0005-0000-0000-000049010000}"/>
    <cellStyle name="Normal 10 3 2" xfId="328" xr:uid="{00000000-0005-0000-0000-00004A010000}"/>
    <cellStyle name="Normal 10 3 2 2" xfId="329" xr:uid="{00000000-0005-0000-0000-00004B010000}"/>
    <cellStyle name="Normal 10 3 2 3" xfId="330" xr:uid="{00000000-0005-0000-0000-00004C010000}"/>
    <cellStyle name="Normal 10 3 3" xfId="331" xr:uid="{00000000-0005-0000-0000-00004D010000}"/>
    <cellStyle name="Normal 10 3 4" xfId="332" xr:uid="{00000000-0005-0000-0000-00004E010000}"/>
    <cellStyle name="Normal 10 4" xfId="333" xr:uid="{00000000-0005-0000-0000-00004F010000}"/>
    <cellStyle name="Normal 10 4 2" xfId="334" xr:uid="{00000000-0005-0000-0000-000050010000}"/>
    <cellStyle name="Normal 10 4 2 2" xfId="335" xr:uid="{00000000-0005-0000-0000-000051010000}"/>
    <cellStyle name="Normal 10 4 2 3" xfId="336" xr:uid="{00000000-0005-0000-0000-000052010000}"/>
    <cellStyle name="Normal 10 4 3" xfId="337" xr:uid="{00000000-0005-0000-0000-000053010000}"/>
    <cellStyle name="Normal 10 4 4" xfId="338" xr:uid="{00000000-0005-0000-0000-000054010000}"/>
    <cellStyle name="Normal 10 5" xfId="339" xr:uid="{00000000-0005-0000-0000-000055010000}"/>
    <cellStyle name="Normal 10 5 2" xfId="340" xr:uid="{00000000-0005-0000-0000-000056010000}"/>
    <cellStyle name="Normal 10 5 2 2" xfId="341" xr:uid="{00000000-0005-0000-0000-000057010000}"/>
    <cellStyle name="Normal 10 5 2 3" xfId="342" xr:uid="{00000000-0005-0000-0000-000058010000}"/>
    <cellStyle name="Normal 10 5 3" xfId="343" xr:uid="{00000000-0005-0000-0000-000059010000}"/>
    <cellStyle name="Normal 10 5 4" xfId="344" xr:uid="{00000000-0005-0000-0000-00005A010000}"/>
    <cellStyle name="Normal 10 6" xfId="345" xr:uid="{00000000-0005-0000-0000-00005B010000}"/>
    <cellStyle name="Normal 10 6 2" xfId="346" xr:uid="{00000000-0005-0000-0000-00005C010000}"/>
    <cellStyle name="Normal 10 6 2 2" xfId="347" xr:uid="{00000000-0005-0000-0000-00005D010000}"/>
    <cellStyle name="Normal 10 6 2 3" xfId="348" xr:uid="{00000000-0005-0000-0000-00005E010000}"/>
    <cellStyle name="Normal 10 6 3" xfId="349" xr:uid="{00000000-0005-0000-0000-00005F010000}"/>
    <cellStyle name="Normal 10 6 4" xfId="350" xr:uid="{00000000-0005-0000-0000-000060010000}"/>
    <cellStyle name="Normal 10 7" xfId="351" xr:uid="{00000000-0005-0000-0000-000061010000}"/>
    <cellStyle name="Normal 10 7 2" xfId="352" xr:uid="{00000000-0005-0000-0000-000062010000}"/>
    <cellStyle name="Normal 10 7 2 2" xfId="353" xr:uid="{00000000-0005-0000-0000-000063010000}"/>
    <cellStyle name="Normal 10 7 2 3" xfId="354" xr:uid="{00000000-0005-0000-0000-000064010000}"/>
    <cellStyle name="Normal 10 7 3" xfId="355" xr:uid="{00000000-0005-0000-0000-000065010000}"/>
    <cellStyle name="Normal 10 7 4" xfId="356" xr:uid="{00000000-0005-0000-0000-000066010000}"/>
    <cellStyle name="Normal 10 8" xfId="357" xr:uid="{00000000-0005-0000-0000-000067010000}"/>
    <cellStyle name="Normal 10 8 2" xfId="358" xr:uid="{00000000-0005-0000-0000-000068010000}"/>
    <cellStyle name="Normal 10 8 2 2" xfId="359" xr:uid="{00000000-0005-0000-0000-000069010000}"/>
    <cellStyle name="Normal 10 8 2 3" xfId="360" xr:uid="{00000000-0005-0000-0000-00006A010000}"/>
    <cellStyle name="Normal 10 8 3" xfId="361" xr:uid="{00000000-0005-0000-0000-00006B010000}"/>
    <cellStyle name="Normal 10 8 4" xfId="362" xr:uid="{00000000-0005-0000-0000-00006C010000}"/>
    <cellStyle name="Normal 10 9" xfId="363" xr:uid="{00000000-0005-0000-0000-00006D010000}"/>
    <cellStyle name="Normal 10 9 2" xfId="364" xr:uid="{00000000-0005-0000-0000-00006E010000}"/>
    <cellStyle name="Normal 10 9 2 2" xfId="365" xr:uid="{00000000-0005-0000-0000-00006F010000}"/>
    <cellStyle name="Normal 10 9 2 3" xfId="366" xr:uid="{00000000-0005-0000-0000-000070010000}"/>
    <cellStyle name="Normal 10 9 3" xfId="367" xr:uid="{00000000-0005-0000-0000-000071010000}"/>
    <cellStyle name="Normal 10 9 4" xfId="368" xr:uid="{00000000-0005-0000-0000-000072010000}"/>
    <cellStyle name="Normal 11" xfId="369" xr:uid="{00000000-0005-0000-0000-000073010000}"/>
    <cellStyle name="Normal 11 10" xfId="370" xr:uid="{00000000-0005-0000-0000-000074010000}"/>
    <cellStyle name="Normal 11 10 2" xfId="371" xr:uid="{00000000-0005-0000-0000-000075010000}"/>
    <cellStyle name="Normal 11 11" xfId="372" xr:uid="{00000000-0005-0000-0000-000076010000}"/>
    <cellStyle name="Normal 11 12" xfId="373" xr:uid="{00000000-0005-0000-0000-000077010000}"/>
    <cellStyle name="Normal 11 2" xfId="374" xr:uid="{00000000-0005-0000-0000-000078010000}"/>
    <cellStyle name="Normal 11 2 2" xfId="375" xr:uid="{00000000-0005-0000-0000-000079010000}"/>
    <cellStyle name="Normal 11 3" xfId="376" xr:uid="{00000000-0005-0000-0000-00007A010000}"/>
    <cellStyle name="Normal 11 3 2" xfId="377" xr:uid="{00000000-0005-0000-0000-00007B010000}"/>
    <cellStyle name="Normal 11 4" xfId="378" xr:uid="{00000000-0005-0000-0000-00007C010000}"/>
    <cellStyle name="Normal 11 4 2" xfId="379" xr:uid="{00000000-0005-0000-0000-00007D010000}"/>
    <cellStyle name="Normal 11 5" xfId="380" xr:uid="{00000000-0005-0000-0000-00007E010000}"/>
    <cellStyle name="Normal 11 5 2" xfId="381" xr:uid="{00000000-0005-0000-0000-00007F010000}"/>
    <cellStyle name="Normal 11 6" xfId="382" xr:uid="{00000000-0005-0000-0000-000080010000}"/>
    <cellStyle name="Normal 11 6 2" xfId="383" xr:uid="{00000000-0005-0000-0000-000081010000}"/>
    <cellStyle name="Normal 11 7" xfId="384" xr:uid="{00000000-0005-0000-0000-000082010000}"/>
    <cellStyle name="Normal 11 7 2" xfId="385" xr:uid="{00000000-0005-0000-0000-000083010000}"/>
    <cellStyle name="Normal 11 8" xfId="386" xr:uid="{00000000-0005-0000-0000-000084010000}"/>
    <cellStyle name="Normal 11 8 2" xfId="387" xr:uid="{00000000-0005-0000-0000-000085010000}"/>
    <cellStyle name="Normal 11 9" xfId="388" xr:uid="{00000000-0005-0000-0000-000086010000}"/>
    <cellStyle name="Normal 11 9 2" xfId="389" xr:uid="{00000000-0005-0000-0000-000087010000}"/>
    <cellStyle name="Normal 12" xfId="390" xr:uid="{00000000-0005-0000-0000-000088010000}"/>
    <cellStyle name="Normal 12 2" xfId="391" xr:uid="{00000000-0005-0000-0000-000089010000}"/>
    <cellStyle name="Normal 12 3" xfId="392" xr:uid="{00000000-0005-0000-0000-00008A010000}"/>
    <cellStyle name="Normal 12_Nepakeistos VSAFAS formos 2012 metams" xfId="393" xr:uid="{00000000-0005-0000-0000-00008B010000}"/>
    <cellStyle name="Normal 13" xfId="394" xr:uid="{00000000-0005-0000-0000-00008C010000}"/>
    <cellStyle name="Normal 13 2" xfId="395" xr:uid="{00000000-0005-0000-0000-00008D010000}"/>
    <cellStyle name="Normal 13 2 2" xfId="396" xr:uid="{00000000-0005-0000-0000-00008E010000}"/>
    <cellStyle name="Normal 13 2 3" xfId="397" xr:uid="{00000000-0005-0000-0000-00008F010000}"/>
    <cellStyle name="Normal 13 3" xfId="398" xr:uid="{00000000-0005-0000-0000-000090010000}"/>
    <cellStyle name="Normal 13 3 2" xfId="399" xr:uid="{00000000-0005-0000-0000-000091010000}"/>
    <cellStyle name="Normal 13 3 3" xfId="400" xr:uid="{00000000-0005-0000-0000-000092010000}"/>
    <cellStyle name="Normal 13 4" xfId="401" xr:uid="{00000000-0005-0000-0000-000093010000}"/>
    <cellStyle name="Normal 13 5" xfId="402" xr:uid="{00000000-0005-0000-0000-000094010000}"/>
    <cellStyle name="Normal 14" xfId="403" xr:uid="{00000000-0005-0000-0000-000095010000}"/>
    <cellStyle name="Normal 14 2" xfId="404" xr:uid="{00000000-0005-0000-0000-000096010000}"/>
    <cellStyle name="Normal 14 2 2" xfId="405" xr:uid="{00000000-0005-0000-0000-000097010000}"/>
    <cellStyle name="Normal 14 2 3" xfId="406" xr:uid="{00000000-0005-0000-0000-000098010000}"/>
    <cellStyle name="Normal 14 3" xfId="407" xr:uid="{00000000-0005-0000-0000-000099010000}"/>
    <cellStyle name="Normal 14 3 2" xfId="408" xr:uid="{00000000-0005-0000-0000-00009A010000}"/>
    <cellStyle name="Normal 14 3 3" xfId="409" xr:uid="{00000000-0005-0000-0000-00009B010000}"/>
    <cellStyle name="Normal 14 4" xfId="410" xr:uid="{00000000-0005-0000-0000-00009C010000}"/>
    <cellStyle name="Normal 14 5" xfId="411" xr:uid="{00000000-0005-0000-0000-00009D010000}"/>
    <cellStyle name="Normal 15" xfId="412" xr:uid="{00000000-0005-0000-0000-00009E010000}"/>
    <cellStyle name="Normal 15 2" xfId="413" xr:uid="{00000000-0005-0000-0000-00009F010000}"/>
    <cellStyle name="Normal 15 2 2" xfId="414" xr:uid="{00000000-0005-0000-0000-0000A0010000}"/>
    <cellStyle name="Normal 15 2 3" xfId="415" xr:uid="{00000000-0005-0000-0000-0000A1010000}"/>
    <cellStyle name="Normal 15 3" xfId="416" xr:uid="{00000000-0005-0000-0000-0000A2010000}"/>
    <cellStyle name="Normal 15 3 2" xfId="417" xr:uid="{00000000-0005-0000-0000-0000A3010000}"/>
    <cellStyle name="Normal 15 3 3" xfId="418" xr:uid="{00000000-0005-0000-0000-0000A4010000}"/>
    <cellStyle name="Normal 15 4" xfId="419" xr:uid="{00000000-0005-0000-0000-0000A5010000}"/>
    <cellStyle name="Normal 15 5" xfId="420" xr:uid="{00000000-0005-0000-0000-0000A6010000}"/>
    <cellStyle name="Normal 16" xfId="421" xr:uid="{00000000-0005-0000-0000-0000A7010000}"/>
    <cellStyle name="Normal 16 10" xfId="422" xr:uid="{00000000-0005-0000-0000-0000A8010000}"/>
    <cellStyle name="Normal 16 10 2" xfId="423" xr:uid="{00000000-0005-0000-0000-0000A9010000}"/>
    <cellStyle name="Normal 16 10 2 2" xfId="424" xr:uid="{00000000-0005-0000-0000-0000AA010000}"/>
    <cellStyle name="Normal 16 10 2 3" xfId="425" xr:uid="{00000000-0005-0000-0000-0000AB010000}"/>
    <cellStyle name="Normal 16 10 3" xfId="426" xr:uid="{00000000-0005-0000-0000-0000AC010000}"/>
    <cellStyle name="Normal 16 10 4" xfId="427" xr:uid="{00000000-0005-0000-0000-0000AD010000}"/>
    <cellStyle name="Normal 16 11" xfId="428" xr:uid="{00000000-0005-0000-0000-0000AE010000}"/>
    <cellStyle name="Normal 16 11 2" xfId="429" xr:uid="{00000000-0005-0000-0000-0000AF010000}"/>
    <cellStyle name="Normal 16 11 3" xfId="430" xr:uid="{00000000-0005-0000-0000-0000B0010000}"/>
    <cellStyle name="Normal 16 11 4" xfId="431" xr:uid="{00000000-0005-0000-0000-0000B1010000}"/>
    <cellStyle name="Normal 16 12" xfId="432" xr:uid="{00000000-0005-0000-0000-0000B2010000}"/>
    <cellStyle name="Normal 16 12 2" xfId="433" xr:uid="{00000000-0005-0000-0000-0000B3010000}"/>
    <cellStyle name="Normal 16 12 3" xfId="434" xr:uid="{00000000-0005-0000-0000-0000B4010000}"/>
    <cellStyle name="Normal 16 13" xfId="435" xr:uid="{00000000-0005-0000-0000-0000B5010000}"/>
    <cellStyle name="Normal 16 13 10" xfId="436" xr:uid="{00000000-0005-0000-0000-0000B6010000}"/>
    <cellStyle name="Normal 16 13 11" xfId="437" xr:uid="{00000000-0005-0000-0000-0000B7010000}"/>
    <cellStyle name="Normal 16 13 12" xfId="438" xr:uid="{00000000-0005-0000-0000-0000B8010000}"/>
    <cellStyle name="Normal 16 13 2" xfId="439" xr:uid="{00000000-0005-0000-0000-0000B9010000}"/>
    <cellStyle name="Normal 16 13 2 2" xfId="440" xr:uid="{00000000-0005-0000-0000-0000BA010000}"/>
    <cellStyle name="Normal 16 13 2 2 2" xfId="441" xr:uid="{00000000-0005-0000-0000-0000BB010000}"/>
    <cellStyle name="Normal 16 13 2 2 3" xfId="442" xr:uid="{00000000-0005-0000-0000-0000BC010000}"/>
    <cellStyle name="Normal 16 13 2 2_VSAKIS-Tarpusavio operacijos-vidines operacijos-ketv-2010 11 15" xfId="443" xr:uid="{00000000-0005-0000-0000-0000BD010000}"/>
    <cellStyle name="Normal 16 13 2 3" xfId="444" xr:uid="{00000000-0005-0000-0000-0000BE010000}"/>
    <cellStyle name="Normal 16 13 2 4" xfId="445" xr:uid="{00000000-0005-0000-0000-0000BF010000}"/>
    <cellStyle name="Normal 16 13 2_VSAKIS-Tarpusavio operacijos-vidines operacijos-ketv-2010 11 15" xfId="446" xr:uid="{00000000-0005-0000-0000-0000C0010000}"/>
    <cellStyle name="Normal 16 13 3" xfId="447" xr:uid="{00000000-0005-0000-0000-0000C1010000}"/>
    <cellStyle name="Normal 16 13 3 2" xfId="448" xr:uid="{00000000-0005-0000-0000-0000C2010000}"/>
    <cellStyle name="Normal 16 13 3 2 2" xfId="449" xr:uid="{00000000-0005-0000-0000-0000C3010000}"/>
    <cellStyle name="Normal 16 13 3 2 3" xfId="450" xr:uid="{00000000-0005-0000-0000-0000C4010000}"/>
    <cellStyle name="Normal 16 13 3 2_VSAKIS-Tarpusavio operacijos-vidines operacijos-ketv-2010 11 15" xfId="451" xr:uid="{00000000-0005-0000-0000-0000C5010000}"/>
    <cellStyle name="Normal 16 13 3 3" xfId="452" xr:uid="{00000000-0005-0000-0000-0000C6010000}"/>
    <cellStyle name="Normal 16 13 3 4" xfId="453" xr:uid="{00000000-0005-0000-0000-0000C7010000}"/>
    <cellStyle name="Normal 16 13 3_VSAKIS-Tarpusavio operacijos-vidines operacijos-ketv-2010 11 15" xfId="454" xr:uid="{00000000-0005-0000-0000-0000C8010000}"/>
    <cellStyle name="Normal 16 13 4" xfId="455" xr:uid="{00000000-0005-0000-0000-0000C9010000}"/>
    <cellStyle name="Normal 16 13 4 2" xfId="456" xr:uid="{00000000-0005-0000-0000-0000CA010000}"/>
    <cellStyle name="Normal 16 13 4 3" xfId="457" xr:uid="{00000000-0005-0000-0000-0000CB010000}"/>
    <cellStyle name="Normal 16 13 4_VSAKIS-Tarpusavio operacijos-vidines operacijos-ketv-2010 11 15" xfId="458" xr:uid="{00000000-0005-0000-0000-0000CC010000}"/>
    <cellStyle name="Normal 16 13 5" xfId="459" xr:uid="{00000000-0005-0000-0000-0000CD010000}"/>
    <cellStyle name="Normal 16 13 6" xfId="460" xr:uid="{00000000-0005-0000-0000-0000CE010000}"/>
    <cellStyle name="Normal 16 13 7" xfId="461" xr:uid="{00000000-0005-0000-0000-0000CF010000}"/>
    <cellStyle name="Normal 16 13 9" xfId="462" xr:uid="{00000000-0005-0000-0000-0000D0010000}"/>
    <cellStyle name="Normal 16 13_VSAKIS-Tarpusavio operacijos-vidines operacijos-ketv-2010 11 15" xfId="463" xr:uid="{00000000-0005-0000-0000-0000D1010000}"/>
    <cellStyle name="Normal 16 14" xfId="464" xr:uid="{00000000-0005-0000-0000-0000D2010000}"/>
    <cellStyle name="Normal 16 14 2" xfId="465" xr:uid="{00000000-0005-0000-0000-0000D3010000}"/>
    <cellStyle name="Normal 16 14 2 2" xfId="466" xr:uid="{00000000-0005-0000-0000-0000D4010000}"/>
    <cellStyle name="Normal 16 14 2 3" xfId="467" xr:uid="{00000000-0005-0000-0000-0000D5010000}"/>
    <cellStyle name="Normal 16 14 2_VSAKIS-Tarpusavio operacijos-vidines operacijos-ketv-2010 11 15" xfId="468" xr:uid="{00000000-0005-0000-0000-0000D6010000}"/>
    <cellStyle name="Normal 16 14 3" xfId="469" xr:uid="{00000000-0005-0000-0000-0000D7010000}"/>
    <cellStyle name="Normal 16 14 4" xfId="470" xr:uid="{00000000-0005-0000-0000-0000D8010000}"/>
    <cellStyle name="Normal 16 14_VSAKIS-Tarpusavio operacijos-vidines operacijos-ketv-2010 11 15" xfId="471" xr:uid="{00000000-0005-0000-0000-0000D9010000}"/>
    <cellStyle name="Normal 16 15" xfId="472" xr:uid="{00000000-0005-0000-0000-0000DA010000}"/>
    <cellStyle name="Normal 16 15 2" xfId="473" xr:uid="{00000000-0005-0000-0000-0000DB010000}"/>
    <cellStyle name="Normal 16 15 3" xfId="474" xr:uid="{00000000-0005-0000-0000-0000DC010000}"/>
    <cellStyle name="Normal 16 15_VSAKIS-Tarpusavio operacijos-vidines operacijos-ketv-2010 11 15" xfId="475" xr:uid="{00000000-0005-0000-0000-0000DD010000}"/>
    <cellStyle name="Normal 16 16" xfId="476" xr:uid="{00000000-0005-0000-0000-0000DE010000}"/>
    <cellStyle name="Normal 16 17" xfId="477" xr:uid="{00000000-0005-0000-0000-0000DF010000}"/>
    <cellStyle name="Normal 16 18" xfId="478" xr:uid="{00000000-0005-0000-0000-0000E0010000}"/>
    <cellStyle name="Normal 16 2" xfId="479" xr:uid="{00000000-0005-0000-0000-0000E1010000}"/>
    <cellStyle name="Normal 16 2 2" xfId="480" xr:uid="{00000000-0005-0000-0000-0000E2010000}"/>
    <cellStyle name="Normal 16 2 2 2" xfId="481" xr:uid="{00000000-0005-0000-0000-0000E3010000}"/>
    <cellStyle name="Normal 16 2 2 3" xfId="482" xr:uid="{00000000-0005-0000-0000-0000E4010000}"/>
    <cellStyle name="Normal 16 2 3" xfId="483" xr:uid="{00000000-0005-0000-0000-0000E5010000}"/>
    <cellStyle name="Normal 16 2 3 2" xfId="484" xr:uid="{00000000-0005-0000-0000-0000E6010000}"/>
    <cellStyle name="Normal 16 2 3 3" xfId="485" xr:uid="{00000000-0005-0000-0000-0000E7010000}"/>
    <cellStyle name="Normal 16 2 4" xfId="486" xr:uid="{00000000-0005-0000-0000-0000E8010000}"/>
    <cellStyle name="Normal 16 2 5" xfId="487" xr:uid="{00000000-0005-0000-0000-0000E9010000}"/>
    <cellStyle name="Normal 16 3" xfId="488" xr:uid="{00000000-0005-0000-0000-0000EA010000}"/>
    <cellStyle name="Normal 16 3 2" xfId="489" xr:uid="{00000000-0005-0000-0000-0000EB010000}"/>
    <cellStyle name="Normal 16 3 2 2" xfId="490" xr:uid="{00000000-0005-0000-0000-0000EC010000}"/>
    <cellStyle name="Normal 16 3 2 3" xfId="491" xr:uid="{00000000-0005-0000-0000-0000ED010000}"/>
    <cellStyle name="Normal 16 3 3" xfId="492" xr:uid="{00000000-0005-0000-0000-0000EE010000}"/>
    <cellStyle name="Normal 16 3 4" xfId="493" xr:uid="{00000000-0005-0000-0000-0000EF010000}"/>
    <cellStyle name="Normal 16 4" xfId="494" xr:uid="{00000000-0005-0000-0000-0000F0010000}"/>
    <cellStyle name="Normal 16 4 2" xfId="495" xr:uid="{00000000-0005-0000-0000-0000F1010000}"/>
    <cellStyle name="Normal 16 4 2 2" xfId="496" xr:uid="{00000000-0005-0000-0000-0000F2010000}"/>
    <cellStyle name="Normal 16 4 2 3" xfId="497" xr:uid="{00000000-0005-0000-0000-0000F3010000}"/>
    <cellStyle name="Normal 16 4 3" xfId="498" xr:uid="{00000000-0005-0000-0000-0000F4010000}"/>
    <cellStyle name="Normal 16 4 4" xfId="499" xr:uid="{00000000-0005-0000-0000-0000F5010000}"/>
    <cellStyle name="Normal 16 5" xfId="500" xr:uid="{00000000-0005-0000-0000-0000F6010000}"/>
    <cellStyle name="Normal 16 5 2" xfId="501" xr:uid="{00000000-0005-0000-0000-0000F7010000}"/>
    <cellStyle name="Normal 16 5 2 2" xfId="502" xr:uid="{00000000-0005-0000-0000-0000F8010000}"/>
    <cellStyle name="Normal 16 5 2 3" xfId="503" xr:uid="{00000000-0005-0000-0000-0000F9010000}"/>
    <cellStyle name="Normal 16 5 3" xfId="504" xr:uid="{00000000-0005-0000-0000-0000FA010000}"/>
    <cellStyle name="Normal 16 5 4" xfId="505" xr:uid="{00000000-0005-0000-0000-0000FB010000}"/>
    <cellStyle name="Normal 16 6" xfId="506" xr:uid="{00000000-0005-0000-0000-0000FC010000}"/>
    <cellStyle name="Normal 16 6 2" xfId="507" xr:uid="{00000000-0005-0000-0000-0000FD010000}"/>
    <cellStyle name="Normal 16 6 2 2" xfId="508" xr:uid="{00000000-0005-0000-0000-0000FE010000}"/>
    <cellStyle name="Normal 16 6 2 3" xfId="509" xr:uid="{00000000-0005-0000-0000-0000FF010000}"/>
    <cellStyle name="Normal 16 6 3" xfId="510" xr:uid="{00000000-0005-0000-0000-000000020000}"/>
    <cellStyle name="Normal 16 6 4" xfId="511" xr:uid="{00000000-0005-0000-0000-000001020000}"/>
    <cellStyle name="Normal 16 7" xfId="512" xr:uid="{00000000-0005-0000-0000-000002020000}"/>
    <cellStyle name="Normal 16 7 2" xfId="513" xr:uid="{00000000-0005-0000-0000-000003020000}"/>
    <cellStyle name="Normal 16 7 2 2" xfId="514" xr:uid="{00000000-0005-0000-0000-000004020000}"/>
    <cellStyle name="Normal 16 7 2 3" xfId="515" xr:uid="{00000000-0005-0000-0000-000005020000}"/>
    <cellStyle name="Normal 16 7 3" xfId="516" xr:uid="{00000000-0005-0000-0000-000006020000}"/>
    <cellStyle name="Normal 16 7 4" xfId="517" xr:uid="{00000000-0005-0000-0000-000007020000}"/>
    <cellStyle name="Normal 16 7 5" xfId="518" xr:uid="{00000000-0005-0000-0000-000008020000}"/>
    <cellStyle name="Normal 16 7 6" xfId="519" xr:uid="{00000000-0005-0000-0000-000009020000}"/>
    <cellStyle name="Normal 16 7_VSAKIS-Tarpusavio operacijos-2010 11 12" xfId="520" xr:uid="{00000000-0005-0000-0000-00000A020000}"/>
    <cellStyle name="Normal 16 8" xfId="521" xr:uid="{00000000-0005-0000-0000-00000B020000}"/>
    <cellStyle name="Normal 16 8 2" xfId="522" xr:uid="{00000000-0005-0000-0000-00000C020000}"/>
    <cellStyle name="Normal 16 8 2 2" xfId="523" xr:uid="{00000000-0005-0000-0000-00000D020000}"/>
    <cellStyle name="Normal 16 8 2 3" xfId="524" xr:uid="{00000000-0005-0000-0000-00000E020000}"/>
    <cellStyle name="Normal 16 8 3" xfId="525" xr:uid="{00000000-0005-0000-0000-00000F020000}"/>
    <cellStyle name="Normal 16 8 4" xfId="526" xr:uid="{00000000-0005-0000-0000-000010020000}"/>
    <cellStyle name="Normal 16 9" xfId="527" xr:uid="{00000000-0005-0000-0000-000011020000}"/>
    <cellStyle name="Normal 16 9 2" xfId="528" xr:uid="{00000000-0005-0000-0000-000012020000}"/>
    <cellStyle name="Normal 16 9 2 2" xfId="529" xr:uid="{00000000-0005-0000-0000-000013020000}"/>
    <cellStyle name="Normal 16 9 2 3" xfId="530" xr:uid="{00000000-0005-0000-0000-000014020000}"/>
    <cellStyle name="Normal 16 9 3" xfId="531" xr:uid="{00000000-0005-0000-0000-000015020000}"/>
    <cellStyle name="Normal 16 9 4" xfId="532" xr:uid="{00000000-0005-0000-0000-000016020000}"/>
    <cellStyle name="Normal 17" xfId="533" xr:uid="{00000000-0005-0000-0000-000017020000}"/>
    <cellStyle name="Normal 17 10" xfId="534" xr:uid="{00000000-0005-0000-0000-000018020000}"/>
    <cellStyle name="Normal 17 10 2" xfId="535" xr:uid="{00000000-0005-0000-0000-000019020000}"/>
    <cellStyle name="Normal 17 10 2 2" xfId="536" xr:uid="{00000000-0005-0000-0000-00001A020000}"/>
    <cellStyle name="Normal 17 10 2 3" xfId="537" xr:uid="{00000000-0005-0000-0000-00001B020000}"/>
    <cellStyle name="Normal 17 10 3" xfId="538" xr:uid="{00000000-0005-0000-0000-00001C020000}"/>
    <cellStyle name="Normal 17 10 7" xfId="539" xr:uid="{00000000-0005-0000-0000-00001D020000}"/>
    <cellStyle name="Normal 17 11" xfId="540" xr:uid="{00000000-0005-0000-0000-00001E020000}"/>
    <cellStyle name="Normal 17 11 2" xfId="541" xr:uid="{00000000-0005-0000-0000-00001F020000}"/>
    <cellStyle name="Normal 17 11 3" xfId="542" xr:uid="{00000000-0005-0000-0000-000020020000}"/>
    <cellStyle name="Normal 17 11 4" xfId="543" xr:uid="{00000000-0005-0000-0000-000021020000}"/>
    <cellStyle name="Normal 17 11 5" xfId="544" xr:uid="{00000000-0005-0000-0000-000022020000}"/>
    <cellStyle name="Normal 17 11 6" xfId="545" xr:uid="{00000000-0005-0000-0000-000023020000}"/>
    <cellStyle name="Normal 17 11_VSAKIS-Tarpusavio operacijos-2010 11 12" xfId="546" xr:uid="{00000000-0005-0000-0000-000024020000}"/>
    <cellStyle name="Normal 17 12" xfId="547" xr:uid="{00000000-0005-0000-0000-000025020000}"/>
    <cellStyle name="Normal 17 12 2" xfId="548" xr:uid="{00000000-0005-0000-0000-000026020000}"/>
    <cellStyle name="Normal 17 12 3" xfId="549" xr:uid="{00000000-0005-0000-0000-000027020000}"/>
    <cellStyle name="Normal 17 13" xfId="550" xr:uid="{00000000-0005-0000-0000-000028020000}"/>
    <cellStyle name="Normal 17 13 2" xfId="551" xr:uid="{00000000-0005-0000-0000-000029020000}"/>
    <cellStyle name="Normal 17 13 3" xfId="552" xr:uid="{00000000-0005-0000-0000-00002A020000}"/>
    <cellStyle name="Normal 17 14" xfId="553" xr:uid="{00000000-0005-0000-0000-00002B020000}"/>
    <cellStyle name="Normal 17 2" xfId="554" xr:uid="{00000000-0005-0000-0000-00002C020000}"/>
    <cellStyle name="Normal 17 2 2" xfId="555" xr:uid="{00000000-0005-0000-0000-00002D020000}"/>
    <cellStyle name="Normal 17 2 2 2" xfId="556" xr:uid="{00000000-0005-0000-0000-00002E020000}"/>
    <cellStyle name="Normal 17 2 2 3" xfId="557" xr:uid="{00000000-0005-0000-0000-00002F020000}"/>
    <cellStyle name="Normal 17 2 3" xfId="558" xr:uid="{00000000-0005-0000-0000-000030020000}"/>
    <cellStyle name="Normal 17 2 4" xfId="559" xr:uid="{00000000-0005-0000-0000-000031020000}"/>
    <cellStyle name="Normal 17 3" xfId="560" xr:uid="{00000000-0005-0000-0000-000032020000}"/>
    <cellStyle name="Normal 17 3 2" xfId="561" xr:uid="{00000000-0005-0000-0000-000033020000}"/>
    <cellStyle name="Normal 17 3 2 2" xfId="562" xr:uid="{00000000-0005-0000-0000-000034020000}"/>
    <cellStyle name="Normal 17 3 2 3" xfId="563" xr:uid="{00000000-0005-0000-0000-000035020000}"/>
    <cellStyle name="Normal 17 3 3" xfId="564" xr:uid="{00000000-0005-0000-0000-000036020000}"/>
    <cellStyle name="Normal 17 3 4" xfId="565" xr:uid="{00000000-0005-0000-0000-000037020000}"/>
    <cellStyle name="Normal 17 4" xfId="566" xr:uid="{00000000-0005-0000-0000-000038020000}"/>
    <cellStyle name="Normal 17 4 2" xfId="567" xr:uid="{00000000-0005-0000-0000-000039020000}"/>
    <cellStyle name="Normal 17 4 2 2" xfId="568" xr:uid="{00000000-0005-0000-0000-00003A020000}"/>
    <cellStyle name="Normal 17 4 2 3" xfId="569" xr:uid="{00000000-0005-0000-0000-00003B020000}"/>
    <cellStyle name="Normal 17 4 3" xfId="570" xr:uid="{00000000-0005-0000-0000-00003C020000}"/>
    <cellStyle name="Normal 17 4 4" xfId="571" xr:uid="{00000000-0005-0000-0000-00003D020000}"/>
    <cellStyle name="Normal 17 5" xfId="572" xr:uid="{00000000-0005-0000-0000-00003E020000}"/>
    <cellStyle name="Normal 17 5 2" xfId="573" xr:uid="{00000000-0005-0000-0000-00003F020000}"/>
    <cellStyle name="Normal 17 5 2 2" xfId="574" xr:uid="{00000000-0005-0000-0000-000040020000}"/>
    <cellStyle name="Normal 17 5 2 3" xfId="575" xr:uid="{00000000-0005-0000-0000-000041020000}"/>
    <cellStyle name="Normal 17 5 3" xfId="576" xr:uid="{00000000-0005-0000-0000-000042020000}"/>
    <cellStyle name="Normal 17 5 4" xfId="577" xr:uid="{00000000-0005-0000-0000-000043020000}"/>
    <cellStyle name="Normal 17 6" xfId="578" xr:uid="{00000000-0005-0000-0000-000044020000}"/>
    <cellStyle name="Normal 17 6 2" xfId="579" xr:uid="{00000000-0005-0000-0000-000045020000}"/>
    <cellStyle name="Normal 17 6 2 2" xfId="580" xr:uid="{00000000-0005-0000-0000-000046020000}"/>
    <cellStyle name="Normal 17 6 2 3" xfId="581" xr:uid="{00000000-0005-0000-0000-000047020000}"/>
    <cellStyle name="Normal 17 6 3" xfId="582" xr:uid="{00000000-0005-0000-0000-000048020000}"/>
    <cellStyle name="Normal 17 6 4" xfId="583" xr:uid="{00000000-0005-0000-0000-000049020000}"/>
    <cellStyle name="Normal 17 7" xfId="584" xr:uid="{00000000-0005-0000-0000-00004A020000}"/>
    <cellStyle name="Normal 17 7 2" xfId="585" xr:uid="{00000000-0005-0000-0000-00004B020000}"/>
    <cellStyle name="Normal 17 7 2 2" xfId="586" xr:uid="{00000000-0005-0000-0000-00004C020000}"/>
    <cellStyle name="Normal 17 7 2 3" xfId="587" xr:uid="{00000000-0005-0000-0000-00004D020000}"/>
    <cellStyle name="Normal 17 7 3" xfId="588" xr:uid="{00000000-0005-0000-0000-00004E020000}"/>
    <cellStyle name="Normal 17 7 4" xfId="589" xr:uid="{00000000-0005-0000-0000-00004F020000}"/>
    <cellStyle name="Normal 17 8" xfId="590" xr:uid="{00000000-0005-0000-0000-000050020000}"/>
    <cellStyle name="Normal 17 8 2" xfId="591" xr:uid="{00000000-0005-0000-0000-000051020000}"/>
    <cellStyle name="Normal 17 8 2 2" xfId="592" xr:uid="{00000000-0005-0000-0000-000052020000}"/>
    <cellStyle name="Normal 17 8 2 3" xfId="593" xr:uid="{00000000-0005-0000-0000-000053020000}"/>
    <cellStyle name="Normal 17 8 3" xfId="594" xr:uid="{00000000-0005-0000-0000-000054020000}"/>
    <cellStyle name="Normal 17 8 4" xfId="595" xr:uid="{00000000-0005-0000-0000-000055020000}"/>
    <cellStyle name="Normal 17 9" xfId="596" xr:uid="{00000000-0005-0000-0000-000056020000}"/>
    <cellStyle name="Normal 17 9 2" xfId="597" xr:uid="{00000000-0005-0000-0000-000057020000}"/>
    <cellStyle name="Normal 17 9 2 2" xfId="598" xr:uid="{00000000-0005-0000-0000-000058020000}"/>
    <cellStyle name="Normal 17 9 2 3" xfId="599" xr:uid="{00000000-0005-0000-0000-000059020000}"/>
    <cellStyle name="Normal 17 9 3" xfId="600" xr:uid="{00000000-0005-0000-0000-00005A020000}"/>
    <cellStyle name="Normal 17 9 4" xfId="601" xr:uid="{00000000-0005-0000-0000-00005B020000}"/>
    <cellStyle name="Normal 18" xfId="602" xr:uid="{00000000-0005-0000-0000-00005C020000}"/>
    <cellStyle name="Normal 18 2" xfId="603" xr:uid="{00000000-0005-0000-0000-00005D020000}"/>
    <cellStyle name="Normal 18 2 2" xfId="604" xr:uid="{00000000-0005-0000-0000-00005E020000}"/>
    <cellStyle name="Normal 18 2 3" xfId="605" xr:uid="{00000000-0005-0000-0000-00005F020000}"/>
    <cellStyle name="Normal 18 3" xfId="606" xr:uid="{00000000-0005-0000-0000-000060020000}"/>
    <cellStyle name="Normal 18 3 2" xfId="607" xr:uid="{00000000-0005-0000-0000-000061020000}"/>
    <cellStyle name="Normal 18 3 2 2" xfId="608" xr:uid="{00000000-0005-0000-0000-000062020000}"/>
    <cellStyle name="Normal 18 3 2 2 2" xfId="609" xr:uid="{00000000-0005-0000-0000-000063020000}"/>
    <cellStyle name="Normal 18 3 2 2 3" xfId="610" xr:uid="{00000000-0005-0000-0000-000064020000}"/>
    <cellStyle name="Normal 18 3 2 2_VSAKIS-Tarpusavio operacijos-vidines operacijos-ketv-2010 11 15" xfId="611" xr:uid="{00000000-0005-0000-0000-000065020000}"/>
    <cellStyle name="Normal 18 3 2 3" xfId="612" xr:uid="{00000000-0005-0000-0000-000066020000}"/>
    <cellStyle name="Normal 18 3 2 4" xfId="613" xr:uid="{00000000-0005-0000-0000-000067020000}"/>
    <cellStyle name="Normal 18 3 2_VSAKIS-Tarpusavio operacijos-vidines operacijos-ketv-2010 11 15" xfId="614" xr:uid="{00000000-0005-0000-0000-000068020000}"/>
    <cellStyle name="Normal 18 3 3" xfId="615" xr:uid="{00000000-0005-0000-0000-000069020000}"/>
    <cellStyle name="Normal 18 3 3 2" xfId="616" xr:uid="{00000000-0005-0000-0000-00006A020000}"/>
    <cellStyle name="Normal 18 3 3 2 2" xfId="617" xr:uid="{00000000-0005-0000-0000-00006B020000}"/>
    <cellStyle name="Normal 18 3 3 2 3" xfId="618" xr:uid="{00000000-0005-0000-0000-00006C020000}"/>
    <cellStyle name="Normal 18 3 3 2_VSAKIS-Tarpusavio operacijos-vidines operacijos-ketv-2010 11 15" xfId="619" xr:uid="{00000000-0005-0000-0000-00006D020000}"/>
    <cellStyle name="Normal 18 3 3 3" xfId="620" xr:uid="{00000000-0005-0000-0000-00006E020000}"/>
    <cellStyle name="Normal 18 3 3 4" xfId="621" xr:uid="{00000000-0005-0000-0000-00006F020000}"/>
    <cellStyle name="Normal 18 3 3_VSAKIS-Tarpusavio operacijos-vidines operacijos-ketv-2010 11 15" xfId="622" xr:uid="{00000000-0005-0000-0000-000070020000}"/>
    <cellStyle name="Normal 18 3 4" xfId="623" xr:uid="{00000000-0005-0000-0000-000071020000}"/>
    <cellStyle name="Normal 18 3 4 2" xfId="624" xr:uid="{00000000-0005-0000-0000-000072020000}"/>
    <cellStyle name="Normal 18 3 4 3" xfId="625" xr:uid="{00000000-0005-0000-0000-000073020000}"/>
    <cellStyle name="Normal 18 3 4_VSAKIS-Tarpusavio operacijos-vidines operacijos-ketv-2010 11 15" xfId="626" xr:uid="{00000000-0005-0000-0000-000074020000}"/>
    <cellStyle name="Normal 18 3 5" xfId="627" xr:uid="{00000000-0005-0000-0000-000075020000}"/>
    <cellStyle name="Normal 18 3 6" xfId="628" xr:uid="{00000000-0005-0000-0000-000076020000}"/>
    <cellStyle name="Normal 18 3_VSAKIS-Tarpusavio operacijos-vidines operacijos-ketv-2010 11 15" xfId="629" xr:uid="{00000000-0005-0000-0000-000077020000}"/>
    <cellStyle name="Normal 18 4" xfId="630" xr:uid="{00000000-0005-0000-0000-000078020000}"/>
    <cellStyle name="Normal 18 4 2" xfId="631" xr:uid="{00000000-0005-0000-0000-000079020000}"/>
    <cellStyle name="Normal 18 4 2 2" xfId="632" xr:uid="{00000000-0005-0000-0000-00007A020000}"/>
    <cellStyle name="Normal 18 4 2 3" xfId="633" xr:uid="{00000000-0005-0000-0000-00007B020000}"/>
    <cellStyle name="Normal 18 4 2_VSAKIS-Tarpusavio operacijos-vidines operacijos-ketv-2010 11 15" xfId="634" xr:uid="{00000000-0005-0000-0000-00007C020000}"/>
    <cellStyle name="Normal 18 4 3" xfId="635" xr:uid="{00000000-0005-0000-0000-00007D020000}"/>
    <cellStyle name="Normal 18 4 4" xfId="636" xr:uid="{00000000-0005-0000-0000-00007E020000}"/>
    <cellStyle name="Normal 18 4_VSAKIS-Tarpusavio operacijos-vidines operacijos-ketv-2010 11 15" xfId="637" xr:uid="{00000000-0005-0000-0000-00007F020000}"/>
    <cellStyle name="Normal 18 5" xfId="638" xr:uid="{00000000-0005-0000-0000-000080020000}"/>
    <cellStyle name="Normal 18 5 2" xfId="639" xr:uid="{00000000-0005-0000-0000-000081020000}"/>
    <cellStyle name="Normal 18 5 3" xfId="640" xr:uid="{00000000-0005-0000-0000-000082020000}"/>
    <cellStyle name="Normal 18 5_VSAKIS-Tarpusavio operacijos-vidines operacijos-ketv-2010 11 15" xfId="641" xr:uid="{00000000-0005-0000-0000-000083020000}"/>
    <cellStyle name="Normal 18 6" xfId="642" xr:uid="{00000000-0005-0000-0000-000084020000}"/>
    <cellStyle name="Normal 18 7" xfId="643" xr:uid="{00000000-0005-0000-0000-000085020000}"/>
    <cellStyle name="Normal 18 8" xfId="644" xr:uid="{00000000-0005-0000-0000-000086020000}"/>
    <cellStyle name="Normal 19" xfId="645" xr:uid="{00000000-0005-0000-0000-000087020000}"/>
    <cellStyle name="Normal 19 10" xfId="646" xr:uid="{00000000-0005-0000-0000-000088020000}"/>
    <cellStyle name="Normal 19 2" xfId="647" xr:uid="{00000000-0005-0000-0000-000089020000}"/>
    <cellStyle name="Normal 19 2 2" xfId="648" xr:uid="{00000000-0005-0000-0000-00008A020000}"/>
    <cellStyle name="Normal 19 2 3" xfId="649" xr:uid="{00000000-0005-0000-0000-00008B020000}"/>
    <cellStyle name="Normal 19 2 6" xfId="650" xr:uid="{00000000-0005-0000-0000-00008C020000}"/>
    <cellStyle name="Normal 19 2_VSAKIS-Tarpusavio operacijos-2010 11 12" xfId="651" xr:uid="{00000000-0005-0000-0000-00008D020000}"/>
    <cellStyle name="Normal 19 3" xfId="652" xr:uid="{00000000-0005-0000-0000-00008E020000}"/>
    <cellStyle name="Normal 19 3 2" xfId="653" xr:uid="{00000000-0005-0000-0000-00008F020000}"/>
    <cellStyle name="Normal 19 3 2 2" xfId="654" xr:uid="{00000000-0005-0000-0000-000090020000}"/>
    <cellStyle name="Normal 19 3 2 2 2" xfId="655" xr:uid="{00000000-0005-0000-0000-000091020000}"/>
    <cellStyle name="Normal 19 3 2 2 3" xfId="656" xr:uid="{00000000-0005-0000-0000-000092020000}"/>
    <cellStyle name="Normal 19 3 2 2_VSAKIS-Tarpusavio operacijos-vidines operacijos-ketv-2010 11 15" xfId="657" xr:uid="{00000000-0005-0000-0000-000093020000}"/>
    <cellStyle name="Normal 19 3 2 3" xfId="658" xr:uid="{00000000-0005-0000-0000-000094020000}"/>
    <cellStyle name="Normal 19 3 2 4" xfId="659" xr:uid="{00000000-0005-0000-0000-000095020000}"/>
    <cellStyle name="Normal 19 3 2_VSAKIS-Tarpusavio operacijos-vidines operacijos-ketv-2010 11 15" xfId="660" xr:uid="{00000000-0005-0000-0000-000096020000}"/>
    <cellStyle name="Normal 19 3 3" xfId="661" xr:uid="{00000000-0005-0000-0000-000097020000}"/>
    <cellStyle name="Normal 19 3 3 2" xfId="662" xr:uid="{00000000-0005-0000-0000-000098020000}"/>
    <cellStyle name="Normal 19 3 3 2 2" xfId="663" xr:uid="{00000000-0005-0000-0000-000099020000}"/>
    <cellStyle name="Normal 19 3 3 2 3" xfId="664" xr:uid="{00000000-0005-0000-0000-00009A020000}"/>
    <cellStyle name="Normal 19 3 3 2_VSAKIS-Tarpusavio operacijos-vidines operacijos-ketv-2010 11 15" xfId="665" xr:uid="{00000000-0005-0000-0000-00009B020000}"/>
    <cellStyle name="Normal 19 3 3 3" xfId="666" xr:uid="{00000000-0005-0000-0000-00009C020000}"/>
    <cellStyle name="Normal 19 3 3 4" xfId="667" xr:uid="{00000000-0005-0000-0000-00009D020000}"/>
    <cellStyle name="Normal 19 3 3_VSAKIS-Tarpusavio operacijos-vidines operacijos-ketv-2010 11 15" xfId="668" xr:uid="{00000000-0005-0000-0000-00009E020000}"/>
    <cellStyle name="Normal 19 3 4" xfId="669" xr:uid="{00000000-0005-0000-0000-00009F020000}"/>
    <cellStyle name="Normal 19 3 4 2" xfId="670" xr:uid="{00000000-0005-0000-0000-0000A0020000}"/>
    <cellStyle name="Normal 19 3 4 3" xfId="671" xr:uid="{00000000-0005-0000-0000-0000A1020000}"/>
    <cellStyle name="Normal 19 3 4_VSAKIS-Tarpusavio operacijos-vidines operacijos-ketv-2010 11 15" xfId="672" xr:uid="{00000000-0005-0000-0000-0000A2020000}"/>
    <cellStyle name="Normal 19 3 5" xfId="673" xr:uid="{00000000-0005-0000-0000-0000A3020000}"/>
    <cellStyle name="Normal 19 3 6" xfId="674" xr:uid="{00000000-0005-0000-0000-0000A4020000}"/>
    <cellStyle name="Normal 19 3 7" xfId="675" xr:uid="{00000000-0005-0000-0000-0000A5020000}"/>
    <cellStyle name="Normal 19 3 7 2" xfId="676" xr:uid="{00000000-0005-0000-0000-0000A6020000}"/>
    <cellStyle name="Normal 19 3 8" xfId="677" xr:uid="{00000000-0005-0000-0000-0000A7020000}"/>
    <cellStyle name="Normal 19 3_VSAKIS-Tarpusavio operacijos-vidines operacijos-ketv-2010 11 15" xfId="678" xr:uid="{00000000-0005-0000-0000-0000A8020000}"/>
    <cellStyle name="Normal 19 4" xfId="679" xr:uid="{00000000-0005-0000-0000-0000A9020000}"/>
    <cellStyle name="Normal 19 4 2" xfId="680" xr:uid="{00000000-0005-0000-0000-0000AA020000}"/>
    <cellStyle name="Normal 19 4 2 2" xfId="681" xr:uid="{00000000-0005-0000-0000-0000AB020000}"/>
    <cellStyle name="Normal 19 4 2 3" xfId="682" xr:uid="{00000000-0005-0000-0000-0000AC020000}"/>
    <cellStyle name="Normal 19 4 2_VSAKIS-Tarpusavio operacijos-vidines operacijos-ketv-2010 11 15" xfId="683" xr:uid="{00000000-0005-0000-0000-0000AD020000}"/>
    <cellStyle name="Normal 19 4 3" xfId="684" xr:uid="{00000000-0005-0000-0000-0000AE020000}"/>
    <cellStyle name="Normal 19 4 4" xfId="685" xr:uid="{00000000-0005-0000-0000-0000AF020000}"/>
    <cellStyle name="Normal 19 4_VSAKIS-Tarpusavio operacijos-vidines operacijos-ketv-2010 11 15" xfId="686" xr:uid="{00000000-0005-0000-0000-0000B0020000}"/>
    <cellStyle name="Normal 19 5" xfId="687" xr:uid="{00000000-0005-0000-0000-0000B1020000}"/>
    <cellStyle name="Normal 19 5 2" xfId="688" xr:uid="{00000000-0005-0000-0000-0000B2020000}"/>
    <cellStyle name="Normal 19 5 3" xfId="689" xr:uid="{00000000-0005-0000-0000-0000B3020000}"/>
    <cellStyle name="Normal 19 5_VSAKIS-Tarpusavio operacijos-vidines operacijos-ketv-2010 11 15" xfId="690" xr:uid="{00000000-0005-0000-0000-0000B4020000}"/>
    <cellStyle name="Normal 19 6" xfId="691" xr:uid="{00000000-0005-0000-0000-0000B5020000}"/>
    <cellStyle name="Normal 19 7" xfId="692" xr:uid="{00000000-0005-0000-0000-0000B6020000}"/>
    <cellStyle name="Normal 19 8" xfId="693" xr:uid="{00000000-0005-0000-0000-0000B7020000}"/>
    <cellStyle name="Normal 19 9" xfId="694" xr:uid="{00000000-0005-0000-0000-0000B8020000}"/>
    <cellStyle name="Normal 19_VSAKIS-Tarpusavio operacijos-2010 11 12" xfId="695" xr:uid="{00000000-0005-0000-0000-0000B9020000}"/>
    <cellStyle name="Normal 2" xfId="696" xr:uid="{00000000-0005-0000-0000-0000BA020000}"/>
    <cellStyle name="Normal 2 10" xfId="697" xr:uid="{00000000-0005-0000-0000-0000BB020000}"/>
    <cellStyle name="Normal 2 11" xfId="698" xr:uid="{00000000-0005-0000-0000-0000BC020000}"/>
    <cellStyle name="Normal 2 2" xfId="699" xr:uid="{00000000-0005-0000-0000-0000BD020000}"/>
    <cellStyle name="Normal 2 2 2" xfId="700" xr:uid="{00000000-0005-0000-0000-0000BE020000}"/>
    <cellStyle name="Normal 2 2 2 2" xfId="701" xr:uid="{00000000-0005-0000-0000-0000BF020000}"/>
    <cellStyle name="Normal 2 2 2 2 2" xfId="702" xr:uid="{00000000-0005-0000-0000-0000C0020000}"/>
    <cellStyle name="Normal 2 2 2 2 3" xfId="703" xr:uid="{00000000-0005-0000-0000-0000C1020000}"/>
    <cellStyle name="Normal 2 2 2 3" xfId="704" xr:uid="{00000000-0005-0000-0000-0000C2020000}"/>
    <cellStyle name="Normal 2 2 2 4" xfId="705" xr:uid="{00000000-0005-0000-0000-0000C3020000}"/>
    <cellStyle name="Normal 2 2 2 41" xfId="706" xr:uid="{00000000-0005-0000-0000-0000C4020000}"/>
    <cellStyle name="Normal 2 2 2 5" xfId="707" xr:uid="{00000000-0005-0000-0000-0000C5020000}"/>
    <cellStyle name="Normal 2 2 2 6" xfId="708" xr:uid="{00000000-0005-0000-0000-0000C6020000}"/>
    <cellStyle name="Normal 2 2 2 7" xfId="709" xr:uid="{00000000-0005-0000-0000-0000C7020000}"/>
    <cellStyle name="Normal 2 2 2_VSAKIS-Tarpusavio operacijos-2010 11 12" xfId="710" xr:uid="{00000000-0005-0000-0000-0000C8020000}"/>
    <cellStyle name="Normal 2 2 3" xfId="711" xr:uid="{00000000-0005-0000-0000-0000C9020000}"/>
    <cellStyle name="Normal 2 2 3 2" xfId="712" xr:uid="{00000000-0005-0000-0000-0000CA020000}"/>
    <cellStyle name="Normal 2 2 3 3" xfId="713" xr:uid="{00000000-0005-0000-0000-0000CB020000}"/>
    <cellStyle name="Normal 2 2 4" xfId="714" xr:uid="{00000000-0005-0000-0000-0000CC020000}"/>
    <cellStyle name="Normal 2 2_VSAKIS-Tarpusavio operacijos-2010 11 12" xfId="715" xr:uid="{00000000-0005-0000-0000-0000CD020000}"/>
    <cellStyle name="Normal 2 3" xfId="716" xr:uid="{00000000-0005-0000-0000-0000CE020000}"/>
    <cellStyle name="Normal 2 3 2" xfId="717" xr:uid="{00000000-0005-0000-0000-0000CF020000}"/>
    <cellStyle name="Normal 2 3 2 2" xfId="718" xr:uid="{00000000-0005-0000-0000-0000D0020000}"/>
    <cellStyle name="Normal 2 3 2 3" xfId="719" xr:uid="{00000000-0005-0000-0000-0000D1020000}"/>
    <cellStyle name="Normal 2 3 3" xfId="720" xr:uid="{00000000-0005-0000-0000-0000D2020000}"/>
    <cellStyle name="Normal 2 3 3 2" xfId="721" xr:uid="{00000000-0005-0000-0000-0000D3020000}"/>
    <cellStyle name="Normal 2 3 3 3" xfId="722" xr:uid="{00000000-0005-0000-0000-0000D4020000}"/>
    <cellStyle name="Normal 2 3 4" xfId="723" xr:uid="{00000000-0005-0000-0000-0000D5020000}"/>
    <cellStyle name="Normal 2 3 5" xfId="724" xr:uid="{00000000-0005-0000-0000-0000D6020000}"/>
    <cellStyle name="Normal 2 3 6" xfId="725" xr:uid="{00000000-0005-0000-0000-0000D7020000}"/>
    <cellStyle name="Normal 2 3 7" xfId="726" xr:uid="{00000000-0005-0000-0000-0000D8020000}"/>
    <cellStyle name="Normal 2 4" xfId="727" xr:uid="{00000000-0005-0000-0000-0000D9020000}"/>
    <cellStyle name="Normal 2 5" xfId="728" xr:uid="{00000000-0005-0000-0000-0000DA020000}"/>
    <cellStyle name="Normal 2 5 2" xfId="729" xr:uid="{00000000-0005-0000-0000-0000DB020000}"/>
    <cellStyle name="Normal 2 5 2 2" xfId="730" xr:uid="{00000000-0005-0000-0000-0000DC020000}"/>
    <cellStyle name="Normal 2 5 2 2 2" xfId="731" xr:uid="{00000000-0005-0000-0000-0000DD020000}"/>
    <cellStyle name="Normal 2 5 2 2 3" xfId="732" xr:uid="{00000000-0005-0000-0000-0000DE020000}"/>
    <cellStyle name="Normal 2 5 2 2_VSAKIS-Tarpusavio operacijos-vidines operacijos-ketv-2010 11 15" xfId="733" xr:uid="{00000000-0005-0000-0000-0000DF020000}"/>
    <cellStyle name="Normal 2 5 2 3" xfId="734" xr:uid="{00000000-0005-0000-0000-0000E0020000}"/>
    <cellStyle name="Normal 2 5 2 4" xfId="735" xr:uid="{00000000-0005-0000-0000-0000E1020000}"/>
    <cellStyle name="Normal 2 5 2_VSAKIS-Tarpusavio operacijos-vidines operacijos-ketv-2010 11 15" xfId="736" xr:uid="{00000000-0005-0000-0000-0000E2020000}"/>
    <cellStyle name="Normal 2 5 3" xfId="737" xr:uid="{00000000-0005-0000-0000-0000E3020000}"/>
    <cellStyle name="Normal 2 5 3 2" xfId="738" xr:uid="{00000000-0005-0000-0000-0000E4020000}"/>
    <cellStyle name="Normal 2 5 3 2 2" xfId="739" xr:uid="{00000000-0005-0000-0000-0000E5020000}"/>
    <cellStyle name="Normal 2 5 3 2 3" xfId="740" xr:uid="{00000000-0005-0000-0000-0000E6020000}"/>
    <cellStyle name="Normal 2 5 3 2_VSAKIS-Tarpusavio operacijos-vidines operacijos-ketv-2010 11 15" xfId="741" xr:uid="{00000000-0005-0000-0000-0000E7020000}"/>
    <cellStyle name="Normal 2 5 3 3" xfId="742" xr:uid="{00000000-0005-0000-0000-0000E8020000}"/>
    <cellStyle name="Normal 2 5 3 4" xfId="743" xr:uid="{00000000-0005-0000-0000-0000E9020000}"/>
    <cellStyle name="Normal 2 5 3_VSAKIS-Tarpusavio operacijos-vidines operacijos-ketv-2010 11 15" xfId="744" xr:uid="{00000000-0005-0000-0000-0000EA020000}"/>
    <cellStyle name="Normal 2 5 4" xfId="745" xr:uid="{00000000-0005-0000-0000-0000EB020000}"/>
    <cellStyle name="Normal 2 5 4 2" xfId="746" xr:uid="{00000000-0005-0000-0000-0000EC020000}"/>
    <cellStyle name="Normal 2 5 4 3" xfId="747" xr:uid="{00000000-0005-0000-0000-0000ED020000}"/>
    <cellStyle name="Normal 2 5 4_VSAKIS-Tarpusavio operacijos-vidines operacijos-ketv-2010 11 15" xfId="748" xr:uid="{00000000-0005-0000-0000-0000EE020000}"/>
    <cellStyle name="Normal 2 5 5" xfId="749" xr:uid="{00000000-0005-0000-0000-0000EF020000}"/>
    <cellStyle name="Normal 2 5 6" xfId="750" xr:uid="{00000000-0005-0000-0000-0000F0020000}"/>
    <cellStyle name="Normal 2 5 7" xfId="751" xr:uid="{00000000-0005-0000-0000-0000F1020000}"/>
    <cellStyle name="Normal 2 5_VSAKIS-Tarpusavio operacijos-vidines operacijos-ketv-2010 11 15" xfId="752" xr:uid="{00000000-0005-0000-0000-0000F2020000}"/>
    <cellStyle name="Normal 2 6" xfId="753" xr:uid="{00000000-0005-0000-0000-0000F3020000}"/>
    <cellStyle name="Normal 2 6 2" xfId="754" xr:uid="{00000000-0005-0000-0000-0000F4020000}"/>
    <cellStyle name="Normal 2 6 2 2" xfId="755" xr:uid="{00000000-0005-0000-0000-0000F5020000}"/>
    <cellStyle name="Normal 2 6 2 3" xfId="756" xr:uid="{00000000-0005-0000-0000-0000F6020000}"/>
    <cellStyle name="Normal 2 6 2_VSAKIS-Tarpusavio operacijos-vidines operacijos-ketv-2010 11 15" xfId="757" xr:uid="{00000000-0005-0000-0000-0000F7020000}"/>
    <cellStyle name="Normal 2 6 3" xfId="758" xr:uid="{00000000-0005-0000-0000-0000F8020000}"/>
    <cellStyle name="Normal 2 6 4" xfId="759" xr:uid="{00000000-0005-0000-0000-0000F9020000}"/>
    <cellStyle name="Normal 2 6_VSAKIS-Tarpusavio operacijos-vidines operacijos-ketv-2010 11 15" xfId="760" xr:uid="{00000000-0005-0000-0000-0000FA020000}"/>
    <cellStyle name="Normal 2 7" xfId="761" xr:uid="{00000000-0005-0000-0000-0000FB020000}"/>
    <cellStyle name="Normal 2 7 2" xfId="762" xr:uid="{00000000-0005-0000-0000-0000FC020000}"/>
    <cellStyle name="Normal 2 7 3" xfId="763" xr:uid="{00000000-0005-0000-0000-0000FD020000}"/>
    <cellStyle name="Normal 2 7_VSAKIS-Tarpusavio operacijos-vidines operacijos-ketv-2010 11 15" xfId="764" xr:uid="{00000000-0005-0000-0000-0000FE020000}"/>
    <cellStyle name="Normal 2 8" xfId="765" xr:uid="{00000000-0005-0000-0000-0000FF020000}"/>
    <cellStyle name="Normal 2 9" xfId="766" xr:uid="{00000000-0005-0000-0000-000000030000}"/>
    <cellStyle name="Normal 2 9 2" xfId="767" xr:uid="{00000000-0005-0000-0000-000001030000}"/>
    <cellStyle name="Normal 2_VSAKIS-Tarpusavio operacijos-2010 11 12" xfId="768" xr:uid="{00000000-0005-0000-0000-000002030000}"/>
    <cellStyle name="Normal 20" xfId="769" xr:uid="{00000000-0005-0000-0000-000003030000}"/>
    <cellStyle name="Normal 20 2" xfId="770" xr:uid="{00000000-0005-0000-0000-000004030000}"/>
    <cellStyle name="Normal 20 2 2" xfId="771" xr:uid="{00000000-0005-0000-0000-000005030000}"/>
    <cellStyle name="Normal 20 2 3" xfId="772" xr:uid="{00000000-0005-0000-0000-000006030000}"/>
    <cellStyle name="Normal 20 2 4" xfId="773" xr:uid="{00000000-0005-0000-0000-000007030000}"/>
    <cellStyle name="Normal 20 2_VSAKIS-Tarpusavio operacijos-2010 11 12" xfId="774" xr:uid="{00000000-0005-0000-0000-000008030000}"/>
    <cellStyle name="Normal 20 3" xfId="775" xr:uid="{00000000-0005-0000-0000-000009030000}"/>
    <cellStyle name="Normal 20 4" xfId="776" xr:uid="{00000000-0005-0000-0000-00000A030000}"/>
    <cellStyle name="Normal 20 41" xfId="777" xr:uid="{00000000-0005-0000-0000-00000B030000}"/>
    <cellStyle name="Normal 20 41 2" xfId="778" xr:uid="{00000000-0005-0000-0000-00000C030000}"/>
    <cellStyle name="Normal 20 5" xfId="779" xr:uid="{00000000-0005-0000-0000-00000D030000}"/>
    <cellStyle name="Normal 20 6" xfId="780" xr:uid="{00000000-0005-0000-0000-00000E030000}"/>
    <cellStyle name="Normal 20_VSAKIS-Tarpusavio operacijos-2010 11 12" xfId="781" xr:uid="{00000000-0005-0000-0000-00000F030000}"/>
    <cellStyle name="Normal 21" xfId="782" xr:uid="{00000000-0005-0000-0000-000010030000}"/>
    <cellStyle name="Normal 21 10" xfId="783" xr:uid="{00000000-0005-0000-0000-000011030000}"/>
    <cellStyle name="Normal 21 11" xfId="784" xr:uid="{00000000-0005-0000-0000-000012030000}"/>
    <cellStyle name="Normal 21 12" xfId="785" xr:uid="{00000000-0005-0000-0000-000013030000}"/>
    <cellStyle name="Normal 21 2" xfId="786" xr:uid="{00000000-0005-0000-0000-000014030000}"/>
    <cellStyle name="Normal 21 2 11" xfId="787" xr:uid="{00000000-0005-0000-0000-000015030000}"/>
    <cellStyle name="Normal 21 2 2" xfId="788" xr:uid="{00000000-0005-0000-0000-000016030000}"/>
    <cellStyle name="Normal 21 2 2 2" xfId="789" xr:uid="{00000000-0005-0000-0000-000017030000}"/>
    <cellStyle name="Normal 21 2 2 2 2" xfId="790" xr:uid="{00000000-0005-0000-0000-000018030000}"/>
    <cellStyle name="Normal 21 2 2 2 3" xfId="791" xr:uid="{00000000-0005-0000-0000-000019030000}"/>
    <cellStyle name="Normal 21 2 2 2_VSAKIS-Tarpusavio operacijos-vidines operacijos-ketv-2010 11 15" xfId="792" xr:uid="{00000000-0005-0000-0000-00001A030000}"/>
    <cellStyle name="Normal 21 2 2 3" xfId="793" xr:uid="{00000000-0005-0000-0000-00001B030000}"/>
    <cellStyle name="Normal 21 2 2 4" xfId="794" xr:uid="{00000000-0005-0000-0000-00001C030000}"/>
    <cellStyle name="Normal 21 2 2 5" xfId="795" xr:uid="{00000000-0005-0000-0000-00001D030000}"/>
    <cellStyle name="Normal 21 2 2 5 2" xfId="796" xr:uid="{00000000-0005-0000-0000-00001E030000}"/>
    <cellStyle name="Normal 21 2 2 5 7" xfId="797" xr:uid="{00000000-0005-0000-0000-00001F030000}"/>
    <cellStyle name="Normal 21 2 2 5_VSAKIS-Tarpusavio operacijos-vidines operacijos-ketv-2010 11 15" xfId="798" xr:uid="{00000000-0005-0000-0000-000020030000}"/>
    <cellStyle name="Normal 21 2 2_VSAKIS-Tarpusavio operacijos-vidines operacijos-ketv-2010 11 15" xfId="799" xr:uid="{00000000-0005-0000-0000-000021030000}"/>
    <cellStyle name="Normal 21 2 3" xfId="800" xr:uid="{00000000-0005-0000-0000-000022030000}"/>
    <cellStyle name="Normal 21 2 3 2" xfId="801" xr:uid="{00000000-0005-0000-0000-000023030000}"/>
    <cellStyle name="Normal 21 2 3 3" xfId="802" xr:uid="{00000000-0005-0000-0000-000024030000}"/>
    <cellStyle name="Normal 21 2 3_VSAKIS-Tarpusavio operacijos-vidines operacijos-ketv-2010 11 15" xfId="803" xr:uid="{00000000-0005-0000-0000-000025030000}"/>
    <cellStyle name="Normal 21 2 4" xfId="804" xr:uid="{00000000-0005-0000-0000-000026030000}"/>
    <cellStyle name="Normal 21 2 5" xfId="805" xr:uid="{00000000-0005-0000-0000-000027030000}"/>
    <cellStyle name="Normal 21 2 6" xfId="806" xr:uid="{00000000-0005-0000-0000-000028030000}"/>
    <cellStyle name="Normal 21 2 6 2" xfId="807" xr:uid="{00000000-0005-0000-0000-000029030000}"/>
    <cellStyle name="Normal 21 2 6_VSAKIS-Tarpusavio operacijos-vidines operacijos-ketv-2010 11 15" xfId="808" xr:uid="{00000000-0005-0000-0000-00002A030000}"/>
    <cellStyle name="Normal 21 2_VSAKIS-Tarpusavio operacijos-vidines operacijos-ketv-2010 11 15" xfId="809" xr:uid="{00000000-0005-0000-0000-00002B030000}"/>
    <cellStyle name="Normal 21 3" xfId="810" xr:uid="{00000000-0005-0000-0000-00002C030000}"/>
    <cellStyle name="Normal 21 3 10" xfId="811" xr:uid="{00000000-0005-0000-0000-00002D030000}"/>
    <cellStyle name="Normal 21 3 2" xfId="812" xr:uid="{00000000-0005-0000-0000-00002E030000}"/>
    <cellStyle name="Normal 21 3 2 2" xfId="813" xr:uid="{00000000-0005-0000-0000-00002F030000}"/>
    <cellStyle name="Normal 21 3 2 3" xfId="814" xr:uid="{00000000-0005-0000-0000-000030030000}"/>
    <cellStyle name="Normal 21 3 2_VSAKIS-Tarpusavio operacijos-vidines operacijos-ketv-2010 11 15" xfId="815" xr:uid="{00000000-0005-0000-0000-000031030000}"/>
    <cellStyle name="Normal 21 3 3" xfId="816" xr:uid="{00000000-0005-0000-0000-000032030000}"/>
    <cellStyle name="Normal 21 3 4" xfId="817" xr:uid="{00000000-0005-0000-0000-000033030000}"/>
    <cellStyle name="Normal 21 3 5" xfId="818" xr:uid="{00000000-0005-0000-0000-000034030000}"/>
    <cellStyle name="Normal 21 3_VSAKIS-Tarpusavio operacijos-vidines operacijos-ketv-2010 11 15" xfId="819" xr:uid="{00000000-0005-0000-0000-000035030000}"/>
    <cellStyle name="Normal 21 4" xfId="820" xr:uid="{00000000-0005-0000-0000-000036030000}"/>
    <cellStyle name="Normal 21 4 2" xfId="821" xr:uid="{00000000-0005-0000-0000-000037030000}"/>
    <cellStyle name="Normal 21 4 2 2" xfId="822" xr:uid="{00000000-0005-0000-0000-000038030000}"/>
    <cellStyle name="Normal 21 4 2 3" xfId="823" xr:uid="{00000000-0005-0000-0000-000039030000}"/>
    <cellStyle name="Normal 21 4 2_VSAKIS-Tarpusavio operacijos-vidines operacijos-ketv-2010 11 15" xfId="824" xr:uid="{00000000-0005-0000-0000-00003A030000}"/>
    <cellStyle name="Normal 21 4 3" xfId="825" xr:uid="{00000000-0005-0000-0000-00003B030000}"/>
    <cellStyle name="Normal 21 4 4" xfId="826" xr:uid="{00000000-0005-0000-0000-00003C030000}"/>
    <cellStyle name="Normal 21 4_VSAKIS-Tarpusavio operacijos-vidines operacijos-ketv-2010 11 15" xfId="827" xr:uid="{00000000-0005-0000-0000-00003D030000}"/>
    <cellStyle name="Normal 21 5" xfId="828" xr:uid="{00000000-0005-0000-0000-00003E030000}"/>
    <cellStyle name="Normal 21 5 2" xfId="829" xr:uid="{00000000-0005-0000-0000-00003F030000}"/>
    <cellStyle name="Normal 21 5 3" xfId="830" xr:uid="{00000000-0005-0000-0000-000040030000}"/>
    <cellStyle name="Normal 21 5 4" xfId="831" xr:uid="{00000000-0005-0000-0000-000041030000}"/>
    <cellStyle name="Normal 21 5 9" xfId="832" xr:uid="{00000000-0005-0000-0000-000042030000}"/>
    <cellStyle name="Normal 21 5_VSAKIS-Tarpusavio operacijos-vidines operacijos-ketv-2010 11 15" xfId="833" xr:uid="{00000000-0005-0000-0000-000043030000}"/>
    <cellStyle name="Normal 21 6" xfId="834" xr:uid="{00000000-0005-0000-0000-000044030000}"/>
    <cellStyle name="Normal 21 6 10" xfId="835" xr:uid="{00000000-0005-0000-0000-000045030000}"/>
    <cellStyle name="Normal 21 6 2" xfId="836" xr:uid="{00000000-0005-0000-0000-000046030000}"/>
    <cellStyle name="Normal 21 6 3" xfId="837" xr:uid="{00000000-0005-0000-0000-000047030000}"/>
    <cellStyle name="Normal 21 6 3 2" xfId="838" xr:uid="{00000000-0005-0000-0000-000048030000}"/>
    <cellStyle name="Normal 21 6 3_VSAKIS-Tarpusavio operacijos-vidines operacijos-ketv-2010 11 15" xfId="839" xr:uid="{00000000-0005-0000-0000-000049030000}"/>
    <cellStyle name="Normal 21 6 4" xfId="840" xr:uid="{00000000-0005-0000-0000-00004A030000}"/>
    <cellStyle name="Normal 21 6 5" xfId="841" xr:uid="{00000000-0005-0000-0000-00004B030000}"/>
    <cellStyle name="Normal 21 6 6" xfId="842" xr:uid="{00000000-0005-0000-0000-00004C030000}"/>
    <cellStyle name="Normal 21 6_VSAKIS-Tarpusavio operacijos-vidines operacijos-ketv-2010 11 15" xfId="843" xr:uid="{00000000-0005-0000-0000-00004D030000}"/>
    <cellStyle name="Normal 21 7" xfId="844" xr:uid="{00000000-0005-0000-0000-00004E030000}"/>
    <cellStyle name="Normal 21 8" xfId="845" xr:uid="{00000000-0005-0000-0000-00004F030000}"/>
    <cellStyle name="Normal 21 8 2" xfId="846" xr:uid="{00000000-0005-0000-0000-000050030000}"/>
    <cellStyle name="Normal 21 8 3" xfId="847" xr:uid="{00000000-0005-0000-0000-000051030000}"/>
    <cellStyle name="Normal 21 8_VSAKIS-Tarpusavio operacijos-vidines operacijos-ketv-2010 11 15" xfId="848" xr:uid="{00000000-0005-0000-0000-000052030000}"/>
    <cellStyle name="Normal 21 9" xfId="849" xr:uid="{00000000-0005-0000-0000-000053030000}"/>
    <cellStyle name="Normal 21_VSAKIS-Tarpusavio operacijos-2010 11 12" xfId="850" xr:uid="{00000000-0005-0000-0000-000054030000}"/>
    <cellStyle name="Normal 22" xfId="851" xr:uid="{00000000-0005-0000-0000-000055030000}"/>
    <cellStyle name="Normal 22 2" xfId="852" xr:uid="{00000000-0005-0000-0000-000056030000}"/>
    <cellStyle name="Normal 22 2 2" xfId="853" xr:uid="{00000000-0005-0000-0000-000057030000}"/>
    <cellStyle name="Normal 22 2 3" xfId="854" xr:uid="{00000000-0005-0000-0000-000058030000}"/>
    <cellStyle name="Normal 22 3" xfId="855" xr:uid="{00000000-0005-0000-0000-000059030000}"/>
    <cellStyle name="Normal 22_VSAKIS-D.A.2.4-PD-2priedas-2010 10 06-EY_ old" xfId="856" xr:uid="{00000000-0005-0000-0000-00005A030000}"/>
    <cellStyle name="Normal 23" xfId="857" xr:uid="{00000000-0005-0000-0000-00005B030000}"/>
    <cellStyle name="Normal 23 2" xfId="858" xr:uid="{00000000-0005-0000-0000-00005C030000}"/>
    <cellStyle name="Normal 23 2 2" xfId="859" xr:uid="{00000000-0005-0000-0000-00005D030000}"/>
    <cellStyle name="Normal 23 2 3" xfId="860" xr:uid="{00000000-0005-0000-0000-00005E030000}"/>
    <cellStyle name="Normal 23 3" xfId="861" xr:uid="{00000000-0005-0000-0000-00005F030000}"/>
    <cellStyle name="Normal 23 3 2" xfId="862" xr:uid="{00000000-0005-0000-0000-000060030000}"/>
    <cellStyle name="Normal 23 3 3" xfId="863" xr:uid="{00000000-0005-0000-0000-000061030000}"/>
    <cellStyle name="Normal 23 4" xfId="864" xr:uid="{00000000-0005-0000-0000-000062030000}"/>
    <cellStyle name="Normal 23 5" xfId="865" xr:uid="{00000000-0005-0000-0000-000063030000}"/>
    <cellStyle name="Normal 24" xfId="866" xr:uid="{00000000-0005-0000-0000-000064030000}"/>
    <cellStyle name="Normal 24 2" xfId="867" xr:uid="{00000000-0005-0000-0000-000065030000}"/>
    <cellStyle name="Normal 24 3" xfId="868" xr:uid="{00000000-0005-0000-0000-000066030000}"/>
    <cellStyle name="Normal 25" xfId="869" xr:uid="{00000000-0005-0000-0000-000067030000}"/>
    <cellStyle name="Normal 25 2" xfId="870" xr:uid="{00000000-0005-0000-0000-000068030000}"/>
    <cellStyle name="Normal 25_VSAKIS-Tarpusavio operacijos-vidines operacijos-ketv-2010 11 15" xfId="871" xr:uid="{00000000-0005-0000-0000-000069030000}"/>
    <cellStyle name="Normal 26" xfId="872" xr:uid="{00000000-0005-0000-0000-00006A030000}"/>
    <cellStyle name="Normal 26 2" xfId="873" xr:uid="{00000000-0005-0000-0000-00006B030000}"/>
    <cellStyle name="Normal 26 3" xfId="874" xr:uid="{00000000-0005-0000-0000-00006C030000}"/>
    <cellStyle name="Normal 26 6" xfId="875" xr:uid="{00000000-0005-0000-0000-00006D030000}"/>
    <cellStyle name="Normal 27" xfId="876" xr:uid="{00000000-0005-0000-0000-00006E030000}"/>
    <cellStyle name="Normal 27 2" xfId="877" xr:uid="{00000000-0005-0000-0000-00006F030000}"/>
    <cellStyle name="Normal 27 6" xfId="878" xr:uid="{00000000-0005-0000-0000-000070030000}"/>
    <cellStyle name="Normal 28" xfId="879" xr:uid="{00000000-0005-0000-0000-000071030000}"/>
    <cellStyle name="Normal 28 2" xfId="880" xr:uid="{00000000-0005-0000-0000-000072030000}"/>
    <cellStyle name="Normal 28 3" xfId="881" xr:uid="{00000000-0005-0000-0000-000073030000}"/>
    <cellStyle name="Normal 29" xfId="882" xr:uid="{00000000-0005-0000-0000-000074030000}"/>
    <cellStyle name="Normal 3" xfId="883" xr:uid="{00000000-0005-0000-0000-000075030000}"/>
    <cellStyle name="Normal 3 2" xfId="884" xr:uid="{00000000-0005-0000-0000-000076030000}"/>
    <cellStyle name="Normal 3 3" xfId="885" xr:uid="{00000000-0005-0000-0000-000077030000}"/>
    <cellStyle name="Normal 3 3 2" xfId="886" xr:uid="{00000000-0005-0000-0000-000078030000}"/>
    <cellStyle name="Normal 3 3 2 2" xfId="887" xr:uid="{00000000-0005-0000-0000-000079030000}"/>
    <cellStyle name="Normal 3 3 2 3" xfId="888" xr:uid="{00000000-0005-0000-0000-00007A030000}"/>
    <cellStyle name="Normal 3 3 3" xfId="889" xr:uid="{00000000-0005-0000-0000-00007B030000}"/>
    <cellStyle name="Normal 3 3 4" xfId="890" xr:uid="{00000000-0005-0000-0000-00007C030000}"/>
    <cellStyle name="Normal 3 4" xfId="891" xr:uid="{00000000-0005-0000-0000-00007D030000}"/>
    <cellStyle name="Normal 3 5" xfId="892" xr:uid="{00000000-0005-0000-0000-00007E030000}"/>
    <cellStyle name="Normal 3 6" xfId="893" xr:uid="{00000000-0005-0000-0000-00007F030000}"/>
    <cellStyle name="Normal 3 8" xfId="894" xr:uid="{00000000-0005-0000-0000-000080030000}"/>
    <cellStyle name="Normal 3_VSAKIS-Tarpusavio operacijos-2010 11 12" xfId="895" xr:uid="{00000000-0005-0000-0000-000081030000}"/>
    <cellStyle name="Normal 30" xfId="896" xr:uid="{00000000-0005-0000-0000-000082030000}"/>
    <cellStyle name="Normal 31" xfId="897" xr:uid="{00000000-0005-0000-0000-000083030000}"/>
    <cellStyle name="Normal 32" xfId="898" xr:uid="{00000000-0005-0000-0000-000084030000}"/>
    <cellStyle name="Normal 4" xfId="899" xr:uid="{00000000-0005-0000-0000-000085030000}"/>
    <cellStyle name="Normal 4 2" xfId="900" xr:uid="{00000000-0005-0000-0000-000086030000}"/>
    <cellStyle name="Normal 4 3" xfId="901" xr:uid="{00000000-0005-0000-0000-000087030000}"/>
    <cellStyle name="Normal 4 4" xfId="902" xr:uid="{00000000-0005-0000-0000-000088030000}"/>
    <cellStyle name="Normal 4 5" xfId="903" xr:uid="{00000000-0005-0000-0000-000089030000}"/>
    <cellStyle name="Normal 4 6" xfId="904" xr:uid="{00000000-0005-0000-0000-00008A030000}"/>
    <cellStyle name="Normal 4_VSAKIS-Tarpusavio operacijos-2010 11 12" xfId="905" xr:uid="{00000000-0005-0000-0000-00008B030000}"/>
    <cellStyle name="Normal 5" xfId="906" xr:uid="{00000000-0005-0000-0000-00008C030000}"/>
    <cellStyle name="Normal 5 2" xfId="907" xr:uid="{00000000-0005-0000-0000-00008D030000}"/>
    <cellStyle name="Normal 5 3" xfId="908" xr:uid="{00000000-0005-0000-0000-00008E030000}"/>
    <cellStyle name="Normal 5 4" xfId="909" xr:uid="{00000000-0005-0000-0000-00008F030000}"/>
    <cellStyle name="Normal 5 4 2" xfId="910" xr:uid="{00000000-0005-0000-0000-000090030000}"/>
    <cellStyle name="Normal 5 5" xfId="911" xr:uid="{00000000-0005-0000-0000-000091030000}"/>
    <cellStyle name="Normal 5 6" xfId="912" xr:uid="{00000000-0005-0000-0000-000092030000}"/>
    <cellStyle name="Normal 6" xfId="913" xr:uid="{00000000-0005-0000-0000-000093030000}"/>
    <cellStyle name="Normal 6 2" xfId="914" xr:uid="{00000000-0005-0000-0000-000094030000}"/>
    <cellStyle name="Normal 6 3" xfId="915" xr:uid="{00000000-0005-0000-0000-000095030000}"/>
    <cellStyle name="Normal 6 4" xfId="916" xr:uid="{00000000-0005-0000-0000-000096030000}"/>
    <cellStyle name="Normal 7" xfId="917" xr:uid="{00000000-0005-0000-0000-000097030000}"/>
    <cellStyle name="Normal 7 2" xfId="918" xr:uid="{00000000-0005-0000-0000-000098030000}"/>
    <cellStyle name="Normal 7 3" xfId="919" xr:uid="{00000000-0005-0000-0000-000099030000}"/>
    <cellStyle name="Normal 7 4" xfId="920" xr:uid="{00000000-0005-0000-0000-00009A030000}"/>
    <cellStyle name="Normal 7 4 2" xfId="921" xr:uid="{00000000-0005-0000-0000-00009B030000}"/>
    <cellStyle name="Normal 7 5" xfId="922" xr:uid="{00000000-0005-0000-0000-00009C030000}"/>
    <cellStyle name="Normal 7 6" xfId="923" xr:uid="{00000000-0005-0000-0000-00009D030000}"/>
    <cellStyle name="Normal 8" xfId="924" xr:uid="{00000000-0005-0000-0000-00009E030000}"/>
    <cellStyle name="Normal 8 2" xfId="925" xr:uid="{00000000-0005-0000-0000-00009F030000}"/>
    <cellStyle name="Normal 8 3" xfId="926" xr:uid="{00000000-0005-0000-0000-0000A0030000}"/>
    <cellStyle name="Normal 9" xfId="927" xr:uid="{00000000-0005-0000-0000-0000A1030000}"/>
    <cellStyle name="Normal 9 2" xfId="928" xr:uid="{00000000-0005-0000-0000-0000A2030000}"/>
    <cellStyle name="Normal 9 3" xfId="929" xr:uid="{00000000-0005-0000-0000-0000A3030000}"/>
    <cellStyle name="Normal_16VSAFAS" xfId="930" xr:uid="{00000000-0005-0000-0000-0000A4030000}"/>
    <cellStyle name="Note" xfId="931" xr:uid="{00000000-0005-0000-0000-0000A5030000}"/>
    <cellStyle name="Note 10" xfId="932" xr:uid="{00000000-0005-0000-0000-0000A6030000}"/>
    <cellStyle name="Note 2" xfId="933" xr:uid="{00000000-0005-0000-0000-0000A7030000}"/>
    <cellStyle name="Note 2 2" xfId="934" xr:uid="{00000000-0005-0000-0000-0000A8030000}"/>
    <cellStyle name="Note 2 3" xfId="935" xr:uid="{00000000-0005-0000-0000-0000A9030000}"/>
    <cellStyle name="Note 3" xfId="936" xr:uid="{00000000-0005-0000-0000-0000AA030000}"/>
    <cellStyle name="Note 3 2" xfId="937" xr:uid="{00000000-0005-0000-0000-0000AB030000}"/>
    <cellStyle name="Note 3 3" xfId="938" xr:uid="{00000000-0005-0000-0000-0000AC030000}"/>
    <cellStyle name="Note 4" xfId="939" xr:uid="{00000000-0005-0000-0000-0000AD030000}"/>
    <cellStyle name="Note 4 2" xfId="940" xr:uid="{00000000-0005-0000-0000-0000AE030000}"/>
    <cellStyle name="Note 4 3" xfId="941" xr:uid="{00000000-0005-0000-0000-0000AF030000}"/>
    <cellStyle name="Note 5" xfId="942" xr:uid="{00000000-0005-0000-0000-0000B0030000}"/>
    <cellStyle name="Note 5 2" xfId="943" xr:uid="{00000000-0005-0000-0000-0000B1030000}"/>
    <cellStyle name="Note 5 3" xfId="944" xr:uid="{00000000-0005-0000-0000-0000B2030000}"/>
    <cellStyle name="Note 6" xfId="945" xr:uid="{00000000-0005-0000-0000-0000B3030000}"/>
    <cellStyle name="Note 6 2" xfId="946" xr:uid="{00000000-0005-0000-0000-0000B4030000}"/>
    <cellStyle name="Note 6 3" xfId="947" xr:uid="{00000000-0005-0000-0000-0000B5030000}"/>
    <cellStyle name="Note 7" xfId="948" xr:uid="{00000000-0005-0000-0000-0000B6030000}"/>
    <cellStyle name="Note 7 2" xfId="949" xr:uid="{00000000-0005-0000-0000-0000B7030000}"/>
    <cellStyle name="Note 7 3" xfId="950" xr:uid="{00000000-0005-0000-0000-0000B8030000}"/>
    <cellStyle name="Note 8" xfId="951" xr:uid="{00000000-0005-0000-0000-0000B9030000}"/>
    <cellStyle name="Note 8 2" xfId="952" xr:uid="{00000000-0005-0000-0000-0000BA030000}"/>
    <cellStyle name="Note 8 3" xfId="953" xr:uid="{00000000-0005-0000-0000-0000BB030000}"/>
    <cellStyle name="Note 9" xfId="954" xr:uid="{00000000-0005-0000-0000-0000BC030000}"/>
    <cellStyle name="Note 9 2" xfId="955" xr:uid="{00000000-0005-0000-0000-0000BD030000}"/>
    <cellStyle name="Note 9 3" xfId="956" xr:uid="{00000000-0005-0000-0000-0000BE030000}"/>
    <cellStyle name="Note_10VSAFAS2,3p" xfId="957" xr:uid="{00000000-0005-0000-0000-0000BF030000}"/>
    <cellStyle name="Output 2" xfId="958" xr:uid="{00000000-0005-0000-0000-0000C0030000}"/>
    <cellStyle name="Output 3" xfId="959" xr:uid="{00000000-0005-0000-0000-0000C1030000}"/>
    <cellStyle name="Output 4" xfId="960" xr:uid="{00000000-0005-0000-0000-0000C2030000}"/>
    <cellStyle name="Output 5" xfId="961" xr:uid="{00000000-0005-0000-0000-0000C3030000}"/>
    <cellStyle name="Output 6" xfId="962" xr:uid="{00000000-0005-0000-0000-0000C4030000}"/>
    <cellStyle name="Output 7" xfId="963" xr:uid="{00000000-0005-0000-0000-0000C5030000}"/>
    <cellStyle name="Output 8" xfId="964" xr:uid="{00000000-0005-0000-0000-0000C6030000}"/>
    <cellStyle name="Output 9" xfId="965" xr:uid="{00000000-0005-0000-0000-0000C7030000}"/>
    <cellStyle name="Paprastas_2009_06_PARAISKA_skatinamuju_paslaugu" xfId="966" xr:uid="{00000000-0005-0000-0000-0000C8030000}"/>
    <cellStyle name="SAPBEXaggData" xfId="967" xr:uid="{00000000-0005-0000-0000-0000C9030000}"/>
    <cellStyle name="SAPBEXaggData 2" xfId="968" xr:uid="{00000000-0005-0000-0000-0000CA030000}"/>
    <cellStyle name="SAPBEXaggDataEmph" xfId="969" xr:uid="{00000000-0005-0000-0000-0000CB030000}"/>
    <cellStyle name="SAPBEXaggItem" xfId="970" xr:uid="{00000000-0005-0000-0000-0000CC030000}"/>
    <cellStyle name="SAPBEXaggItem 2" xfId="971" xr:uid="{00000000-0005-0000-0000-0000CD030000}"/>
    <cellStyle name="SAPBEXaggItemX" xfId="972" xr:uid="{00000000-0005-0000-0000-0000CE030000}"/>
    <cellStyle name="SAPBEXchaText" xfId="973" xr:uid="{00000000-0005-0000-0000-0000CF030000}"/>
    <cellStyle name="SAPBEXchaText 2" xfId="974" xr:uid="{00000000-0005-0000-0000-0000D0030000}"/>
    <cellStyle name="SAPBEXexcBad7" xfId="975" xr:uid="{00000000-0005-0000-0000-0000D1030000}"/>
    <cellStyle name="SAPBEXexcBad7 2" xfId="976" xr:uid="{00000000-0005-0000-0000-0000D2030000}"/>
    <cellStyle name="SAPBEXexcBad8" xfId="977" xr:uid="{00000000-0005-0000-0000-0000D3030000}"/>
    <cellStyle name="SAPBEXexcBad8 2" xfId="978" xr:uid="{00000000-0005-0000-0000-0000D4030000}"/>
    <cellStyle name="SAPBEXexcBad9" xfId="979" xr:uid="{00000000-0005-0000-0000-0000D5030000}"/>
    <cellStyle name="SAPBEXexcBad9 2" xfId="980" xr:uid="{00000000-0005-0000-0000-0000D6030000}"/>
    <cellStyle name="SAPBEXexcCritical4" xfId="981" xr:uid="{00000000-0005-0000-0000-0000D7030000}"/>
    <cellStyle name="SAPBEXexcCritical4 2" xfId="982" xr:uid="{00000000-0005-0000-0000-0000D8030000}"/>
    <cellStyle name="SAPBEXexcCritical5" xfId="983" xr:uid="{00000000-0005-0000-0000-0000D9030000}"/>
    <cellStyle name="SAPBEXexcCritical5 2" xfId="984" xr:uid="{00000000-0005-0000-0000-0000DA030000}"/>
    <cellStyle name="SAPBEXexcCritical6" xfId="985" xr:uid="{00000000-0005-0000-0000-0000DB030000}"/>
    <cellStyle name="SAPBEXexcCritical6 2" xfId="986" xr:uid="{00000000-0005-0000-0000-0000DC030000}"/>
    <cellStyle name="SAPBEXexcGood1" xfId="987" xr:uid="{00000000-0005-0000-0000-0000DD030000}"/>
    <cellStyle name="SAPBEXexcGood1 2" xfId="988" xr:uid="{00000000-0005-0000-0000-0000DE030000}"/>
    <cellStyle name="SAPBEXexcGood2" xfId="989" xr:uid="{00000000-0005-0000-0000-0000DF030000}"/>
    <cellStyle name="SAPBEXexcGood2 2" xfId="990" xr:uid="{00000000-0005-0000-0000-0000E0030000}"/>
    <cellStyle name="SAPBEXexcGood3" xfId="991" xr:uid="{00000000-0005-0000-0000-0000E1030000}"/>
    <cellStyle name="SAPBEXexcGood3 2" xfId="992" xr:uid="{00000000-0005-0000-0000-0000E2030000}"/>
    <cellStyle name="SAPBEXfilterDrill" xfId="993" xr:uid="{00000000-0005-0000-0000-0000E3030000}"/>
    <cellStyle name="SAPBEXfilterDrill 2" xfId="994" xr:uid="{00000000-0005-0000-0000-0000E4030000}"/>
    <cellStyle name="SAPBEXfilterItem" xfId="995" xr:uid="{00000000-0005-0000-0000-0000E5030000}"/>
    <cellStyle name="SAPBEXfilterItem 2" xfId="996" xr:uid="{00000000-0005-0000-0000-0000E6030000}"/>
    <cellStyle name="SAPBEXfilterItem 2 2" xfId="997" xr:uid="{00000000-0005-0000-0000-0000E7030000}"/>
    <cellStyle name="SAPBEXfilterItem 2 3" xfId="998" xr:uid="{00000000-0005-0000-0000-0000E8030000}"/>
    <cellStyle name="SAPBEXfilterItem 3" xfId="999" xr:uid="{00000000-0005-0000-0000-0000E9030000}"/>
    <cellStyle name="SAPBEXfilterItem 4" xfId="1000" xr:uid="{00000000-0005-0000-0000-0000EA030000}"/>
    <cellStyle name="SAPBEXfilterText" xfId="1001" xr:uid="{00000000-0005-0000-0000-0000EB030000}"/>
    <cellStyle name="SAPBEXfilterText 2" xfId="1002" xr:uid="{00000000-0005-0000-0000-0000EC030000}"/>
    <cellStyle name="SAPBEXfilterText 2 2" xfId="1003" xr:uid="{00000000-0005-0000-0000-0000ED030000}"/>
    <cellStyle name="SAPBEXfilterText 2 3" xfId="1004" xr:uid="{00000000-0005-0000-0000-0000EE030000}"/>
    <cellStyle name="SAPBEXfilterText 3" xfId="1005" xr:uid="{00000000-0005-0000-0000-0000EF030000}"/>
    <cellStyle name="SAPBEXfilterText 4" xfId="1006" xr:uid="{00000000-0005-0000-0000-0000F0030000}"/>
    <cellStyle name="SAPBEXformats" xfId="1007" xr:uid="{00000000-0005-0000-0000-0000F1030000}"/>
    <cellStyle name="SAPBEXformats 2" xfId="1008" xr:uid="{00000000-0005-0000-0000-0000F2030000}"/>
    <cellStyle name="SAPBEXheaderItem" xfId="1009" xr:uid="{00000000-0005-0000-0000-0000F3030000}"/>
    <cellStyle name="SAPBEXheaderItem 2" xfId="1010" xr:uid="{00000000-0005-0000-0000-0000F4030000}"/>
    <cellStyle name="SAPBEXheaderText" xfId="1011" xr:uid="{00000000-0005-0000-0000-0000F5030000}"/>
    <cellStyle name="SAPBEXheaderText 2" xfId="1012" xr:uid="{00000000-0005-0000-0000-0000F6030000}"/>
    <cellStyle name="SAPBEXHLevel0" xfId="1013" xr:uid="{00000000-0005-0000-0000-0000F7030000}"/>
    <cellStyle name="SAPBEXHLevel0 2" xfId="1014" xr:uid="{00000000-0005-0000-0000-0000F8030000}"/>
    <cellStyle name="SAPBEXHLevel0X" xfId="1015" xr:uid="{00000000-0005-0000-0000-0000F9030000}"/>
    <cellStyle name="SAPBEXHLevel0X 2" xfId="1016" xr:uid="{00000000-0005-0000-0000-0000FA030000}"/>
    <cellStyle name="SAPBEXHLevel0X 3" xfId="1017" xr:uid="{00000000-0005-0000-0000-0000FB030000}"/>
    <cellStyle name="SAPBEXHLevel1" xfId="1018" xr:uid="{00000000-0005-0000-0000-0000FC030000}"/>
    <cellStyle name="SAPBEXHLevel1 2" xfId="1019" xr:uid="{00000000-0005-0000-0000-0000FD030000}"/>
    <cellStyle name="SAPBEXHLevel1X" xfId="1020" xr:uid="{00000000-0005-0000-0000-0000FE030000}"/>
    <cellStyle name="SAPBEXHLevel1X 2" xfId="1021" xr:uid="{00000000-0005-0000-0000-0000FF030000}"/>
    <cellStyle name="SAPBEXHLevel1X 3" xfId="1022" xr:uid="{00000000-0005-0000-0000-000000040000}"/>
    <cellStyle name="SAPBEXHLevel2" xfId="1023" xr:uid="{00000000-0005-0000-0000-000001040000}"/>
    <cellStyle name="SAPBEXHLevel2 2" xfId="1024" xr:uid="{00000000-0005-0000-0000-000002040000}"/>
    <cellStyle name="SAPBEXHLevel2X" xfId="1025" xr:uid="{00000000-0005-0000-0000-000003040000}"/>
    <cellStyle name="SAPBEXHLevel2X 2" xfId="1026" xr:uid="{00000000-0005-0000-0000-000004040000}"/>
    <cellStyle name="SAPBEXHLevel2X 3" xfId="1027" xr:uid="{00000000-0005-0000-0000-000005040000}"/>
    <cellStyle name="SAPBEXHLevel3" xfId="1028" xr:uid="{00000000-0005-0000-0000-000006040000}"/>
    <cellStyle name="SAPBEXHLevel3 2" xfId="1029" xr:uid="{00000000-0005-0000-0000-000007040000}"/>
    <cellStyle name="SAPBEXHLevel3X" xfId="1030" xr:uid="{00000000-0005-0000-0000-000008040000}"/>
    <cellStyle name="SAPBEXHLevel3X 2" xfId="1031" xr:uid="{00000000-0005-0000-0000-000009040000}"/>
    <cellStyle name="SAPBEXHLevel3X 3" xfId="1032" xr:uid="{00000000-0005-0000-0000-00000A040000}"/>
    <cellStyle name="SAPBEXinputData" xfId="1033" xr:uid="{00000000-0005-0000-0000-00000B040000}"/>
    <cellStyle name="SAPBEXinputData 2" xfId="1034" xr:uid="{00000000-0005-0000-0000-00000C040000}"/>
    <cellStyle name="SAPBEXinputData 3" xfId="1035" xr:uid="{00000000-0005-0000-0000-00000D040000}"/>
    <cellStyle name="SAPBEXItemHeader" xfId="1036" xr:uid="{00000000-0005-0000-0000-00000E040000}"/>
    <cellStyle name="SAPBEXresData" xfId="1037" xr:uid="{00000000-0005-0000-0000-00000F040000}"/>
    <cellStyle name="SAPBEXresDataEmph" xfId="1038" xr:uid="{00000000-0005-0000-0000-000010040000}"/>
    <cellStyle name="SAPBEXresItem" xfId="1039" xr:uid="{00000000-0005-0000-0000-000011040000}"/>
    <cellStyle name="SAPBEXresItemX" xfId="1040" xr:uid="{00000000-0005-0000-0000-000012040000}"/>
    <cellStyle name="SAPBEXstdData" xfId="1041" xr:uid="{00000000-0005-0000-0000-000013040000}"/>
    <cellStyle name="SAPBEXstdData 2" xfId="1042" xr:uid="{00000000-0005-0000-0000-000014040000}"/>
    <cellStyle name="SAPBEXstdDataEmph" xfId="1043" xr:uid="{00000000-0005-0000-0000-000015040000}"/>
    <cellStyle name="SAPBEXstdItem" xfId="1044" xr:uid="{00000000-0005-0000-0000-000016040000}"/>
    <cellStyle name="SAPBEXstdItem 2" xfId="1045" xr:uid="{00000000-0005-0000-0000-000017040000}"/>
    <cellStyle name="SAPBEXstdItemX" xfId="1046" xr:uid="{00000000-0005-0000-0000-000018040000}"/>
    <cellStyle name="SAPBEXtitle" xfId="1047" xr:uid="{00000000-0005-0000-0000-000019040000}"/>
    <cellStyle name="SAPBEXunassignedItem" xfId="1048" xr:uid="{00000000-0005-0000-0000-00001A040000}"/>
    <cellStyle name="SAPBEXunassignedItem 2" xfId="1049" xr:uid="{00000000-0005-0000-0000-00001B040000}"/>
    <cellStyle name="SAPBEXundefined" xfId="1050" xr:uid="{00000000-0005-0000-0000-00001C040000}"/>
    <cellStyle name="Sheet Title" xfId="1051" xr:uid="{00000000-0005-0000-0000-00001D040000}"/>
    <cellStyle name="STYL1 - Style1" xfId="1052" xr:uid="{00000000-0005-0000-0000-00001E040000}"/>
    <cellStyle name="STYL1 - Style1 2" xfId="1053" xr:uid="{00000000-0005-0000-0000-00001F040000}"/>
    <cellStyle name="STYL1 - Style1 3" xfId="1054" xr:uid="{00000000-0005-0000-0000-000020040000}"/>
    <cellStyle name="Stilius 1" xfId="1055" xr:uid="{00000000-0005-0000-0000-000021040000}"/>
    <cellStyle name="Table Heading" xfId="1056" xr:uid="{00000000-0005-0000-0000-000022040000}"/>
    <cellStyle name="Total 2" xfId="1057" xr:uid="{00000000-0005-0000-0000-000023040000}"/>
    <cellStyle name="Total 2 2" xfId="1058" xr:uid="{00000000-0005-0000-0000-000024040000}"/>
    <cellStyle name="Total 3" xfId="1059" xr:uid="{00000000-0005-0000-0000-000025040000}"/>
    <cellStyle name="Total 3 2" xfId="1060" xr:uid="{00000000-0005-0000-0000-000026040000}"/>
    <cellStyle name="Total 4" xfId="1061" xr:uid="{00000000-0005-0000-0000-000027040000}"/>
    <cellStyle name="Total 4 2" xfId="1062" xr:uid="{00000000-0005-0000-0000-000028040000}"/>
    <cellStyle name="Total 5" xfId="1063" xr:uid="{00000000-0005-0000-0000-000029040000}"/>
    <cellStyle name="Total 5 2" xfId="1064" xr:uid="{00000000-0005-0000-0000-00002A040000}"/>
    <cellStyle name="Total 6" xfId="1065" xr:uid="{00000000-0005-0000-0000-00002B040000}"/>
    <cellStyle name="Total 6 2" xfId="1066" xr:uid="{00000000-0005-0000-0000-00002C040000}"/>
    <cellStyle name="Total 7" xfId="1067" xr:uid="{00000000-0005-0000-0000-00002D040000}"/>
    <cellStyle name="Total 7 2" xfId="1068" xr:uid="{00000000-0005-0000-0000-00002E040000}"/>
    <cellStyle name="Total 8" xfId="1069" xr:uid="{00000000-0005-0000-0000-00002F040000}"/>
    <cellStyle name="Total 8 2" xfId="1070" xr:uid="{00000000-0005-0000-0000-000030040000}"/>
    <cellStyle name="Total 9" xfId="1071" xr:uid="{00000000-0005-0000-0000-000031040000}"/>
    <cellStyle name="Total 9 2" xfId="1072" xr:uid="{00000000-0005-0000-0000-000032040000}"/>
    <cellStyle name="Valiuta 2" xfId="1073" xr:uid="{00000000-0005-0000-0000-000033040000}"/>
    <cellStyle name="Warning Text 2" xfId="1074" xr:uid="{00000000-0005-0000-0000-000034040000}"/>
    <cellStyle name="Warning Text 3" xfId="1075" xr:uid="{00000000-0005-0000-0000-000035040000}"/>
    <cellStyle name="Warning Text 4" xfId="1076" xr:uid="{00000000-0005-0000-0000-000036040000}"/>
    <cellStyle name="Warning Text 5" xfId="1077" xr:uid="{00000000-0005-0000-0000-000037040000}"/>
    <cellStyle name="Warning Text 6" xfId="1078" xr:uid="{00000000-0005-0000-0000-000038040000}"/>
    <cellStyle name="Warning Text 7" xfId="1079" xr:uid="{00000000-0005-0000-0000-000039040000}"/>
    <cellStyle name="Warning Text 8" xfId="1080" xr:uid="{00000000-0005-0000-0000-00003A040000}"/>
    <cellStyle name="Warning Text 9" xfId="1081" xr:uid="{00000000-0005-0000-0000-00003B040000}"/>
    <cellStyle name="Обычный_FAS_primary docs_MM_SD" xfId="1082" xr:uid="{00000000-0005-0000-0000-00003C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workbookViewId="0">
      <selection activeCell="J13" sqref="J13"/>
    </sheetView>
  </sheetViews>
  <sheetFormatPr defaultRowHeight="13.2" outlineLevelCol="1"/>
  <cols>
    <col min="1" max="1" width="7.28515625" style="1" customWidth="1"/>
    <col min="2" max="2" width="3.28515625" style="13" customWidth="1"/>
    <col min="3" max="3" width="62.7109375" style="13" customWidth="1"/>
    <col min="4" max="4" width="8.140625" style="13" customWidth="1"/>
    <col min="5" max="5" width="10.140625" style="33" customWidth="1"/>
    <col min="6" max="6" width="18.42578125" style="1" customWidth="1"/>
    <col min="7" max="7" width="22.7109375" style="1" customWidth="1"/>
    <col min="8" max="8" width="18.85546875" style="1" hidden="1" customWidth="1" outlineLevel="1"/>
    <col min="9" max="9" width="9.28515625" style="1" collapsed="1"/>
    <col min="10" max="188" width="9.28515625" style="1"/>
    <col min="189" max="189" width="7.28515625" style="1" customWidth="1"/>
    <col min="190" max="190" width="3.28515625" style="1" customWidth="1"/>
    <col min="191" max="191" width="64.28515625" style="1" customWidth="1"/>
    <col min="192" max="192" width="10.140625" style="1" customWidth="1"/>
    <col min="193" max="193" width="20.28515625" style="1" customWidth="1"/>
    <col min="194" max="194" width="24.140625" style="1" customWidth="1"/>
    <col min="195" max="195" width="0" style="1" hidden="1" customWidth="1"/>
    <col min="196" max="196" width="11.85546875" style="1" bestFit="1" customWidth="1"/>
    <col min="197" max="444" width="9.28515625" style="1"/>
    <col min="445" max="445" width="7.28515625" style="1" customWidth="1"/>
    <col min="446" max="446" width="3.28515625" style="1" customWidth="1"/>
    <col min="447" max="447" width="64.28515625" style="1" customWidth="1"/>
    <col min="448" max="448" width="10.140625" style="1" customWidth="1"/>
    <col min="449" max="449" width="20.28515625" style="1" customWidth="1"/>
    <col min="450" max="450" width="24.140625" style="1" customWidth="1"/>
    <col min="451" max="451" width="0" style="1" hidden="1" customWidth="1"/>
    <col min="452" max="452" width="11.85546875" style="1" bestFit="1" customWidth="1"/>
    <col min="453" max="700" width="9.28515625" style="1"/>
    <col min="701" max="701" width="7.28515625" style="1" customWidth="1"/>
    <col min="702" max="702" width="3.28515625" style="1" customWidth="1"/>
    <col min="703" max="703" width="64.28515625" style="1" customWidth="1"/>
    <col min="704" max="704" width="10.140625" style="1" customWidth="1"/>
    <col min="705" max="705" width="20.28515625" style="1" customWidth="1"/>
    <col min="706" max="706" width="24.140625" style="1" customWidth="1"/>
    <col min="707" max="707" width="0" style="1" hidden="1" customWidth="1"/>
    <col min="708" max="708" width="11.85546875" style="1" bestFit="1" customWidth="1"/>
    <col min="709" max="956" width="9.28515625" style="1"/>
    <col min="957" max="957" width="7.28515625" style="1" customWidth="1"/>
    <col min="958" max="958" width="3.28515625" style="1" customWidth="1"/>
    <col min="959" max="959" width="64.28515625" style="1" customWidth="1"/>
    <col min="960" max="960" width="10.140625" style="1" customWidth="1"/>
    <col min="961" max="961" width="20.28515625" style="1" customWidth="1"/>
    <col min="962" max="962" width="24.140625" style="1" customWidth="1"/>
    <col min="963" max="963" width="0" style="1" hidden="1" customWidth="1"/>
    <col min="964" max="964" width="11.85546875" style="1" bestFit="1" customWidth="1"/>
    <col min="965" max="1212" width="9.28515625" style="1"/>
    <col min="1213" max="1213" width="7.28515625" style="1" customWidth="1"/>
    <col min="1214" max="1214" width="3.28515625" style="1" customWidth="1"/>
    <col min="1215" max="1215" width="64.28515625" style="1" customWidth="1"/>
    <col min="1216" max="1216" width="10.140625" style="1" customWidth="1"/>
    <col min="1217" max="1217" width="20.28515625" style="1" customWidth="1"/>
    <col min="1218" max="1218" width="24.140625" style="1" customWidth="1"/>
    <col min="1219" max="1219" width="0" style="1" hidden="1" customWidth="1"/>
    <col min="1220" max="1220" width="11.85546875" style="1" bestFit="1" customWidth="1"/>
    <col min="1221" max="1468" width="9.28515625" style="1"/>
    <col min="1469" max="1469" width="7.28515625" style="1" customWidth="1"/>
    <col min="1470" max="1470" width="3.28515625" style="1" customWidth="1"/>
    <col min="1471" max="1471" width="64.28515625" style="1" customWidth="1"/>
    <col min="1472" max="1472" width="10.140625" style="1" customWidth="1"/>
    <col min="1473" max="1473" width="20.28515625" style="1" customWidth="1"/>
    <col min="1474" max="1474" width="24.140625" style="1" customWidth="1"/>
    <col min="1475" max="1475" width="0" style="1" hidden="1" customWidth="1"/>
    <col min="1476" max="1476" width="11.85546875" style="1" bestFit="1" customWidth="1"/>
    <col min="1477" max="1724" width="9.28515625" style="1"/>
    <col min="1725" max="1725" width="7.28515625" style="1" customWidth="1"/>
    <col min="1726" max="1726" width="3.28515625" style="1" customWidth="1"/>
    <col min="1727" max="1727" width="64.28515625" style="1" customWidth="1"/>
    <col min="1728" max="1728" width="10.140625" style="1" customWidth="1"/>
    <col min="1729" max="1729" width="20.28515625" style="1" customWidth="1"/>
    <col min="1730" max="1730" width="24.140625" style="1" customWidth="1"/>
    <col min="1731" max="1731" width="0" style="1" hidden="1" customWidth="1"/>
    <col min="1732" max="1732" width="11.85546875" style="1" bestFit="1" customWidth="1"/>
    <col min="1733" max="1980" width="9.28515625" style="1"/>
    <col min="1981" max="1981" width="7.28515625" style="1" customWidth="1"/>
    <col min="1982" max="1982" width="3.28515625" style="1" customWidth="1"/>
    <col min="1983" max="1983" width="64.28515625" style="1" customWidth="1"/>
    <col min="1984" max="1984" width="10.140625" style="1" customWidth="1"/>
    <col min="1985" max="1985" width="20.28515625" style="1" customWidth="1"/>
    <col min="1986" max="1986" width="24.140625" style="1" customWidth="1"/>
    <col min="1987" max="1987" width="0" style="1" hidden="1" customWidth="1"/>
    <col min="1988" max="1988" width="11.85546875" style="1" bestFit="1" customWidth="1"/>
    <col min="1989" max="2236" width="9.28515625" style="1"/>
    <col min="2237" max="2237" width="7.28515625" style="1" customWidth="1"/>
    <col min="2238" max="2238" width="3.28515625" style="1" customWidth="1"/>
    <col min="2239" max="2239" width="64.28515625" style="1" customWidth="1"/>
    <col min="2240" max="2240" width="10.140625" style="1" customWidth="1"/>
    <col min="2241" max="2241" width="20.28515625" style="1" customWidth="1"/>
    <col min="2242" max="2242" width="24.140625" style="1" customWidth="1"/>
    <col min="2243" max="2243" width="0" style="1" hidden="1" customWidth="1"/>
    <col min="2244" max="2244" width="11.85546875" style="1" bestFit="1" customWidth="1"/>
    <col min="2245" max="2492" width="9.28515625" style="1"/>
    <col min="2493" max="2493" width="7.28515625" style="1" customWidth="1"/>
    <col min="2494" max="2494" width="3.28515625" style="1" customWidth="1"/>
    <col min="2495" max="2495" width="64.28515625" style="1" customWidth="1"/>
    <col min="2496" max="2496" width="10.140625" style="1" customWidth="1"/>
    <col min="2497" max="2497" width="20.28515625" style="1" customWidth="1"/>
    <col min="2498" max="2498" width="24.140625" style="1" customWidth="1"/>
    <col min="2499" max="2499" width="0" style="1" hidden="1" customWidth="1"/>
    <col min="2500" max="2500" width="11.85546875" style="1" bestFit="1" customWidth="1"/>
    <col min="2501" max="2748" width="9.28515625" style="1"/>
    <col min="2749" max="2749" width="7.28515625" style="1" customWidth="1"/>
    <col min="2750" max="2750" width="3.28515625" style="1" customWidth="1"/>
    <col min="2751" max="2751" width="64.28515625" style="1" customWidth="1"/>
    <col min="2752" max="2752" width="10.140625" style="1" customWidth="1"/>
    <col min="2753" max="2753" width="20.28515625" style="1" customWidth="1"/>
    <col min="2754" max="2754" width="24.140625" style="1" customWidth="1"/>
    <col min="2755" max="2755" width="0" style="1" hidden="1" customWidth="1"/>
    <col min="2756" max="2756" width="11.85546875" style="1" bestFit="1" customWidth="1"/>
    <col min="2757" max="3004" width="9.28515625" style="1"/>
    <col min="3005" max="3005" width="7.28515625" style="1" customWidth="1"/>
    <col min="3006" max="3006" width="3.28515625" style="1" customWidth="1"/>
    <col min="3007" max="3007" width="64.28515625" style="1" customWidth="1"/>
    <col min="3008" max="3008" width="10.140625" style="1" customWidth="1"/>
    <col min="3009" max="3009" width="20.28515625" style="1" customWidth="1"/>
    <col min="3010" max="3010" width="24.140625" style="1" customWidth="1"/>
    <col min="3011" max="3011" width="0" style="1" hidden="1" customWidth="1"/>
    <col min="3012" max="3012" width="11.85546875" style="1" bestFit="1" customWidth="1"/>
    <col min="3013" max="3260" width="9.28515625" style="1"/>
    <col min="3261" max="3261" width="7.28515625" style="1" customWidth="1"/>
    <col min="3262" max="3262" width="3.28515625" style="1" customWidth="1"/>
    <col min="3263" max="3263" width="64.28515625" style="1" customWidth="1"/>
    <col min="3264" max="3264" width="10.140625" style="1" customWidth="1"/>
    <col min="3265" max="3265" width="20.28515625" style="1" customWidth="1"/>
    <col min="3266" max="3266" width="24.140625" style="1" customWidth="1"/>
    <col min="3267" max="3267" width="0" style="1" hidden="1" customWidth="1"/>
    <col min="3268" max="3268" width="11.85546875" style="1" bestFit="1" customWidth="1"/>
    <col min="3269" max="3516" width="9.28515625" style="1"/>
    <col min="3517" max="3517" width="7.28515625" style="1" customWidth="1"/>
    <col min="3518" max="3518" width="3.28515625" style="1" customWidth="1"/>
    <col min="3519" max="3519" width="64.28515625" style="1" customWidth="1"/>
    <col min="3520" max="3520" width="10.140625" style="1" customWidth="1"/>
    <col min="3521" max="3521" width="20.28515625" style="1" customWidth="1"/>
    <col min="3522" max="3522" width="24.140625" style="1" customWidth="1"/>
    <col min="3523" max="3523" width="0" style="1" hidden="1" customWidth="1"/>
    <col min="3524" max="3524" width="11.85546875" style="1" bestFit="1" customWidth="1"/>
    <col min="3525" max="3772" width="9.28515625" style="1"/>
    <col min="3773" max="3773" width="7.28515625" style="1" customWidth="1"/>
    <col min="3774" max="3774" width="3.28515625" style="1" customWidth="1"/>
    <col min="3775" max="3775" width="64.28515625" style="1" customWidth="1"/>
    <col min="3776" max="3776" width="10.140625" style="1" customWidth="1"/>
    <col min="3777" max="3777" width="20.28515625" style="1" customWidth="1"/>
    <col min="3778" max="3778" width="24.140625" style="1" customWidth="1"/>
    <col min="3779" max="3779" width="0" style="1" hidden="1" customWidth="1"/>
    <col min="3780" max="3780" width="11.85546875" style="1" bestFit="1" customWidth="1"/>
    <col min="3781" max="4028" width="9.28515625" style="1"/>
    <col min="4029" max="4029" width="7.28515625" style="1" customWidth="1"/>
    <col min="4030" max="4030" width="3.28515625" style="1" customWidth="1"/>
    <col min="4031" max="4031" width="64.28515625" style="1" customWidth="1"/>
    <col min="4032" max="4032" width="10.140625" style="1" customWidth="1"/>
    <col min="4033" max="4033" width="20.28515625" style="1" customWidth="1"/>
    <col min="4034" max="4034" width="24.140625" style="1" customWidth="1"/>
    <col min="4035" max="4035" width="0" style="1" hidden="1" customWidth="1"/>
    <col min="4036" max="4036" width="11.85546875" style="1" bestFit="1" customWidth="1"/>
    <col min="4037" max="4284" width="9.28515625" style="1"/>
    <col min="4285" max="4285" width="7.28515625" style="1" customWidth="1"/>
    <col min="4286" max="4286" width="3.28515625" style="1" customWidth="1"/>
    <col min="4287" max="4287" width="64.28515625" style="1" customWidth="1"/>
    <col min="4288" max="4288" width="10.140625" style="1" customWidth="1"/>
    <col min="4289" max="4289" width="20.28515625" style="1" customWidth="1"/>
    <col min="4290" max="4290" width="24.140625" style="1" customWidth="1"/>
    <col min="4291" max="4291" width="0" style="1" hidden="1" customWidth="1"/>
    <col min="4292" max="4292" width="11.85546875" style="1" bestFit="1" customWidth="1"/>
    <col min="4293" max="4540" width="9.28515625" style="1"/>
    <col min="4541" max="4541" width="7.28515625" style="1" customWidth="1"/>
    <col min="4542" max="4542" width="3.28515625" style="1" customWidth="1"/>
    <col min="4543" max="4543" width="64.28515625" style="1" customWidth="1"/>
    <col min="4544" max="4544" width="10.140625" style="1" customWidth="1"/>
    <col min="4545" max="4545" width="20.28515625" style="1" customWidth="1"/>
    <col min="4546" max="4546" width="24.140625" style="1" customWidth="1"/>
    <col min="4547" max="4547" width="0" style="1" hidden="1" customWidth="1"/>
    <col min="4548" max="4548" width="11.85546875" style="1" bestFit="1" customWidth="1"/>
    <col min="4549" max="4796" width="9.28515625" style="1"/>
    <col min="4797" max="4797" width="7.28515625" style="1" customWidth="1"/>
    <col min="4798" max="4798" width="3.28515625" style="1" customWidth="1"/>
    <col min="4799" max="4799" width="64.28515625" style="1" customWidth="1"/>
    <col min="4800" max="4800" width="10.140625" style="1" customWidth="1"/>
    <col min="4801" max="4801" width="20.28515625" style="1" customWidth="1"/>
    <col min="4802" max="4802" width="24.140625" style="1" customWidth="1"/>
    <col min="4803" max="4803" width="0" style="1" hidden="1" customWidth="1"/>
    <col min="4804" max="4804" width="11.85546875" style="1" bestFit="1" customWidth="1"/>
    <col min="4805" max="5052" width="9.28515625" style="1"/>
    <col min="5053" max="5053" width="7.28515625" style="1" customWidth="1"/>
    <col min="5054" max="5054" width="3.28515625" style="1" customWidth="1"/>
    <col min="5055" max="5055" width="64.28515625" style="1" customWidth="1"/>
    <col min="5056" max="5056" width="10.140625" style="1" customWidth="1"/>
    <col min="5057" max="5057" width="20.28515625" style="1" customWidth="1"/>
    <col min="5058" max="5058" width="24.140625" style="1" customWidth="1"/>
    <col min="5059" max="5059" width="0" style="1" hidden="1" customWidth="1"/>
    <col min="5060" max="5060" width="11.85546875" style="1" bestFit="1" customWidth="1"/>
    <col min="5061" max="5308" width="9.28515625" style="1"/>
    <col min="5309" max="5309" width="7.28515625" style="1" customWidth="1"/>
    <col min="5310" max="5310" width="3.28515625" style="1" customWidth="1"/>
    <col min="5311" max="5311" width="64.28515625" style="1" customWidth="1"/>
    <col min="5312" max="5312" width="10.140625" style="1" customWidth="1"/>
    <col min="5313" max="5313" width="20.28515625" style="1" customWidth="1"/>
    <col min="5314" max="5314" width="24.140625" style="1" customWidth="1"/>
    <col min="5315" max="5315" width="0" style="1" hidden="1" customWidth="1"/>
    <col min="5316" max="5316" width="11.85546875" style="1" bestFit="1" customWidth="1"/>
    <col min="5317" max="5564" width="9.28515625" style="1"/>
    <col min="5565" max="5565" width="7.28515625" style="1" customWidth="1"/>
    <col min="5566" max="5566" width="3.28515625" style="1" customWidth="1"/>
    <col min="5567" max="5567" width="64.28515625" style="1" customWidth="1"/>
    <col min="5568" max="5568" width="10.140625" style="1" customWidth="1"/>
    <col min="5569" max="5569" width="20.28515625" style="1" customWidth="1"/>
    <col min="5570" max="5570" width="24.140625" style="1" customWidth="1"/>
    <col min="5571" max="5571" width="0" style="1" hidden="1" customWidth="1"/>
    <col min="5572" max="5572" width="11.85546875" style="1" bestFit="1" customWidth="1"/>
    <col min="5573" max="5820" width="9.28515625" style="1"/>
    <col min="5821" max="5821" width="7.28515625" style="1" customWidth="1"/>
    <col min="5822" max="5822" width="3.28515625" style="1" customWidth="1"/>
    <col min="5823" max="5823" width="64.28515625" style="1" customWidth="1"/>
    <col min="5824" max="5824" width="10.140625" style="1" customWidth="1"/>
    <col min="5825" max="5825" width="20.28515625" style="1" customWidth="1"/>
    <col min="5826" max="5826" width="24.140625" style="1" customWidth="1"/>
    <col min="5827" max="5827" width="0" style="1" hidden="1" customWidth="1"/>
    <col min="5828" max="5828" width="11.85546875" style="1" bestFit="1" customWidth="1"/>
    <col min="5829" max="6076" width="9.28515625" style="1"/>
    <col min="6077" max="6077" width="7.28515625" style="1" customWidth="1"/>
    <col min="6078" max="6078" width="3.28515625" style="1" customWidth="1"/>
    <col min="6079" max="6079" width="64.28515625" style="1" customWidth="1"/>
    <col min="6080" max="6080" width="10.140625" style="1" customWidth="1"/>
    <col min="6081" max="6081" width="20.28515625" style="1" customWidth="1"/>
    <col min="6082" max="6082" width="24.140625" style="1" customWidth="1"/>
    <col min="6083" max="6083" width="0" style="1" hidden="1" customWidth="1"/>
    <col min="6084" max="6084" width="11.85546875" style="1" bestFit="1" customWidth="1"/>
    <col min="6085" max="6332" width="9.28515625" style="1"/>
    <col min="6333" max="6333" width="7.28515625" style="1" customWidth="1"/>
    <col min="6334" max="6334" width="3.28515625" style="1" customWidth="1"/>
    <col min="6335" max="6335" width="64.28515625" style="1" customWidth="1"/>
    <col min="6336" max="6336" width="10.140625" style="1" customWidth="1"/>
    <col min="6337" max="6337" width="20.28515625" style="1" customWidth="1"/>
    <col min="6338" max="6338" width="24.140625" style="1" customWidth="1"/>
    <col min="6339" max="6339" width="0" style="1" hidden="1" customWidth="1"/>
    <col min="6340" max="6340" width="11.85546875" style="1" bestFit="1" customWidth="1"/>
    <col min="6341" max="6588" width="9.28515625" style="1"/>
    <col min="6589" max="6589" width="7.28515625" style="1" customWidth="1"/>
    <col min="6590" max="6590" width="3.28515625" style="1" customWidth="1"/>
    <col min="6591" max="6591" width="64.28515625" style="1" customWidth="1"/>
    <col min="6592" max="6592" width="10.140625" style="1" customWidth="1"/>
    <col min="6593" max="6593" width="20.28515625" style="1" customWidth="1"/>
    <col min="6594" max="6594" width="24.140625" style="1" customWidth="1"/>
    <col min="6595" max="6595" width="0" style="1" hidden="1" customWidth="1"/>
    <col min="6596" max="6596" width="11.85546875" style="1" bestFit="1" customWidth="1"/>
    <col min="6597" max="6844" width="9.28515625" style="1"/>
    <col min="6845" max="6845" width="7.28515625" style="1" customWidth="1"/>
    <col min="6846" max="6846" width="3.28515625" style="1" customWidth="1"/>
    <col min="6847" max="6847" width="64.28515625" style="1" customWidth="1"/>
    <col min="6848" max="6848" width="10.140625" style="1" customWidth="1"/>
    <col min="6849" max="6849" width="20.28515625" style="1" customWidth="1"/>
    <col min="6850" max="6850" width="24.140625" style="1" customWidth="1"/>
    <col min="6851" max="6851" width="0" style="1" hidden="1" customWidth="1"/>
    <col min="6852" max="6852" width="11.85546875" style="1" bestFit="1" customWidth="1"/>
    <col min="6853" max="7100" width="9.28515625" style="1"/>
    <col min="7101" max="7101" width="7.28515625" style="1" customWidth="1"/>
    <col min="7102" max="7102" width="3.28515625" style="1" customWidth="1"/>
    <col min="7103" max="7103" width="64.28515625" style="1" customWidth="1"/>
    <col min="7104" max="7104" width="10.140625" style="1" customWidth="1"/>
    <col min="7105" max="7105" width="20.28515625" style="1" customWidth="1"/>
    <col min="7106" max="7106" width="24.140625" style="1" customWidth="1"/>
    <col min="7107" max="7107" width="0" style="1" hidden="1" customWidth="1"/>
    <col min="7108" max="7108" width="11.85546875" style="1" bestFit="1" customWidth="1"/>
    <col min="7109" max="7356" width="9.28515625" style="1"/>
    <col min="7357" max="7357" width="7.28515625" style="1" customWidth="1"/>
    <col min="7358" max="7358" width="3.28515625" style="1" customWidth="1"/>
    <col min="7359" max="7359" width="64.28515625" style="1" customWidth="1"/>
    <col min="7360" max="7360" width="10.140625" style="1" customWidth="1"/>
    <col min="7361" max="7361" width="20.28515625" style="1" customWidth="1"/>
    <col min="7362" max="7362" width="24.140625" style="1" customWidth="1"/>
    <col min="7363" max="7363" width="0" style="1" hidden="1" customWidth="1"/>
    <col min="7364" max="7364" width="11.85546875" style="1" bestFit="1" customWidth="1"/>
    <col min="7365" max="7612" width="9.28515625" style="1"/>
    <col min="7613" max="7613" width="7.28515625" style="1" customWidth="1"/>
    <col min="7614" max="7614" width="3.28515625" style="1" customWidth="1"/>
    <col min="7615" max="7615" width="64.28515625" style="1" customWidth="1"/>
    <col min="7616" max="7616" width="10.140625" style="1" customWidth="1"/>
    <col min="7617" max="7617" width="20.28515625" style="1" customWidth="1"/>
    <col min="7618" max="7618" width="24.140625" style="1" customWidth="1"/>
    <col min="7619" max="7619" width="0" style="1" hidden="1" customWidth="1"/>
    <col min="7620" max="7620" width="11.85546875" style="1" bestFit="1" customWidth="1"/>
    <col min="7621" max="7868" width="9.28515625" style="1"/>
    <col min="7869" max="7869" width="7.28515625" style="1" customWidth="1"/>
    <col min="7870" max="7870" width="3.28515625" style="1" customWidth="1"/>
    <col min="7871" max="7871" width="64.28515625" style="1" customWidth="1"/>
    <col min="7872" max="7872" width="10.140625" style="1" customWidth="1"/>
    <col min="7873" max="7873" width="20.28515625" style="1" customWidth="1"/>
    <col min="7874" max="7874" width="24.140625" style="1" customWidth="1"/>
    <col min="7875" max="7875" width="0" style="1" hidden="1" customWidth="1"/>
    <col min="7876" max="7876" width="11.85546875" style="1" bestFit="1" customWidth="1"/>
    <col min="7877" max="8124" width="9.28515625" style="1"/>
    <col min="8125" max="8125" width="7.28515625" style="1" customWidth="1"/>
    <col min="8126" max="8126" width="3.28515625" style="1" customWidth="1"/>
    <col min="8127" max="8127" width="64.28515625" style="1" customWidth="1"/>
    <col min="8128" max="8128" width="10.140625" style="1" customWidth="1"/>
    <col min="8129" max="8129" width="20.28515625" style="1" customWidth="1"/>
    <col min="8130" max="8130" width="24.140625" style="1" customWidth="1"/>
    <col min="8131" max="8131" width="0" style="1" hidden="1" customWidth="1"/>
    <col min="8132" max="8132" width="11.85546875" style="1" bestFit="1" customWidth="1"/>
    <col min="8133" max="8380" width="9.28515625" style="1"/>
    <col min="8381" max="8381" width="7.28515625" style="1" customWidth="1"/>
    <col min="8382" max="8382" width="3.28515625" style="1" customWidth="1"/>
    <col min="8383" max="8383" width="64.28515625" style="1" customWidth="1"/>
    <col min="8384" max="8384" width="10.140625" style="1" customWidth="1"/>
    <col min="8385" max="8385" width="20.28515625" style="1" customWidth="1"/>
    <col min="8386" max="8386" width="24.140625" style="1" customWidth="1"/>
    <col min="8387" max="8387" width="0" style="1" hidden="1" customWidth="1"/>
    <col min="8388" max="8388" width="11.85546875" style="1" bestFit="1" customWidth="1"/>
    <col min="8389" max="8636" width="9.28515625" style="1"/>
    <col min="8637" max="8637" width="7.28515625" style="1" customWidth="1"/>
    <col min="8638" max="8638" width="3.28515625" style="1" customWidth="1"/>
    <col min="8639" max="8639" width="64.28515625" style="1" customWidth="1"/>
    <col min="8640" max="8640" width="10.140625" style="1" customWidth="1"/>
    <col min="8641" max="8641" width="20.28515625" style="1" customWidth="1"/>
    <col min="8642" max="8642" width="24.140625" style="1" customWidth="1"/>
    <col min="8643" max="8643" width="0" style="1" hidden="1" customWidth="1"/>
    <col min="8644" max="8644" width="11.85546875" style="1" bestFit="1" customWidth="1"/>
    <col min="8645" max="8892" width="9.28515625" style="1"/>
    <col min="8893" max="8893" width="7.28515625" style="1" customWidth="1"/>
    <col min="8894" max="8894" width="3.28515625" style="1" customWidth="1"/>
    <col min="8895" max="8895" width="64.28515625" style="1" customWidth="1"/>
    <col min="8896" max="8896" width="10.140625" style="1" customWidth="1"/>
    <col min="8897" max="8897" width="20.28515625" style="1" customWidth="1"/>
    <col min="8898" max="8898" width="24.140625" style="1" customWidth="1"/>
    <col min="8899" max="8899" width="0" style="1" hidden="1" customWidth="1"/>
    <col min="8900" max="8900" width="11.85546875" style="1" bestFit="1" customWidth="1"/>
    <col min="8901" max="9148" width="9.28515625" style="1"/>
    <col min="9149" max="9149" width="7.28515625" style="1" customWidth="1"/>
    <col min="9150" max="9150" width="3.28515625" style="1" customWidth="1"/>
    <col min="9151" max="9151" width="64.28515625" style="1" customWidth="1"/>
    <col min="9152" max="9152" width="10.140625" style="1" customWidth="1"/>
    <col min="9153" max="9153" width="20.28515625" style="1" customWidth="1"/>
    <col min="9154" max="9154" width="24.140625" style="1" customWidth="1"/>
    <col min="9155" max="9155" width="0" style="1" hidden="1" customWidth="1"/>
    <col min="9156" max="9156" width="11.85546875" style="1" bestFit="1" customWidth="1"/>
    <col min="9157" max="9404" width="9.28515625" style="1"/>
    <col min="9405" max="9405" width="7.28515625" style="1" customWidth="1"/>
    <col min="9406" max="9406" width="3.28515625" style="1" customWidth="1"/>
    <col min="9407" max="9407" width="64.28515625" style="1" customWidth="1"/>
    <col min="9408" max="9408" width="10.140625" style="1" customWidth="1"/>
    <col min="9409" max="9409" width="20.28515625" style="1" customWidth="1"/>
    <col min="9410" max="9410" width="24.140625" style="1" customWidth="1"/>
    <col min="9411" max="9411" width="0" style="1" hidden="1" customWidth="1"/>
    <col min="9412" max="9412" width="11.85546875" style="1" bestFit="1" customWidth="1"/>
    <col min="9413" max="9660" width="9.28515625" style="1"/>
    <col min="9661" max="9661" width="7.28515625" style="1" customWidth="1"/>
    <col min="9662" max="9662" width="3.28515625" style="1" customWidth="1"/>
    <col min="9663" max="9663" width="64.28515625" style="1" customWidth="1"/>
    <col min="9664" max="9664" width="10.140625" style="1" customWidth="1"/>
    <col min="9665" max="9665" width="20.28515625" style="1" customWidth="1"/>
    <col min="9666" max="9666" width="24.140625" style="1" customWidth="1"/>
    <col min="9667" max="9667" width="0" style="1" hidden="1" customWidth="1"/>
    <col min="9668" max="9668" width="11.85546875" style="1" bestFit="1" customWidth="1"/>
    <col min="9669" max="9916" width="9.28515625" style="1"/>
    <col min="9917" max="9917" width="7.28515625" style="1" customWidth="1"/>
    <col min="9918" max="9918" width="3.28515625" style="1" customWidth="1"/>
    <col min="9919" max="9919" width="64.28515625" style="1" customWidth="1"/>
    <col min="9920" max="9920" width="10.140625" style="1" customWidth="1"/>
    <col min="9921" max="9921" width="20.28515625" style="1" customWidth="1"/>
    <col min="9922" max="9922" width="24.140625" style="1" customWidth="1"/>
    <col min="9923" max="9923" width="0" style="1" hidden="1" customWidth="1"/>
    <col min="9924" max="9924" width="11.85546875" style="1" bestFit="1" customWidth="1"/>
    <col min="9925" max="10172" width="9.28515625" style="1"/>
    <col min="10173" max="10173" width="7.28515625" style="1" customWidth="1"/>
    <col min="10174" max="10174" width="3.28515625" style="1" customWidth="1"/>
    <col min="10175" max="10175" width="64.28515625" style="1" customWidth="1"/>
    <col min="10176" max="10176" width="10.140625" style="1" customWidth="1"/>
    <col min="10177" max="10177" width="20.28515625" style="1" customWidth="1"/>
    <col min="10178" max="10178" width="24.140625" style="1" customWidth="1"/>
    <col min="10179" max="10179" width="0" style="1" hidden="1" customWidth="1"/>
    <col min="10180" max="10180" width="11.85546875" style="1" bestFit="1" customWidth="1"/>
    <col min="10181" max="10428" width="9.28515625" style="1"/>
    <col min="10429" max="10429" width="7.28515625" style="1" customWidth="1"/>
    <col min="10430" max="10430" width="3.28515625" style="1" customWidth="1"/>
    <col min="10431" max="10431" width="64.28515625" style="1" customWidth="1"/>
    <col min="10432" max="10432" width="10.140625" style="1" customWidth="1"/>
    <col min="10433" max="10433" width="20.28515625" style="1" customWidth="1"/>
    <col min="10434" max="10434" width="24.140625" style="1" customWidth="1"/>
    <col min="10435" max="10435" width="0" style="1" hidden="1" customWidth="1"/>
    <col min="10436" max="10436" width="11.85546875" style="1" bestFit="1" customWidth="1"/>
    <col min="10437" max="10684" width="9.28515625" style="1"/>
    <col min="10685" max="10685" width="7.28515625" style="1" customWidth="1"/>
    <col min="10686" max="10686" width="3.28515625" style="1" customWidth="1"/>
    <col min="10687" max="10687" width="64.28515625" style="1" customWidth="1"/>
    <col min="10688" max="10688" width="10.140625" style="1" customWidth="1"/>
    <col min="10689" max="10689" width="20.28515625" style="1" customWidth="1"/>
    <col min="10690" max="10690" width="24.140625" style="1" customWidth="1"/>
    <col min="10691" max="10691" width="0" style="1" hidden="1" customWidth="1"/>
    <col min="10692" max="10692" width="11.85546875" style="1" bestFit="1" customWidth="1"/>
    <col min="10693" max="10940" width="9.28515625" style="1"/>
    <col min="10941" max="10941" width="7.28515625" style="1" customWidth="1"/>
    <col min="10942" max="10942" width="3.28515625" style="1" customWidth="1"/>
    <col min="10943" max="10943" width="64.28515625" style="1" customWidth="1"/>
    <col min="10944" max="10944" width="10.140625" style="1" customWidth="1"/>
    <col min="10945" max="10945" width="20.28515625" style="1" customWidth="1"/>
    <col min="10946" max="10946" width="24.140625" style="1" customWidth="1"/>
    <col min="10947" max="10947" width="0" style="1" hidden="1" customWidth="1"/>
    <col min="10948" max="10948" width="11.85546875" style="1" bestFit="1" customWidth="1"/>
    <col min="10949" max="11196" width="9.28515625" style="1"/>
    <col min="11197" max="11197" width="7.28515625" style="1" customWidth="1"/>
    <col min="11198" max="11198" width="3.28515625" style="1" customWidth="1"/>
    <col min="11199" max="11199" width="64.28515625" style="1" customWidth="1"/>
    <col min="11200" max="11200" width="10.140625" style="1" customWidth="1"/>
    <col min="11201" max="11201" width="20.28515625" style="1" customWidth="1"/>
    <col min="11202" max="11202" width="24.140625" style="1" customWidth="1"/>
    <col min="11203" max="11203" width="0" style="1" hidden="1" customWidth="1"/>
    <col min="11204" max="11204" width="11.85546875" style="1" bestFit="1" customWidth="1"/>
    <col min="11205" max="11452" width="9.28515625" style="1"/>
    <col min="11453" max="11453" width="7.28515625" style="1" customWidth="1"/>
    <col min="11454" max="11454" width="3.28515625" style="1" customWidth="1"/>
    <col min="11455" max="11455" width="64.28515625" style="1" customWidth="1"/>
    <col min="11456" max="11456" width="10.140625" style="1" customWidth="1"/>
    <col min="11457" max="11457" width="20.28515625" style="1" customWidth="1"/>
    <col min="11458" max="11458" width="24.140625" style="1" customWidth="1"/>
    <col min="11459" max="11459" width="0" style="1" hidden="1" customWidth="1"/>
    <col min="11460" max="11460" width="11.85546875" style="1" bestFit="1" customWidth="1"/>
    <col min="11461" max="11708" width="9.28515625" style="1"/>
    <col min="11709" max="11709" width="7.28515625" style="1" customWidth="1"/>
    <col min="11710" max="11710" width="3.28515625" style="1" customWidth="1"/>
    <col min="11711" max="11711" width="64.28515625" style="1" customWidth="1"/>
    <col min="11712" max="11712" width="10.140625" style="1" customWidth="1"/>
    <col min="11713" max="11713" width="20.28515625" style="1" customWidth="1"/>
    <col min="11714" max="11714" width="24.140625" style="1" customWidth="1"/>
    <col min="11715" max="11715" width="0" style="1" hidden="1" customWidth="1"/>
    <col min="11716" max="11716" width="11.85546875" style="1" bestFit="1" customWidth="1"/>
    <col min="11717" max="11964" width="9.28515625" style="1"/>
    <col min="11965" max="11965" width="7.28515625" style="1" customWidth="1"/>
    <col min="11966" max="11966" width="3.28515625" style="1" customWidth="1"/>
    <col min="11967" max="11967" width="64.28515625" style="1" customWidth="1"/>
    <col min="11968" max="11968" width="10.140625" style="1" customWidth="1"/>
    <col min="11969" max="11969" width="20.28515625" style="1" customWidth="1"/>
    <col min="11970" max="11970" width="24.140625" style="1" customWidth="1"/>
    <col min="11971" max="11971" width="0" style="1" hidden="1" customWidth="1"/>
    <col min="11972" max="11972" width="11.85546875" style="1" bestFit="1" customWidth="1"/>
    <col min="11973" max="12220" width="9.28515625" style="1"/>
    <col min="12221" max="12221" width="7.28515625" style="1" customWidth="1"/>
    <col min="12222" max="12222" width="3.28515625" style="1" customWidth="1"/>
    <col min="12223" max="12223" width="64.28515625" style="1" customWidth="1"/>
    <col min="12224" max="12224" width="10.140625" style="1" customWidth="1"/>
    <col min="12225" max="12225" width="20.28515625" style="1" customWidth="1"/>
    <col min="12226" max="12226" width="24.140625" style="1" customWidth="1"/>
    <col min="12227" max="12227" width="0" style="1" hidden="1" customWidth="1"/>
    <col min="12228" max="12228" width="11.85546875" style="1" bestFit="1" customWidth="1"/>
    <col min="12229" max="12476" width="9.28515625" style="1"/>
    <col min="12477" max="12477" width="7.28515625" style="1" customWidth="1"/>
    <col min="12478" max="12478" width="3.28515625" style="1" customWidth="1"/>
    <col min="12479" max="12479" width="64.28515625" style="1" customWidth="1"/>
    <col min="12480" max="12480" width="10.140625" style="1" customWidth="1"/>
    <col min="12481" max="12481" width="20.28515625" style="1" customWidth="1"/>
    <col min="12482" max="12482" width="24.140625" style="1" customWidth="1"/>
    <col min="12483" max="12483" width="0" style="1" hidden="1" customWidth="1"/>
    <col min="12484" max="12484" width="11.85546875" style="1" bestFit="1" customWidth="1"/>
    <col min="12485" max="12732" width="9.28515625" style="1"/>
    <col min="12733" max="12733" width="7.28515625" style="1" customWidth="1"/>
    <col min="12734" max="12734" width="3.28515625" style="1" customWidth="1"/>
    <col min="12735" max="12735" width="64.28515625" style="1" customWidth="1"/>
    <col min="12736" max="12736" width="10.140625" style="1" customWidth="1"/>
    <col min="12737" max="12737" width="20.28515625" style="1" customWidth="1"/>
    <col min="12738" max="12738" width="24.140625" style="1" customWidth="1"/>
    <col min="12739" max="12739" width="0" style="1" hidden="1" customWidth="1"/>
    <col min="12740" max="12740" width="11.85546875" style="1" bestFit="1" customWidth="1"/>
    <col min="12741" max="12988" width="9.28515625" style="1"/>
    <col min="12989" max="12989" width="7.28515625" style="1" customWidth="1"/>
    <col min="12990" max="12990" width="3.28515625" style="1" customWidth="1"/>
    <col min="12991" max="12991" width="64.28515625" style="1" customWidth="1"/>
    <col min="12992" max="12992" width="10.140625" style="1" customWidth="1"/>
    <col min="12993" max="12993" width="20.28515625" style="1" customWidth="1"/>
    <col min="12994" max="12994" width="24.140625" style="1" customWidth="1"/>
    <col min="12995" max="12995" width="0" style="1" hidden="1" customWidth="1"/>
    <col min="12996" max="12996" width="11.85546875" style="1" bestFit="1" customWidth="1"/>
    <col min="12997" max="13244" width="9.28515625" style="1"/>
    <col min="13245" max="13245" width="7.28515625" style="1" customWidth="1"/>
    <col min="13246" max="13246" width="3.28515625" style="1" customWidth="1"/>
    <col min="13247" max="13247" width="64.28515625" style="1" customWidth="1"/>
    <col min="13248" max="13248" width="10.140625" style="1" customWidth="1"/>
    <col min="13249" max="13249" width="20.28515625" style="1" customWidth="1"/>
    <col min="13250" max="13250" width="24.140625" style="1" customWidth="1"/>
    <col min="13251" max="13251" width="0" style="1" hidden="1" customWidth="1"/>
    <col min="13252" max="13252" width="11.85546875" style="1" bestFit="1" customWidth="1"/>
    <col min="13253" max="13500" width="9.28515625" style="1"/>
    <col min="13501" max="13501" width="7.28515625" style="1" customWidth="1"/>
    <col min="13502" max="13502" width="3.28515625" style="1" customWidth="1"/>
    <col min="13503" max="13503" width="64.28515625" style="1" customWidth="1"/>
    <col min="13504" max="13504" width="10.140625" style="1" customWidth="1"/>
    <col min="13505" max="13505" width="20.28515625" style="1" customWidth="1"/>
    <col min="13506" max="13506" width="24.140625" style="1" customWidth="1"/>
    <col min="13507" max="13507" width="0" style="1" hidden="1" customWidth="1"/>
    <col min="13508" max="13508" width="11.85546875" style="1" bestFit="1" customWidth="1"/>
    <col min="13509" max="13756" width="9.28515625" style="1"/>
    <col min="13757" max="13757" width="7.28515625" style="1" customWidth="1"/>
    <col min="13758" max="13758" width="3.28515625" style="1" customWidth="1"/>
    <col min="13759" max="13759" width="64.28515625" style="1" customWidth="1"/>
    <col min="13760" max="13760" width="10.140625" style="1" customWidth="1"/>
    <col min="13761" max="13761" width="20.28515625" style="1" customWidth="1"/>
    <col min="13762" max="13762" width="24.140625" style="1" customWidth="1"/>
    <col min="13763" max="13763" width="0" style="1" hidden="1" customWidth="1"/>
    <col min="13764" max="13764" width="11.85546875" style="1" bestFit="1" customWidth="1"/>
    <col min="13765" max="14012" width="9.28515625" style="1"/>
    <col min="14013" max="14013" width="7.28515625" style="1" customWidth="1"/>
    <col min="14014" max="14014" width="3.28515625" style="1" customWidth="1"/>
    <col min="14015" max="14015" width="64.28515625" style="1" customWidth="1"/>
    <col min="14016" max="14016" width="10.140625" style="1" customWidth="1"/>
    <col min="14017" max="14017" width="20.28515625" style="1" customWidth="1"/>
    <col min="14018" max="14018" width="24.140625" style="1" customWidth="1"/>
    <col min="14019" max="14019" width="0" style="1" hidden="1" customWidth="1"/>
    <col min="14020" max="14020" width="11.85546875" style="1" bestFit="1" customWidth="1"/>
    <col min="14021" max="14268" width="9.28515625" style="1"/>
    <col min="14269" max="14269" width="7.28515625" style="1" customWidth="1"/>
    <col min="14270" max="14270" width="3.28515625" style="1" customWidth="1"/>
    <col min="14271" max="14271" width="64.28515625" style="1" customWidth="1"/>
    <col min="14272" max="14272" width="10.140625" style="1" customWidth="1"/>
    <col min="14273" max="14273" width="20.28515625" style="1" customWidth="1"/>
    <col min="14274" max="14274" width="24.140625" style="1" customWidth="1"/>
    <col min="14275" max="14275" width="0" style="1" hidden="1" customWidth="1"/>
    <col min="14276" max="14276" width="11.85546875" style="1" bestFit="1" customWidth="1"/>
    <col min="14277" max="14524" width="9.28515625" style="1"/>
    <col min="14525" max="14525" width="7.28515625" style="1" customWidth="1"/>
    <col min="14526" max="14526" width="3.28515625" style="1" customWidth="1"/>
    <col min="14527" max="14527" width="64.28515625" style="1" customWidth="1"/>
    <col min="14528" max="14528" width="10.140625" style="1" customWidth="1"/>
    <col min="14529" max="14529" width="20.28515625" style="1" customWidth="1"/>
    <col min="14530" max="14530" width="24.140625" style="1" customWidth="1"/>
    <col min="14531" max="14531" width="0" style="1" hidden="1" customWidth="1"/>
    <col min="14532" max="14532" width="11.85546875" style="1" bestFit="1" customWidth="1"/>
    <col min="14533" max="14780" width="9.28515625" style="1"/>
    <col min="14781" max="14781" width="7.28515625" style="1" customWidth="1"/>
    <col min="14782" max="14782" width="3.28515625" style="1" customWidth="1"/>
    <col min="14783" max="14783" width="64.28515625" style="1" customWidth="1"/>
    <col min="14784" max="14784" width="10.140625" style="1" customWidth="1"/>
    <col min="14785" max="14785" width="20.28515625" style="1" customWidth="1"/>
    <col min="14786" max="14786" width="24.140625" style="1" customWidth="1"/>
    <col min="14787" max="14787" width="0" style="1" hidden="1" customWidth="1"/>
    <col min="14788" max="14788" width="11.85546875" style="1" bestFit="1" customWidth="1"/>
    <col min="14789" max="15036" width="9.28515625" style="1"/>
    <col min="15037" max="15037" width="7.28515625" style="1" customWidth="1"/>
    <col min="15038" max="15038" width="3.28515625" style="1" customWidth="1"/>
    <col min="15039" max="15039" width="64.28515625" style="1" customWidth="1"/>
    <col min="15040" max="15040" width="10.140625" style="1" customWidth="1"/>
    <col min="15041" max="15041" width="20.28515625" style="1" customWidth="1"/>
    <col min="15042" max="15042" width="24.140625" style="1" customWidth="1"/>
    <col min="15043" max="15043" width="0" style="1" hidden="1" customWidth="1"/>
    <col min="15044" max="15044" width="11.85546875" style="1" bestFit="1" customWidth="1"/>
    <col min="15045" max="15292" width="9.28515625" style="1"/>
    <col min="15293" max="15293" width="7.28515625" style="1" customWidth="1"/>
    <col min="15294" max="15294" width="3.28515625" style="1" customWidth="1"/>
    <col min="15295" max="15295" width="64.28515625" style="1" customWidth="1"/>
    <col min="15296" max="15296" width="10.140625" style="1" customWidth="1"/>
    <col min="15297" max="15297" width="20.28515625" style="1" customWidth="1"/>
    <col min="15298" max="15298" width="24.140625" style="1" customWidth="1"/>
    <col min="15299" max="15299" width="0" style="1" hidden="1" customWidth="1"/>
    <col min="15300" max="15300" width="11.85546875" style="1" bestFit="1" customWidth="1"/>
    <col min="15301" max="15548" width="9.28515625" style="1"/>
    <col min="15549" max="15549" width="7.28515625" style="1" customWidth="1"/>
    <col min="15550" max="15550" width="3.28515625" style="1" customWidth="1"/>
    <col min="15551" max="15551" width="64.28515625" style="1" customWidth="1"/>
    <col min="15552" max="15552" width="10.140625" style="1" customWidth="1"/>
    <col min="15553" max="15553" width="20.28515625" style="1" customWidth="1"/>
    <col min="15554" max="15554" width="24.140625" style="1" customWidth="1"/>
    <col min="15555" max="15555" width="0" style="1" hidden="1" customWidth="1"/>
    <col min="15556" max="15556" width="11.85546875" style="1" bestFit="1" customWidth="1"/>
    <col min="15557" max="15804" width="9.28515625" style="1"/>
    <col min="15805" max="15805" width="7.28515625" style="1" customWidth="1"/>
    <col min="15806" max="15806" width="3.28515625" style="1" customWidth="1"/>
    <col min="15807" max="15807" width="64.28515625" style="1" customWidth="1"/>
    <col min="15808" max="15808" width="10.140625" style="1" customWidth="1"/>
    <col min="15809" max="15809" width="20.28515625" style="1" customWidth="1"/>
    <col min="15810" max="15810" width="24.140625" style="1" customWidth="1"/>
    <col min="15811" max="15811" width="0" style="1" hidden="1" customWidth="1"/>
    <col min="15812" max="15812" width="11.85546875" style="1" bestFit="1" customWidth="1"/>
    <col min="15813" max="16060" width="9.28515625" style="1"/>
    <col min="16061" max="16061" width="7.28515625" style="1" customWidth="1"/>
    <col min="16062" max="16062" width="3.28515625" style="1" customWidth="1"/>
    <col min="16063" max="16063" width="64.28515625" style="1" customWidth="1"/>
    <col min="16064" max="16064" width="10.140625" style="1" customWidth="1"/>
    <col min="16065" max="16065" width="20.28515625" style="1" customWidth="1"/>
    <col min="16066" max="16066" width="24.140625" style="1" customWidth="1"/>
    <col min="16067" max="16067" width="0" style="1" hidden="1" customWidth="1"/>
    <col min="16068" max="16068" width="11.85546875" style="1" bestFit="1" customWidth="1"/>
    <col min="16069" max="16384" width="9.28515625" style="1"/>
  </cols>
  <sheetData>
    <row r="1" spans="1:7" ht="6" customHeight="1">
      <c r="A1" s="89"/>
      <c r="B1" s="89"/>
      <c r="C1" s="89"/>
      <c r="D1" s="89"/>
      <c r="E1" s="89"/>
      <c r="F1" s="89"/>
      <c r="G1" s="89"/>
    </row>
    <row r="2" spans="1:7" ht="15" customHeight="1">
      <c r="A2" s="81" t="s">
        <v>6</v>
      </c>
      <c r="B2" s="82"/>
      <c r="C2" s="82"/>
      <c r="D2" s="82"/>
      <c r="E2" s="82"/>
      <c r="F2" s="82"/>
      <c r="G2" s="82"/>
    </row>
    <row r="3" spans="1:7" ht="13.5" customHeight="1">
      <c r="A3" s="83" t="s">
        <v>93</v>
      </c>
      <c r="B3" s="84"/>
      <c r="C3" s="84"/>
      <c r="D3" s="84"/>
      <c r="E3" s="84"/>
      <c r="F3" s="84"/>
      <c r="G3" s="84"/>
    </row>
    <row r="4" spans="1:7" ht="14.25" customHeight="1"/>
    <row r="5" spans="1:7" ht="0.75" customHeight="1">
      <c r="A5" s="90"/>
      <c r="B5" s="90"/>
      <c r="C5" s="90"/>
      <c r="D5" s="90"/>
      <c r="E5" s="90"/>
      <c r="F5" s="90"/>
      <c r="G5" s="90"/>
    </row>
    <row r="6" spans="1:7" ht="14.4" hidden="1">
      <c r="A6" s="91"/>
      <c r="B6" s="92"/>
      <c r="C6" s="92"/>
      <c r="D6" s="92"/>
      <c r="E6" s="92"/>
      <c r="F6" s="36"/>
      <c r="G6" s="36"/>
    </row>
    <row r="7" spans="1:7" ht="13.8">
      <c r="A7" s="81" t="s">
        <v>7</v>
      </c>
      <c r="B7" s="82"/>
      <c r="C7" s="82"/>
      <c r="D7" s="82"/>
      <c r="E7" s="82"/>
      <c r="F7" s="82"/>
      <c r="G7" s="82"/>
    </row>
    <row r="8" spans="1:7" ht="13.8">
      <c r="A8" s="81" t="s">
        <v>103</v>
      </c>
      <c r="B8" s="82"/>
      <c r="C8" s="82"/>
      <c r="D8" s="82"/>
      <c r="E8" s="82"/>
      <c r="F8" s="82"/>
      <c r="G8" s="82"/>
    </row>
    <row r="9" spans="1:7" ht="13.8">
      <c r="A9" s="37"/>
      <c r="B9" s="35"/>
      <c r="C9" s="35"/>
      <c r="D9" s="51"/>
      <c r="E9" s="35"/>
      <c r="F9" s="35"/>
      <c r="G9" s="35"/>
    </row>
    <row r="10" spans="1:7" ht="13.8">
      <c r="A10" s="83" t="s">
        <v>106</v>
      </c>
      <c r="B10" s="84"/>
      <c r="C10" s="84"/>
      <c r="D10" s="84"/>
      <c r="E10" s="84"/>
      <c r="F10" s="84"/>
      <c r="G10" s="84"/>
    </row>
    <row r="11" spans="1:7" ht="13.8">
      <c r="A11" s="43"/>
      <c r="B11" s="44"/>
      <c r="C11" s="45" t="s">
        <v>96</v>
      </c>
      <c r="D11" s="45"/>
      <c r="E11" s="46"/>
      <c r="F11" s="44"/>
      <c r="G11" s="44"/>
    </row>
    <row r="12" spans="1:7" ht="14.25" customHeight="1">
      <c r="A12" s="2"/>
      <c r="B12" s="3"/>
      <c r="C12" s="3"/>
      <c r="D12" s="3"/>
      <c r="E12" s="85" t="s">
        <v>8</v>
      </c>
      <c r="F12" s="86"/>
      <c r="G12" s="86"/>
    </row>
    <row r="13" spans="1:7" ht="57.75" customHeight="1">
      <c r="A13" s="4" t="s">
        <v>0</v>
      </c>
      <c r="B13" s="87" t="s">
        <v>9</v>
      </c>
      <c r="C13" s="88"/>
      <c r="D13" s="52"/>
      <c r="E13" s="65" t="s">
        <v>10</v>
      </c>
      <c r="F13" s="4" t="s">
        <v>11</v>
      </c>
      <c r="G13" s="4" t="s">
        <v>12</v>
      </c>
    </row>
    <row r="14" spans="1:7" s="8" customFormat="1" ht="17.100000000000001" customHeight="1">
      <c r="A14" s="4" t="s">
        <v>13</v>
      </c>
      <c r="B14" s="22" t="s">
        <v>14</v>
      </c>
      <c r="C14" s="6"/>
      <c r="D14" s="68"/>
      <c r="E14" s="66"/>
      <c r="F14" s="7">
        <f>F17</f>
        <v>0</v>
      </c>
      <c r="G14" s="7">
        <v>0</v>
      </c>
    </row>
    <row r="15" spans="1:7" s="13" customFormat="1" ht="17.100000000000001" customHeight="1">
      <c r="A15" s="9" t="s">
        <v>1</v>
      </c>
      <c r="B15" s="10" t="s">
        <v>15</v>
      </c>
      <c r="C15" s="50"/>
      <c r="D15" s="18"/>
      <c r="E15" s="58"/>
      <c r="F15" s="12"/>
      <c r="G15" s="12"/>
    </row>
    <row r="16" spans="1:7" s="13" customFormat="1" ht="17.100000000000001" customHeight="1">
      <c r="A16" s="9" t="s">
        <v>2</v>
      </c>
      <c r="B16" s="10" t="s">
        <v>16</v>
      </c>
      <c r="C16" s="50"/>
      <c r="D16" s="18"/>
      <c r="E16" s="58"/>
      <c r="F16" s="12"/>
      <c r="G16" s="12"/>
    </row>
    <row r="17" spans="1:7" s="13" customFormat="1" ht="17.100000000000001" customHeight="1">
      <c r="A17" s="9" t="s">
        <v>3</v>
      </c>
      <c r="B17" s="10" t="s">
        <v>17</v>
      </c>
      <c r="C17" s="50"/>
      <c r="D17" s="18"/>
      <c r="E17" s="58"/>
      <c r="F17" s="12"/>
      <c r="G17" s="12"/>
    </row>
    <row r="18" spans="1:7" s="13" customFormat="1" ht="17.100000000000001" customHeight="1">
      <c r="A18" s="9" t="s">
        <v>18</v>
      </c>
      <c r="B18" s="10" t="s">
        <v>19</v>
      </c>
      <c r="C18" s="50"/>
      <c r="D18" s="18"/>
      <c r="E18" s="24"/>
      <c r="F18" s="12"/>
      <c r="G18" s="12"/>
    </row>
    <row r="19" spans="1:7" s="13" customFormat="1" ht="17.100000000000001" customHeight="1">
      <c r="A19" s="4" t="s">
        <v>20</v>
      </c>
      <c r="B19" s="5" t="s">
        <v>21</v>
      </c>
      <c r="C19" s="6"/>
      <c r="D19" s="68"/>
      <c r="E19" s="19"/>
      <c r="F19" s="12"/>
      <c r="G19" s="12"/>
    </row>
    <row r="20" spans="1:7" s="8" customFormat="1" ht="17.100000000000001" customHeight="1">
      <c r="A20" s="4" t="s">
        <v>22</v>
      </c>
      <c r="B20" s="5" t="s">
        <v>23</v>
      </c>
      <c r="C20" s="6"/>
      <c r="D20" s="68"/>
      <c r="E20" s="66"/>
      <c r="F20" s="7">
        <f>F21+F24+F25+F32+F33</f>
        <v>369650585</v>
      </c>
      <c r="G20" s="7">
        <f>G21+G24+G25+G32+G33</f>
        <v>289990957</v>
      </c>
    </row>
    <row r="21" spans="1:7" s="13" customFormat="1" ht="17.100000000000001" customHeight="1">
      <c r="A21" s="9" t="s">
        <v>1</v>
      </c>
      <c r="B21" s="10" t="s">
        <v>24</v>
      </c>
      <c r="C21" s="50"/>
      <c r="D21" s="18"/>
      <c r="E21" s="58"/>
      <c r="F21" s="12">
        <v>0</v>
      </c>
      <c r="G21" s="12">
        <v>0</v>
      </c>
    </row>
    <row r="22" spans="1:7" s="13" customFormat="1" ht="17.25" customHeight="1">
      <c r="A22" s="14" t="s">
        <v>25</v>
      </c>
      <c r="B22" s="15"/>
      <c r="C22" s="75" t="s">
        <v>26</v>
      </c>
      <c r="D22" s="76"/>
      <c r="E22" s="67"/>
      <c r="F22" s="12"/>
      <c r="G22" s="12"/>
    </row>
    <row r="23" spans="1:7" s="13" customFormat="1" ht="17.100000000000001" customHeight="1">
      <c r="A23" s="14" t="s">
        <v>27</v>
      </c>
      <c r="B23" s="15"/>
      <c r="C23" s="16" t="s">
        <v>28</v>
      </c>
      <c r="D23" s="21"/>
      <c r="E23" s="59"/>
      <c r="F23" s="12"/>
      <c r="G23" s="12"/>
    </row>
    <row r="24" spans="1:7" s="13" customFormat="1" ht="17.100000000000001" customHeight="1">
      <c r="A24" s="9" t="s">
        <v>2</v>
      </c>
      <c r="B24" s="10" t="s">
        <v>29</v>
      </c>
      <c r="C24" s="50"/>
      <c r="D24" s="18"/>
      <c r="E24" s="58"/>
      <c r="F24" s="12"/>
      <c r="G24" s="12"/>
    </row>
    <row r="25" spans="1:7" s="13" customFormat="1" ht="17.100000000000001" customHeight="1">
      <c r="A25" s="9" t="s">
        <v>3</v>
      </c>
      <c r="B25" s="10" t="s">
        <v>30</v>
      </c>
      <c r="C25" s="50"/>
      <c r="D25" s="18"/>
      <c r="E25" s="58" t="s">
        <v>44</v>
      </c>
      <c r="F25" s="12">
        <f>SUM(F26:F31)</f>
        <v>12714661</v>
      </c>
      <c r="G25" s="12">
        <f>SUM(G26:G31)</f>
        <v>3582141</v>
      </c>
    </row>
    <row r="26" spans="1:7" s="13" customFormat="1" ht="17.100000000000001" customHeight="1">
      <c r="A26" s="11" t="s">
        <v>31</v>
      </c>
      <c r="B26" s="17"/>
      <c r="C26" s="63" t="s">
        <v>32</v>
      </c>
      <c r="D26" s="18"/>
      <c r="E26" s="59"/>
      <c r="F26" s="12"/>
      <c r="G26" s="12"/>
    </row>
    <row r="27" spans="1:7" s="13" customFormat="1" ht="17.100000000000001" customHeight="1">
      <c r="A27" s="11" t="s">
        <v>33</v>
      </c>
      <c r="B27" s="17"/>
      <c r="C27" s="63" t="s">
        <v>34</v>
      </c>
      <c r="D27" s="18"/>
      <c r="E27" s="19"/>
      <c r="F27" s="12"/>
      <c r="G27" s="12"/>
    </row>
    <row r="28" spans="1:7" s="13" customFormat="1" ht="17.100000000000001" customHeight="1">
      <c r="A28" s="11" t="s">
        <v>35</v>
      </c>
      <c r="B28" s="17"/>
      <c r="C28" s="63" t="s">
        <v>36</v>
      </c>
      <c r="D28" s="18"/>
      <c r="E28" s="19"/>
      <c r="F28" s="12">
        <v>12714661</v>
      </c>
      <c r="G28" s="12">
        <v>3582141</v>
      </c>
    </row>
    <row r="29" spans="1:7" s="13" customFormat="1" ht="16.5" customHeight="1">
      <c r="A29" s="11" t="s">
        <v>37</v>
      </c>
      <c r="B29" s="17"/>
      <c r="C29" s="75" t="s">
        <v>38</v>
      </c>
      <c r="D29" s="76"/>
      <c r="E29" s="19"/>
      <c r="F29" s="12"/>
      <c r="G29" s="12"/>
    </row>
    <row r="30" spans="1:7" s="13" customFormat="1" ht="17.100000000000001" customHeight="1">
      <c r="A30" s="11" t="s">
        <v>39</v>
      </c>
      <c r="B30" s="17"/>
      <c r="C30" s="63" t="s">
        <v>40</v>
      </c>
      <c r="D30" s="18"/>
      <c r="E30" s="20"/>
      <c r="F30" s="12"/>
      <c r="G30" s="12"/>
    </row>
    <row r="31" spans="1:7" s="13" customFormat="1" ht="17.100000000000001" customHeight="1">
      <c r="A31" s="11" t="s">
        <v>41</v>
      </c>
      <c r="B31" s="17"/>
      <c r="C31" s="16" t="s">
        <v>42</v>
      </c>
      <c r="D31" s="21"/>
      <c r="E31" s="20"/>
      <c r="F31" s="12"/>
      <c r="G31" s="12"/>
    </row>
    <row r="32" spans="1:7" s="13" customFormat="1" ht="17.100000000000001" customHeight="1">
      <c r="A32" s="9" t="s">
        <v>18</v>
      </c>
      <c r="B32" s="10" t="s">
        <v>43</v>
      </c>
      <c r="C32" s="50"/>
      <c r="D32" s="18"/>
      <c r="E32" s="23"/>
      <c r="F32" s="12"/>
      <c r="G32" s="12"/>
    </row>
    <row r="33" spans="1:7" s="13" customFormat="1" ht="17.100000000000001" customHeight="1">
      <c r="A33" s="9" t="s">
        <v>5</v>
      </c>
      <c r="B33" s="10" t="s">
        <v>45</v>
      </c>
      <c r="C33" s="50"/>
      <c r="D33" s="18"/>
      <c r="E33" s="23" t="s">
        <v>46</v>
      </c>
      <c r="F33" s="12">
        <v>356935924</v>
      </c>
      <c r="G33" s="12">
        <v>286408816</v>
      </c>
    </row>
    <row r="34" spans="1:7" s="13" customFormat="1" ht="17.100000000000001" customHeight="1">
      <c r="A34" s="9"/>
      <c r="B34" s="10" t="s">
        <v>47</v>
      </c>
      <c r="C34" s="50"/>
      <c r="D34" s="18"/>
      <c r="E34" s="58"/>
      <c r="F34" s="12">
        <f>F14+F19+F20</f>
        <v>369650585</v>
      </c>
      <c r="G34" s="12">
        <f>G14+G19+G20</f>
        <v>289990957</v>
      </c>
    </row>
    <row r="35" spans="1:7" s="8" customFormat="1" ht="17.100000000000001" customHeight="1">
      <c r="A35" s="4" t="s">
        <v>48</v>
      </c>
      <c r="B35" s="5" t="s">
        <v>49</v>
      </c>
      <c r="C35" s="6"/>
      <c r="D35" s="68"/>
      <c r="E35" s="58"/>
      <c r="F35" s="7">
        <f>SUM(F36:F39)</f>
        <v>322387129</v>
      </c>
      <c r="G35" s="7">
        <f>SUM(G36:G39)</f>
        <v>241695241</v>
      </c>
    </row>
    <row r="36" spans="1:7" s="13" customFormat="1" ht="17.100000000000001" customHeight="1">
      <c r="A36" s="9" t="s">
        <v>1</v>
      </c>
      <c r="B36" s="10" t="s">
        <v>50</v>
      </c>
      <c r="C36" s="50"/>
      <c r="D36" s="18"/>
      <c r="E36" s="58" t="s">
        <v>54</v>
      </c>
      <c r="F36" s="12">
        <v>308642917</v>
      </c>
      <c r="G36" s="12">
        <v>227951029</v>
      </c>
    </row>
    <row r="37" spans="1:7" s="13" customFormat="1" ht="17.100000000000001" customHeight="1">
      <c r="A37" s="9" t="s">
        <v>2</v>
      </c>
      <c r="B37" s="10" t="s">
        <v>51</v>
      </c>
      <c r="C37" s="50"/>
      <c r="D37" s="18"/>
      <c r="E37" s="58"/>
      <c r="F37" s="12"/>
      <c r="G37" s="12"/>
    </row>
    <row r="38" spans="1:7" s="13" customFormat="1" ht="18" customHeight="1">
      <c r="A38" s="9" t="s">
        <v>3</v>
      </c>
      <c r="B38" s="10" t="s">
        <v>52</v>
      </c>
      <c r="C38" s="50"/>
      <c r="D38" s="18"/>
      <c r="E38" s="58"/>
      <c r="F38" s="12"/>
      <c r="G38" s="12"/>
    </row>
    <row r="39" spans="1:7" s="13" customFormat="1" ht="17.100000000000001" customHeight="1">
      <c r="A39" s="9" t="s">
        <v>4</v>
      </c>
      <c r="B39" s="10" t="s">
        <v>53</v>
      </c>
      <c r="C39" s="50"/>
      <c r="D39" s="18"/>
      <c r="E39" s="58"/>
      <c r="F39" s="12">
        <v>13744212</v>
      </c>
      <c r="G39" s="12">
        <v>13744212</v>
      </c>
    </row>
    <row r="40" spans="1:7" s="8" customFormat="1" ht="17.100000000000001" customHeight="1">
      <c r="A40" s="4" t="s">
        <v>55</v>
      </c>
      <c r="B40" s="5" t="s">
        <v>56</v>
      </c>
      <c r="C40" s="6"/>
      <c r="D40" s="68"/>
      <c r="E40" s="58"/>
      <c r="F40" s="7">
        <f>SUM(F41+F45)</f>
        <v>152862</v>
      </c>
      <c r="G40" s="7">
        <f>SUM(G41+G45)</f>
        <v>121853</v>
      </c>
    </row>
    <row r="41" spans="1:7" s="13" customFormat="1" ht="17.100000000000001" customHeight="1">
      <c r="A41" s="9" t="s">
        <v>1</v>
      </c>
      <c r="B41" s="10" t="s">
        <v>57</v>
      </c>
      <c r="C41" s="50"/>
      <c r="D41" s="18"/>
      <c r="E41" s="58"/>
      <c r="F41" s="12">
        <f>SUM(F42:F44)</f>
        <v>0</v>
      </c>
      <c r="G41" s="12">
        <f>SUM(G42:G44)</f>
        <v>0</v>
      </c>
    </row>
    <row r="42" spans="1:7" s="13" customFormat="1" ht="17.100000000000001" customHeight="1">
      <c r="A42" s="11" t="s">
        <v>25</v>
      </c>
      <c r="B42" s="17"/>
      <c r="C42" s="63" t="s">
        <v>58</v>
      </c>
      <c r="D42" s="18"/>
      <c r="E42" s="23"/>
      <c r="F42" s="12"/>
      <c r="G42" s="12"/>
    </row>
    <row r="43" spans="1:7" s="13" customFormat="1" ht="17.100000000000001" customHeight="1">
      <c r="A43" s="11" t="s">
        <v>27</v>
      </c>
      <c r="B43" s="17"/>
      <c r="C43" s="63" t="s">
        <v>59</v>
      </c>
      <c r="D43" s="18"/>
      <c r="E43" s="20"/>
      <c r="F43" s="12"/>
      <c r="G43" s="12"/>
    </row>
    <row r="44" spans="1:7" s="13" customFormat="1" ht="17.100000000000001" customHeight="1">
      <c r="A44" s="11" t="s">
        <v>60</v>
      </c>
      <c r="B44" s="17"/>
      <c r="C44" s="63" t="s">
        <v>61</v>
      </c>
      <c r="D44" s="18"/>
      <c r="E44" s="24"/>
      <c r="F44" s="12"/>
      <c r="G44" s="12"/>
    </row>
    <row r="45" spans="1:7" s="13" customFormat="1" ht="17.100000000000001" customHeight="1">
      <c r="A45" s="9" t="s">
        <v>2</v>
      </c>
      <c r="B45" s="17" t="s">
        <v>62</v>
      </c>
      <c r="C45" s="63"/>
      <c r="D45" s="18"/>
      <c r="E45" s="58"/>
      <c r="F45" s="12">
        <f>SUM(F46:F56)</f>
        <v>152862</v>
      </c>
      <c r="G45" s="12">
        <f>SUM(G46:G56)</f>
        <v>121853</v>
      </c>
    </row>
    <row r="46" spans="1:7" s="13" customFormat="1" ht="17.100000000000001" customHeight="1">
      <c r="A46" s="11" t="s">
        <v>63</v>
      </c>
      <c r="B46" s="17"/>
      <c r="C46" s="75" t="s">
        <v>64</v>
      </c>
      <c r="D46" s="76"/>
      <c r="E46" s="23"/>
      <c r="F46" s="12"/>
      <c r="G46" s="12"/>
    </row>
    <row r="47" spans="1:7" s="13" customFormat="1" ht="17.100000000000001" customHeight="1">
      <c r="A47" s="11" t="s">
        <v>65</v>
      </c>
      <c r="B47" s="50"/>
      <c r="C47" s="63" t="s">
        <v>66</v>
      </c>
      <c r="D47" s="18"/>
      <c r="E47" s="23"/>
      <c r="F47" s="12"/>
      <c r="G47" s="12"/>
    </row>
    <row r="48" spans="1:7" s="13" customFormat="1" ht="17.100000000000001" customHeight="1">
      <c r="A48" s="11" t="s">
        <v>67</v>
      </c>
      <c r="B48" s="17"/>
      <c r="C48" s="63" t="s">
        <v>68</v>
      </c>
      <c r="D48" s="18"/>
      <c r="E48" s="23"/>
      <c r="F48" s="12"/>
      <c r="G48" s="12"/>
    </row>
    <row r="49" spans="1:8" s="13" customFormat="1" ht="17.100000000000001" customHeight="1">
      <c r="A49" s="11" t="s">
        <v>69</v>
      </c>
      <c r="B49" s="17"/>
      <c r="C49" s="63" t="s">
        <v>70</v>
      </c>
      <c r="D49" s="18"/>
      <c r="E49" s="23"/>
      <c r="F49" s="12"/>
      <c r="G49" s="12"/>
    </row>
    <row r="50" spans="1:8" s="13" customFormat="1" ht="17.100000000000001" customHeight="1">
      <c r="A50" s="11" t="s">
        <v>71</v>
      </c>
      <c r="B50" s="17"/>
      <c r="C50" s="63" t="s">
        <v>72</v>
      </c>
      <c r="D50" s="18"/>
      <c r="E50" s="23"/>
      <c r="F50" s="12"/>
      <c r="G50" s="12"/>
    </row>
    <row r="51" spans="1:8" s="13" customFormat="1" ht="17.100000000000001" customHeight="1">
      <c r="A51" s="11" t="s">
        <v>73</v>
      </c>
      <c r="B51" s="17"/>
      <c r="C51" s="63" t="s">
        <v>74</v>
      </c>
      <c r="D51" s="18"/>
      <c r="E51" s="23"/>
      <c r="F51" s="12"/>
      <c r="G51" s="12"/>
    </row>
    <row r="52" spans="1:8" s="13" customFormat="1" ht="17.100000000000001" customHeight="1">
      <c r="A52" s="11" t="s">
        <v>75</v>
      </c>
      <c r="B52" s="17"/>
      <c r="C52" s="63" t="s">
        <v>76</v>
      </c>
      <c r="D52" s="18"/>
      <c r="E52" s="23"/>
      <c r="F52" s="12"/>
      <c r="G52" s="12"/>
    </row>
    <row r="53" spans="1:8" s="13" customFormat="1" ht="17.100000000000001" customHeight="1">
      <c r="A53" s="11" t="s">
        <v>77</v>
      </c>
      <c r="B53" s="17"/>
      <c r="C53" s="63" t="s">
        <v>78</v>
      </c>
      <c r="D53" s="18"/>
      <c r="E53" s="23"/>
      <c r="F53" s="12"/>
      <c r="G53" s="12"/>
    </row>
    <row r="54" spans="1:8" s="13" customFormat="1" ht="17.100000000000001" customHeight="1">
      <c r="A54" s="11" t="s">
        <v>79</v>
      </c>
      <c r="B54" s="17"/>
      <c r="C54" s="63" t="s">
        <v>98</v>
      </c>
      <c r="D54" s="18"/>
      <c r="E54" s="23"/>
      <c r="F54" s="12"/>
      <c r="G54" s="12"/>
    </row>
    <row r="55" spans="1:8" s="13" customFormat="1" ht="17.100000000000001" customHeight="1">
      <c r="A55" s="11" t="s">
        <v>80</v>
      </c>
      <c r="B55" s="17"/>
      <c r="C55" s="63" t="s">
        <v>81</v>
      </c>
      <c r="D55" s="18"/>
      <c r="E55" s="23" t="s">
        <v>82</v>
      </c>
      <c r="F55" s="12">
        <v>152862</v>
      </c>
      <c r="G55" s="12">
        <v>121853</v>
      </c>
    </row>
    <row r="56" spans="1:8" s="13" customFormat="1" ht="17.100000000000001" customHeight="1">
      <c r="A56" s="11" t="s">
        <v>83</v>
      </c>
      <c r="B56" s="17"/>
      <c r="C56" s="63" t="s">
        <v>84</v>
      </c>
      <c r="D56" s="18"/>
      <c r="E56" s="24"/>
      <c r="F56" s="12"/>
      <c r="G56" s="12"/>
    </row>
    <row r="57" spans="1:8" s="8" customFormat="1" ht="17.100000000000001" customHeight="1">
      <c r="A57" s="4" t="s">
        <v>85</v>
      </c>
      <c r="B57" s="5" t="s">
        <v>86</v>
      </c>
      <c r="C57" s="6"/>
      <c r="D57" s="68"/>
      <c r="E57" s="19" t="s">
        <v>97</v>
      </c>
      <c r="F57" s="7">
        <f>F58</f>
        <v>47110594</v>
      </c>
      <c r="G57" s="7">
        <f>G58+G59+G60</f>
        <v>48173863</v>
      </c>
    </row>
    <row r="58" spans="1:8" s="13" customFormat="1" ht="17.100000000000001" customHeight="1">
      <c r="A58" s="9" t="s">
        <v>1</v>
      </c>
      <c r="B58" s="10" t="s">
        <v>87</v>
      </c>
      <c r="C58" s="50"/>
      <c r="D58" s="18"/>
      <c r="E58" s="58"/>
      <c r="F58" s="12">
        <v>47110594</v>
      </c>
      <c r="G58" s="12">
        <v>48173863</v>
      </c>
    </row>
    <row r="59" spans="1:8" s="13" customFormat="1" ht="17.100000000000001" customHeight="1">
      <c r="A59" s="11" t="s">
        <v>2</v>
      </c>
      <c r="B59" s="17" t="s">
        <v>88</v>
      </c>
      <c r="C59" s="63"/>
      <c r="D59" s="18"/>
      <c r="E59" s="20"/>
      <c r="F59" s="12"/>
      <c r="G59" s="12"/>
    </row>
    <row r="60" spans="1:8" s="13" customFormat="1" ht="17.100000000000001" customHeight="1">
      <c r="A60" s="9" t="s">
        <v>3</v>
      </c>
      <c r="B60" s="10" t="s">
        <v>89</v>
      </c>
      <c r="C60" s="50"/>
      <c r="D60" s="18"/>
      <c r="E60" s="58"/>
      <c r="F60" s="12"/>
      <c r="G60" s="12"/>
      <c r="H60" s="25">
        <f>G60*3.4528</f>
        <v>0</v>
      </c>
    </row>
    <row r="61" spans="1:8" s="13" customFormat="1" ht="17.100000000000001" customHeight="1">
      <c r="A61" s="11" t="s">
        <v>31</v>
      </c>
      <c r="B61" s="15"/>
      <c r="C61" s="64" t="s">
        <v>90</v>
      </c>
      <c r="D61" s="26"/>
      <c r="E61" s="20"/>
      <c r="F61" s="27"/>
      <c r="G61" s="27"/>
      <c r="H61" s="25">
        <f>G61*3.4528</f>
        <v>0</v>
      </c>
    </row>
    <row r="62" spans="1:8" s="13" customFormat="1" ht="17.100000000000001" customHeight="1">
      <c r="A62" s="11" t="s">
        <v>33</v>
      </c>
      <c r="B62" s="15"/>
      <c r="C62" s="64" t="s">
        <v>91</v>
      </c>
      <c r="D62" s="26"/>
      <c r="E62" s="20"/>
      <c r="F62" s="12"/>
      <c r="G62" s="12"/>
      <c r="H62" s="25">
        <f>G62*3.4528</f>
        <v>0</v>
      </c>
    </row>
    <row r="63" spans="1:8" s="13" customFormat="1" ht="26.25" customHeight="1">
      <c r="A63" s="4"/>
      <c r="B63" s="77" t="s">
        <v>92</v>
      </c>
      <c r="C63" s="78"/>
      <c r="D63" s="79"/>
      <c r="E63" s="58"/>
      <c r="F63" s="12">
        <f>F35+F40+F57</f>
        <v>369650585</v>
      </c>
      <c r="G63" s="12">
        <f>G35+G40+G57</f>
        <v>289990957</v>
      </c>
      <c r="H63" s="28"/>
    </row>
    <row r="64" spans="1:8" s="13" customFormat="1" ht="15" customHeight="1">
      <c r="A64" s="29"/>
      <c r="B64" s="30"/>
      <c r="C64" s="30"/>
      <c r="D64" s="60"/>
      <c r="E64" s="30"/>
      <c r="F64" s="31"/>
      <c r="G64" s="32"/>
    </row>
    <row r="65" spans="1:7" s="13" customFormat="1" ht="15" customHeight="1">
      <c r="A65" s="29"/>
      <c r="B65" s="49"/>
      <c r="C65" s="49"/>
      <c r="D65" s="60"/>
      <c r="E65" s="49"/>
      <c r="F65" s="31"/>
      <c r="G65" s="32"/>
    </row>
    <row r="66" spans="1:7" s="13" customFormat="1" ht="15" customHeight="1">
      <c r="A66" s="29"/>
      <c r="B66" s="49"/>
      <c r="C66" s="49"/>
      <c r="D66" s="60"/>
      <c r="E66" s="49"/>
      <c r="F66" s="31"/>
      <c r="G66" s="32"/>
    </row>
    <row r="67" spans="1:7">
      <c r="G67" s="34"/>
    </row>
    <row r="68" spans="1:7" ht="13.8">
      <c r="A68" s="80" t="s">
        <v>104</v>
      </c>
      <c r="B68" s="80"/>
      <c r="C68" s="80"/>
      <c r="D68" s="53"/>
      <c r="E68" s="61"/>
      <c r="G68" s="47" t="s">
        <v>105</v>
      </c>
    </row>
    <row r="69" spans="1:7" ht="32.25" customHeight="1">
      <c r="A69" s="72" t="s">
        <v>95</v>
      </c>
      <c r="B69" s="72"/>
      <c r="C69" s="72"/>
      <c r="D69" s="56"/>
      <c r="E69" s="40" t="s">
        <v>99</v>
      </c>
      <c r="F69" s="40"/>
      <c r="G69" s="38" t="s">
        <v>94</v>
      </c>
    </row>
    <row r="70" spans="1:7" ht="12.75" customHeight="1">
      <c r="A70" s="42"/>
      <c r="B70" s="42"/>
      <c r="C70" s="42"/>
      <c r="D70" s="56"/>
      <c r="E70" s="42"/>
      <c r="F70" s="42"/>
      <c r="G70" s="38"/>
    </row>
    <row r="71" spans="1:7" ht="12.75" customHeight="1">
      <c r="A71" s="48"/>
      <c r="B71" s="48"/>
      <c r="C71" s="48"/>
      <c r="D71" s="56"/>
      <c r="E71" s="48"/>
      <c r="F71" s="48"/>
      <c r="G71" s="38"/>
    </row>
    <row r="72" spans="1:7">
      <c r="A72" s="73"/>
      <c r="B72" s="74"/>
      <c r="C72" s="41"/>
      <c r="D72" s="57"/>
      <c r="E72" s="39"/>
      <c r="F72" s="40"/>
      <c r="G72" s="40"/>
    </row>
    <row r="73" spans="1:7" ht="14.25" customHeight="1">
      <c r="A73" s="70" t="s">
        <v>102</v>
      </c>
      <c r="B73" s="70"/>
      <c r="C73" s="70"/>
      <c r="D73" s="54"/>
      <c r="E73" s="62"/>
      <c r="F73" s="40"/>
      <c r="G73" s="69" t="s">
        <v>101</v>
      </c>
    </row>
    <row r="74" spans="1:7" ht="12.75" customHeight="1">
      <c r="A74" s="71" t="s">
        <v>100</v>
      </c>
      <c r="B74" s="71"/>
      <c r="C74" s="71"/>
      <c r="D74" s="55"/>
      <c r="E74" s="40" t="s">
        <v>99</v>
      </c>
      <c r="F74" s="40"/>
      <c r="G74" s="38" t="s">
        <v>94</v>
      </c>
    </row>
    <row r="75" spans="1:7">
      <c r="A75" s="40"/>
      <c r="B75" s="40"/>
      <c r="C75" s="40"/>
      <c r="D75" s="40"/>
      <c r="E75" s="39"/>
      <c r="F75" s="40"/>
      <c r="G75" s="40"/>
    </row>
  </sheetData>
  <mergeCells count="19">
    <mergeCell ref="A1:G1"/>
    <mergeCell ref="A2:G2"/>
    <mergeCell ref="A3:G3"/>
    <mergeCell ref="A5:G5"/>
    <mergeCell ref="A6:E6"/>
    <mergeCell ref="C22:D22"/>
    <mergeCell ref="C29:D29"/>
    <mergeCell ref="B63:D63"/>
    <mergeCell ref="A68:C68"/>
    <mergeCell ref="A7:G7"/>
    <mergeCell ref="A8:G8"/>
    <mergeCell ref="A10:G10"/>
    <mergeCell ref="E12:G12"/>
    <mergeCell ref="B13:C13"/>
    <mergeCell ref="A73:C73"/>
    <mergeCell ref="A74:C74"/>
    <mergeCell ref="A69:C69"/>
    <mergeCell ref="A72:B72"/>
    <mergeCell ref="C46:D46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FIN. BŪKLĖS</vt:lpstr>
      <vt:lpstr>'FIN. BŪKLĖS'!Print_Titles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Rimutė Matiukienė</dc:creator>
  <cp:lastModifiedBy>Regina Kiselienė</cp:lastModifiedBy>
  <cp:lastPrinted>2021-02-02T13:14:02Z</cp:lastPrinted>
  <dcterms:created xsi:type="dcterms:W3CDTF">2016-03-09T11:12:49Z</dcterms:created>
  <dcterms:modified xsi:type="dcterms:W3CDTF">2021-10-01T06:39:33Z</dcterms:modified>
</cp:coreProperties>
</file>