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0400" windowHeight="8010"/>
  </bookViews>
  <sheets>
    <sheet name="VR" sheetId="1" r:id="rId1"/>
    <sheet name="Lapas2" sheetId="2" r:id="rId2"/>
    <sheet name="Lapas3" sheetId="3" r:id="rId3"/>
  </sheets>
  <definedNames>
    <definedName name="_xlnm.Print_Titles" localSheetId="0">VR!$8:$12</definedName>
  </definedNames>
  <calcPr calcId="145621"/>
</workbook>
</file>

<file path=xl/calcChain.xml><?xml version="1.0" encoding="utf-8"?>
<calcChain xmlns="http://schemas.openxmlformats.org/spreadsheetml/2006/main">
  <c r="J29" i="1" l="1"/>
  <c r="I29" i="1"/>
  <c r="H29" i="1"/>
  <c r="G29" i="1"/>
  <c r="F29" i="1"/>
  <c r="E29" i="1"/>
  <c r="C29" i="1"/>
  <c r="B29" i="1"/>
  <c r="D27" i="1" l="1"/>
  <c r="D26" i="1"/>
  <c r="D25" i="1"/>
  <c r="D23" i="1"/>
  <c r="D22" i="1"/>
  <c r="D21" i="1"/>
  <c r="D20" i="1"/>
  <c r="D19" i="1"/>
  <c r="D17" i="1"/>
  <c r="D16" i="1"/>
  <c r="D15" i="1"/>
  <c r="D14" i="1"/>
  <c r="D29" i="1" l="1"/>
</calcChain>
</file>

<file path=xl/sharedStrings.xml><?xml version="1.0" encoding="utf-8"?>
<sst xmlns="http://schemas.openxmlformats.org/spreadsheetml/2006/main" count="121" uniqueCount="52">
  <si>
    <t/>
  </si>
  <si>
    <t>Forma Nr. 6 patvirtinta Lietuvos Respublikos finansų ministro 2010 m. sausio 29 d. įsakymu Nr. 1K-022</t>
  </si>
  <si>
    <t>LIETUVOS RESPUBLIKOS VYRIAUSYBĖS REZERVO PANAUDOJIMO 2021 M. GRUODŽIO 31 D. ATASKAITA</t>
  </si>
  <si>
    <t>2022-03-</t>
  </si>
  <si>
    <t>Nr.</t>
  </si>
  <si>
    <t>(data)</t>
  </si>
  <si>
    <t>Iš jų:</t>
  </si>
  <si>
    <t>iš viso</t>
  </si>
  <si>
    <t>išlaidoms</t>
  </si>
  <si>
    <t>Asignavimų valdytojo pavadinimas</t>
  </si>
  <si>
    <t>iš jų darbo užmokesčiui</t>
  </si>
  <si>
    <t>turtui įsigyti</t>
  </si>
  <si>
    <t>Planas su leistinais patikslinimais</t>
  </si>
  <si>
    <t>Vykdymas</t>
  </si>
  <si>
    <t>Patikslinto plano vykdymas, proc.</t>
  </si>
  <si>
    <t>1</t>
  </si>
  <si>
    <t>2</t>
  </si>
  <si>
    <t>3</t>
  </si>
  <si>
    <t>4</t>
  </si>
  <si>
    <t>5</t>
  </si>
  <si>
    <t>6</t>
  </si>
  <si>
    <t>7</t>
  </si>
  <si>
    <t>8</t>
  </si>
  <si>
    <t>10</t>
  </si>
  <si>
    <t>Lietuvos Respublikos Seimo kanceliarija</t>
  </si>
  <si>
    <t>Aplinkos ministerija</t>
  </si>
  <si>
    <t>Finansų ministerija</t>
  </si>
  <si>
    <t>Kultūros ministerija</t>
  </si>
  <si>
    <t>Socialinės apsaugos ir darbo ministerija</t>
  </si>
  <si>
    <t>Sveikatos apsaugos ministerija</t>
  </si>
  <si>
    <t xml:space="preserve">Švietimo, mokslo ir sporto ministerija </t>
  </si>
  <si>
    <t>Ekonomikos ir inovacijų ministerija</t>
  </si>
  <si>
    <t>Žemės ūkio ministerija</t>
  </si>
  <si>
    <t>Teisingumo ministerija</t>
  </si>
  <si>
    <t xml:space="preserve">Vidaus reikalų ministerija     </t>
  </si>
  <si>
    <t>Valstybinė maisto ir veterinarijos tarnyba</t>
  </si>
  <si>
    <t>Statistikos departamentas</t>
  </si>
  <si>
    <t>Vilniaus regiono apylinkės teismas</t>
  </si>
  <si>
    <t>Marijampolės apylinkės teismas</t>
  </si>
  <si>
    <t>Lietuvos gyventojų genocido ir rezistencijos tyrimo centras</t>
  </si>
  <si>
    <t>IŠ VISO:</t>
  </si>
  <si>
    <t>Gintarė Skaistė</t>
  </si>
  <si>
    <t>(pareigos)</t>
  </si>
  <si>
    <t>(parašas)</t>
  </si>
  <si>
    <t>(vardas ir pavardė)</t>
  </si>
  <si>
    <t>Valstybės iždo departamento direktorius</t>
  </si>
  <si>
    <t>Audrius Želionis</t>
  </si>
  <si>
    <t>(Lietuvos Respublikos finansų ministro  įsakymo Nr.1K-13 2017 m. sausio 10 d. redakcija)</t>
  </si>
  <si>
    <t>(tūkst.eurų)</t>
  </si>
  <si>
    <r>
      <t>Pastaba.</t>
    </r>
    <r>
      <rPr>
        <sz val="10"/>
        <rFont val="Times New Roman"/>
        <family val="1"/>
        <charset val="186"/>
      </rPr>
      <t xml:space="preserve"> Pagal finansavimo šaltinį 1.5.1.1.1 planas - 1.239,5 tūkst. eurų, vykdymas - 1.196,0 tūkst. eurų, pagal finansavimo šaltinį 1.1.1.1.7 planas - 654.850,3 tūkst. eurų vykdymas -  607.960,4 tūkst. eurų, pagal finansavimo šaltinį 1.1.1.1.10 planas - 828,4 tūkst. eurų, vykdymas - 824,8 tūkst eurų.</t>
    </r>
  </si>
  <si>
    <t>Finansų ministrė</t>
  </si>
  <si>
    <t>(3.2E-02)-11K-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</si>
</sst>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2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8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0">
    <xf numFmtId="0" fontId="0" fillId="0" borderId="0" xfId="0"/>
    <xf numFmtId="0" fontId="1" fillId="0" borderId="0" xfId="0" applyFont="1" applyFill="1" applyBorder="1"/>
    <xf numFmtId="0" fontId="3" fillId="0" borderId="0" xfId="1" applyNumberFormat="1" applyFont="1" applyFill="1" applyBorder="1" applyAlignment="1">
      <alignment vertical="top" wrapText="1" readingOrder="1"/>
    </xf>
    <xf numFmtId="4" fontId="3" fillId="0" borderId="0" xfId="1" applyNumberFormat="1" applyFont="1" applyFill="1" applyBorder="1" applyAlignment="1">
      <alignment vertical="top" wrapText="1" readingOrder="1"/>
    </xf>
    <xf numFmtId="49" fontId="3" fillId="0" borderId="0" xfId="1" applyNumberFormat="1" applyFont="1" applyFill="1" applyBorder="1" applyAlignment="1">
      <alignment vertical="center" wrapText="1" readingOrder="1"/>
    </xf>
    <xf numFmtId="4" fontId="3" fillId="0" borderId="0" xfId="1" applyNumberFormat="1" applyFont="1" applyFill="1" applyBorder="1" applyAlignment="1">
      <alignment horizontal="center" vertical="top" wrapText="1" readingOrder="1"/>
    </xf>
    <xf numFmtId="164" fontId="3" fillId="0" borderId="14" xfId="2" applyNumberFormat="1" applyFont="1" applyFill="1" applyBorder="1" applyAlignment="1">
      <alignment horizontal="right" vertical="center" wrapText="1" readingOrder="1"/>
    </xf>
    <xf numFmtId="0" fontId="3" fillId="0" borderId="0" xfId="1" applyNumberFormat="1" applyFont="1" applyFill="1" applyBorder="1" applyAlignment="1">
      <alignment horizontal="right" vertical="top" wrapText="1" readingOrder="1"/>
    </xf>
    <xf numFmtId="4" fontId="3" fillId="0" borderId="0" xfId="1" applyNumberFormat="1" applyFont="1" applyFill="1" applyBorder="1" applyAlignment="1">
      <alignment horizontal="right" vertical="top" wrapText="1" readingOrder="1"/>
    </xf>
    <xf numFmtId="4" fontId="1" fillId="0" borderId="0" xfId="0" applyNumberFormat="1" applyFont="1" applyFill="1" applyBorder="1"/>
    <xf numFmtId="0" fontId="0" fillId="0" borderId="0" xfId="0" applyAlignment="1">
      <alignment horizontal="right" vertical="center" wrapText="1"/>
    </xf>
    <xf numFmtId="0" fontId="1" fillId="0" borderId="14" xfId="1" applyNumberFormat="1" applyFont="1" applyFill="1" applyBorder="1" applyAlignment="1">
      <alignment horizontal="left" vertical="center" wrapText="1" readingOrder="1"/>
    </xf>
    <xf numFmtId="164" fontId="1" fillId="0" borderId="14" xfId="1" applyNumberFormat="1" applyFont="1" applyFill="1" applyBorder="1" applyAlignment="1">
      <alignment horizontal="right" vertical="center" wrapText="1" readingOrder="1"/>
    </xf>
    <xf numFmtId="164" fontId="3" fillId="0" borderId="14" xfId="1" applyNumberFormat="1" applyFont="1" applyFill="1" applyBorder="1" applyAlignment="1">
      <alignment horizontal="right" vertical="center" wrapText="1" readingOrder="1"/>
    </xf>
    <xf numFmtId="164" fontId="3" fillId="0" borderId="15" xfId="0" applyNumberFormat="1" applyFont="1" applyFill="1" applyBorder="1" applyAlignment="1">
      <alignment horizontal="right" vertical="center" wrapText="1" readingOrder="1"/>
    </xf>
    <xf numFmtId="164" fontId="1" fillId="0" borderId="17" xfId="1" applyNumberFormat="1" applyFont="1" applyFill="1" applyBorder="1" applyAlignment="1">
      <alignment horizontal="right" vertical="center" wrapText="1" readingOrder="1"/>
    </xf>
    <xf numFmtId="164" fontId="7" fillId="0" borderId="14" xfId="1" applyNumberFormat="1" applyFont="1" applyFill="1" applyBorder="1" applyAlignment="1">
      <alignment horizontal="right" vertical="center" wrapText="1" readingOrder="1"/>
    </xf>
    <xf numFmtId="164" fontId="1" fillId="0" borderId="15" xfId="1" applyNumberFormat="1" applyFont="1" applyFill="1" applyBorder="1" applyAlignment="1">
      <alignment horizontal="right" vertical="center" wrapText="1" readingOrder="1"/>
    </xf>
    <xf numFmtId="164" fontId="1" fillId="0" borderId="18" xfId="1" applyNumberFormat="1" applyFont="1" applyFill="1" applyBorder="1" applyAlignment="1">
      <alignment horizontal="right" vertical="center" wrapText="1" readingOrder="1"/>
    </xf>
    <xf numFmtId="164" fontId="1" fillId="0" borderId="14" xfId="2" applyNumberFormat="1" applyFont="1" applyFill="1" applyBorder="1" applyAlignment="1">
      <alignment horizontal="right" vertical="center" wrapText="1" readingOrder="1"/>
    </xf>
    <xf numFmtId="0" fontId="3" fillId="0" borderId="0" xfId="1" applyNumberFormat="1" applyFont="1" applyFill="1" applyBorder="1" applyAlignment="1">
      <alignment horizontal="left" vertical="justify" wrapText="1" readingOrder="1"/>
    </xf>
    <xf numFmtId="0" fontId="1" fillId="0" borderId="0" xfId="0" applyFont="1" applyFill="1" applyBorder="1" applyAlignment="1">
      <alignment horizontal="left" vertical="justify" wrapText="1" readingOrder="1"/>
    </xf>
    <xf numFmtId="0" fontId="3" fillId="0" borderId="0" xfId="1" applyNumberFormat="1" applyFont="1" applyFill="1" applyBorder="1" applyAlignment="1">
      <alignment vertical="top" wrapText="1" readingOrder="1"/>
    </xf>
    <xf numFmtId="164" fontId="3" fillId="0" borderId="16" xfId="0" applyNumberFormat="1" applyFont="1" applyFill="1" applyBorder="1" applyAlignment="1">
      <alignment horizontal="right" vertical="center" wrapText="1" readingOrder="1"/>
    </xf>
    <xf numFmtId="164" fontId="3" fillId="0" borderId="17" xfId="2" applyNumberFormat="1" applyFont="1" applyFill="1" applyBorder="1" applyAlignment="1">
      <alignment horizontal="right" vertical="center" wrapText="1" readingOrder="1"/>
    </xf>
    <xf numFmtId="164" fontId="3" fillId="0" borderId="14" xfId="0" applyNumberFormat="1" applyFont="1" applyBorder="1" applyAlignment="1">
      <alignment horizontal="right" vertical="center" wrapText="1" readingOrder="1"/>
    </xf>
    <xf numFmtId="164" fontId="1" fillId="0" borderId="14" xfId="0" applyNumberFormat="1" applyFont="1" applyBorder="1" applyAlignment="1">
      <alignment horizontal="right" vertical="center" wrapText="1" readingOrder="1"/>
    </xf>
    <xf numFmtId="164" fontId="7" fillId="0" borderId="14" xfId="0" applyNumberFormat="1" applyFont="1" applyBorder="1" applyAlignment="1">
      <alignment horizontal="right" vertical="center" wrapText="1" readingOrder="1"/>
    </xf>
    <xf numFmtId="0" fontId="1" fillId="0" borderId="14" xfId="1" applyNumberFormat="1" applyFont="1" applyFill="1" applyBorder="1" applyAlignment="1">
      <alignment horizontal="left" vertical="top" wrapText="1" readingOrder="1"/>
    </xf>
    <xf numFmtId="0" fontId="1" fillId="0" borderId="17" xfId="1" applyNumberFormat="1" applyFont="1" applyFill="1" applyBorder="1" applyAlignment="1">
      <alignment horizontal="left" vertical="top" wrapText="1" readingOrder="1"/>
    </xf>
    <xf numFmtId="0" fontId="7" fillId="0" borderId="14" xfId="1" applyNumberFormat="1" applyFont="1" applyFill="1" applyBorder="1" applyAlignment="1">
      <alignment horizontal="left" vertical="top" wrapText="1" readingOrder="1"/>
    </xf>
    <xf numFmtId="4" fontId="5" fillId="0" borderId="14" xfId="1" applyNumberFormat="1" applyFont="1" applyFill="1" applyBorder="1" applyAlignment="1">
      <alignment horizontal="right" vertical="center" wrapText="1" readingOrder="1"/>
    </xf>
    <xf numFmtId="0" fontId="1" fillId="0" borderId="15" xfId="1" applyNumberFormat="1" applyFont="1" applyFill="1" applyBorder="1" applyAlignment="1">
      <alignment horizontal="left" vertical="center" wrapText="1" readingOrder="1"/>
    </xf>
    <xf numFmtId="0" fontId="3" fillId="0" borderId="14" xfId="0" applyFont="1" applyFill="1" applyBorder="1" applyAlignment="1">
      <alignment horizontal="left"/>
    </xf>
    <xf numFmtId="0" fontId="3" fillId="0" borderId="15" xfId="0" applyFont="1" applyFill="1" applyBorder="1" applyAlignment="1">
      <alignment horizontal="left" vertical="center" wrapText="1"/>
    </xf>
    <xf numFmtId="164" fontId="6" fillId="0" borderId="14" xfId="0" applyNumberFormat="1" applyFont="1" applyFill="1" applyBorder="1" applyAlignment="1">
      <alignment horizontal="right" vertical="center" wrapText="1" readingOrder="1"/>
    </xf>
    <xf numFmtId="164" fontId="6" fillId="0" borderId="14" xfId="0" applyNumberFormat="1" applyFont="1" applyBorder="1" applyAlignment="1">
      <alignment horizontal="right" vertical="center" wrapText="1" readingOrder="1"/>
    </xf>
    <xf numFmtId="164" fontId="1" fillId="0" borderId="19" xfId="0" applyNumberFormat="1" applyFont="1" applyFill="1" applyBorder="1" applyAlignment="1">
      <alignment horizontal="right" vertical="center" wrapText="1" readingOrder="1"/>
    </xf>
    <xf numFmtId="164" fontId="5" fillId="0" borderId="14" xfId="1" applyNumberFormat="1" applyFont="1" applyFill="1" applyBorder="1" applyAlignment="1">
      <alignment horizontal="right" vertical="center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0" fontId="8" fillId="0" borderId="8" xfId="1" applyNumberFormat="1" applyFont="1" applyFill="1" applyBorder="1" applyAlignment="1">
      <alignment vertical="top" wrapText="1" readingOrder="1"/>
    </xf>
    <xf numFmtId="0" fontId="8" fillId="0" borderId="8" xfId="1" applyNumberFormat="1" applyFont="1" applyFill="1" applyBorder="1" applyAlignment="1">
      <alignment horizontal="center" wrapText="1" readingOrder="1"/>
    </xf>
    <xf numFmtId="0" fontId="8" fillId="0" borderId="10" xfId="1" applyNumberFormat="1" applyFont="1" applyFill="1" applyBorder="1" applyAlignment="1">
      <alignment horizontal="center" vertical="center" wrapText="1" readingOrder="1"/>
    </xf>
    <xf numFmtId="0" fontId="8" fillId="0" borderId="5" xfId="1" applyNumberFormat="1" applyFont="1" applyFill="1" applyBorder="1" applyAlignment="1">
      <alignment horizontal="center" vertical="center" wrapText="1" readingOrder="1"/>
    </xf>
    <xf numFmtId="4" fontId="8" fillId="0" borderId="5" xfId="1" applyNumberFormat="1" applyFont="1" applyFill="1" applyBorder="1" applyAlignment="1">
      <alignment horizontal="center" vertical="center" wrapText="1" readingOrder="1"/>
    </xf>
    <xf numFmtId="0" fontId="8" fillId="0" borderId="13" xfId="0" applyFont="1" applyBorder="1" applyAlignment="1">
      <alignment horizontal="center" vertical="center" wrapText="1" readingOrder="1"/>
    </xf>
    <xf numFmtId="0" fontId="8" fillId="0" borderId="0" xfId="1" applyNumberFormat="1" applyFont="1" applyFill="1" applyBorder="1" applyAlignment="1">
      <alignment horizontal="center" vertical="top" wrapText="1" readingOrder="1"/>
    </xf>
    <xf numFmtId="4" fontId="8" fillId="0" borderId="0" xfId="1" applyNumberFormat="1" applyFont="1" applyFill="1" applyBorder="1" applyAlignment="1">
      <alignment horizontal="center" vertical="top" wrapText="1" readingOrder="1"/>
    </xf>
    <xf numFmtId="0" fontId="8" fillId="0" borderId="0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horizontal="center" vertical="center" wrapText="1" readingOrder="1"/>
    </xf>
    <xf numFmtId="4" fontId="8" fillId="0" borderId="2" xfId="1" applyNumberFormat="1" applyFont="1" applyFill="1" applyBorder="1" applyAlignment="1">
      <alignment horizontal="center" vertical="center" wrapText="1" readingOrder="1"/>
    </xf>
    <xf numFmtId="0" fontId="9" fillId="0" borderId="4" xfId="1" applyNumberFormat="1" applyFont="1" applyFill="1" applyBorder="1" applyAlignment="1">
      <alignment vertical="top" wrapText="1"/>
    </xf>
    <xf numFmtId="0" fontId="10" fillId="0" borderId="0" xfId="0" applyFont="1"/>
    <xf numFmtId="4" fontId="5" fillId="0" borderId="0" xfId="1" applyNumberFormat="1" applyFont="1" applyFill="1" applyBorder="1" applyAlignment="1">
      <alignment horizontal="right" vertical="center" wrapText="1" readingOrder="1"/>
    </xf>
    <xf numFmtId="164" fontId="5" fillId="0" borderId="0" xfId="1" applyNumberFormat="1" applyFont="1" applyFill="1" applyBorder="1" applyAlignment="1">
      <alignment horizontal="right" vertical="center" wrapText="1" readingOrder="1"/>
    </xf>
    <xf numFmtId="0" fontId="3" fillId="0" borderId="0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3" fillId="0" borderId="0" xfId="1" applyNumberFormat="1" applyFont="1" applyFill="1" applyBorder="1" applyAlignment="1">
      <alignment vertical="top" wrapText="1" readingOrder="1"/>
    </xf>
    <xf numFmtId="0" fontId="3" fillId="0" borderId="1" xfId="1" applyNumberFormat="1" applyFont="1" applyFill="1" applyBorder="1" applyAlignment="1">
      <alignment horizontal="center" vertical="top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3" fillId="0" borderId="3" xfId="1" applyNumberFormat="1" applyFont="1" applyFill="1" applyBorder="1" applyAlignment="1">
      <alignment horizontal="center" vertical="top" wrapText="1" readingOrder="1"/>
    </xf>
    <xf numFmtId="0" fontId="1" fillId="0" borderId="3" xfId="1" applyNumberFormat="1" applyFont="1" applyFill="1" applyBorder="1" applyAlignment="1">
      <alignment vertical="top" wrapText="1"/>
    </xf>
    <xf numFmtId="4" fontId="5" fillId="0" borderId="0" xfId="1" applyNumberFormat="1" applyFont="1" applyFill="1" applyBorder="1" applyAlignment="1">
      <alignment horizontal="left" vertical="center" wrapText="1" readingOrder="1"/>
    </xf>
    <xf numFmtId="0" fontId="0" fillId="0" borderId="0" xfId="0" applyAlignment="1">
      <alignment horizontal="left" vertical="center" wrapText="1" readingOrder="1"/>
    </xf>
    <xf numFmtId="0" fontId="8" fillId="0" borderId="2" xfId="1" applyNumberFormat="1" applyFont="1" applyFill="1" applyBorder="1" applyAlignment="1">
      <alignment horizontal="center" wrapText="1" readingOrder="1"/>
    </xf>
    <xf numFmtId="0" fontId="9" fillId="0" borderId="3" xfId="1" applyNumberFormat="1" applyFont="1" applyFill="1" applyBorder="1" applyAlignment="1">
      <alignment vertical="top" wrapText="1"/>
    </xf>
    <xf numFmtId="0" fontId="9" fillId="0" borderId="4" xfId="1" applyNumberFormat="1" applyFont="1" applyFill="1" applyBorder="1" applyAlignment="1">
      <alignment vertical="top" wrapText="1"/>
    </xf>
    <xf numFmtId="0" fontId="8" fillId="0" borderId="5" xfId="1" applyNumberFormat="1" applyFont="1" applyFill="1" applyBorder="1" applyAlignment="1">
      <alignment horizontal="center" vertical="center" wrapText="1" readingOrder="1"/>
    </xf>
    <xf numFmtId="0" fontId="9" fillId="0" borderId="6" xfId="1" applyNumberFormat="1" applyFont="1" applyFill="1" applyBorder="1" applyAlignment="1">
      <alignment vertical="top" wrapText="1"/>
    </xf>
    <xf numFmtId="0" fontId="9" fillId="0" borderId="7" xfId="1" applyNumberFormat="1" applyFont="1" applyFill="1" applyBorder="1" applyAlignment="1">
      <alignment vertical="top" wrapText="1"/>
    </xf>
    <xf numFmtId="0" fontId="8" fillId="0" borderId="0" xfId="1" applyNumberFormat="1" applyFont="1" applyFill="1" applyBorder="1" applyAlignment="1">
      <alignment horizontal="left" vertical="center" wrapText="1" readingOrder="1"/>
    </xf>
    <xf numFmtId="0" fontId="9" fillId="0" borderId="0" xfId="0" applyFont="1" applyFill="1" applyBorder="1" applyAlignment="1">
      <alignment horizontal="left" readingOrder="1"/>
    </xf>
    <xf numFmtId="0" fontId="8" fillId="0" borderId="0" xfId="1" applyNumberFormat="1" applyFont="1" applyFill="1" applyBorder="1" applyAlignment="1">
      <alignment horizontal="left" vertical="justify" wrapText="1" readingOrder="1"/>
    </xf>
    <xf numFmtId="0" fontId="9" fillId="0" borderId="0" xfId="0" applyFont="1" applyFill="1" applyBorder="1" applyAlignment="1">
      <alignment horizontal="left" vertical="justify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0" fontId="8" fillId="0" borderId="0" xfId="1" applyNumberFormat="1" applyFont="1" applyFill="1" applyBorder="1" applyAlignment="1">
      <alignment horizontal="right" vertical="top" wrapText="1" readingOrder="1"/>
    </xf>
    <xf numFmtId="0" fontId="9" fillId="0" borderId="0" xfId="0" applyFont="1" applyFill="1" applyBorder="1"/>
    <xf numFmtId="0" fontId="8" fillId="0" borderId="8" xfId="1" applyNumberFormat="1" applyFont="1" applyFill="1" applyBorder="1" applyAlignment="1">
      <alignment horizontal="center" vertical="top" wrapText="1" readingOrder="1"/>
    </xf>
    <xf numFmtId="0" fontId="9" fillId="0" borderId="9" xfId="1" applyNumberFormat="1" applyFont="1" applyFill="1" applyBorder="1" applyAlignment="1">
      <alignment vertical="top" wrapText="1"/>
    </xf>
    <xf numFmtId="0" fontId="8" fillId="0" borderId="10" xfId="1" applyNumberFormat="1" applyFont="1" applyFill="1" applyBorder="1" applyAlignment="1">
      <alignment vertical="top" wrapText="1" readingOrder="1"/>
    </xf>
    <xf numFmtId="0" fontId="9" fillId="0" borderId="1" xfId="1" applyNumberFormat="1" applyFont="1" applyFill="1" applyBorder="1" applyAlignment="1">
      <alignment vertical="top" wrapText="1"/>
    </xf>
    <xf numFmtId="0" fontId="9" fillId="0" borderId="11" xfId="1" applyNumberFormat="1" applyFont="1" applyFill="1" applyBorder="1" applyAlignment="1">
      <alignment vertical="top" wrapText="1"/>
    </xf>
    <xf numFmtId="0" fontId="8" fillId="0" borderId="12" xfId="0" applyFont="1" applyBorder="1" applyAlignment="1">
      <alignment horizontal="center" wrapText="1" readingOrder="1"/>
    </xf>
    <xf numFmtId="0" fontId="8" fillId="0" borderId="4" xfId="0" applyFont="1" applyBorder="1" applyAlignment="1">
      <alignment horizontal="center" wrapText="1" readingOrder="1"/>
    </xf>
    <xf numFmtId="0" fontId="3" fillId="0" borderId="1" xfId="1" applyNumberFormat="1" applyFont="1" applyFill="1" applyBorder="1" applyAlignment="1">
      <alignment horizontal="center" wrapText="1" readingOrder="1"/>
    </xf>
    <xf numFmtId="0" fontId="1" fillId="0" borderId="1" xfId="1" applyNumberFormat="1" applyFont="1" applyFill="1" applyBorder="1" applyAlignment="1">
      <alignment wrapText="1" readingOrder="1"/>
    </xf>
    <xf numFmtId="0" fontId="1" fillId="0" borderId="1" xfId="0" applyFont="1" applyFill="1" applyBorder="1" applyAlignment="1"/>
    <xf numFmtId="0" fontId="8" fillId="0" borderId="20" xfId="1" applyNumberFormat="1" applyFont="1" applyFill="1" applyBorder="1" applyAlignment="1">
      <alignment horizontal="left" wrapText="1" readingOrder="1"/>
    </xf>
    <xf numFmtId="4" fontId="9" fillId="0" borderId="1" xfId="1" applyNumberFormat="1" applyFont="1" applyFill="1" applyBorder="1" applyAlignment="1">
      <alignment horizontal="center" wrapText="1" readingOrder="1"/>
    </xf>
  </cellXfs>
  <cellStyles count="3">
    <cellStyle name="Įprastas" xfId="0" builtinId="0"/>
    <cellStyle name="Normal" xfId="1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activeCell="E12" sqref="E12"/>
    </sheetView>
  </sheetViews>
  <sheetFormatPr defaultRowHeight="15.75" x14ac:dyDescent="0.25"/>
  <cols>
    <col min="1" max="1" width="25.75" customWidth="1"/>
    <col min="2" max="2" width="10.875" customWidth="1"/>
    <col min="3" max="3" width="10.25" customWidth="1"/>
    <col min="4" max="4" width="8.5" customWidth="1"/>
    <col min="5" max="5" width="9.75" customWidth="1"/>
    <col min="6" max="6" width="11.25" customWidth="1"/>
    <col min="7" max="7" width="8.875" customWidth="1"/>
    <col min="8" max="8" width="8.625" customWidth="1"/>
    <col min="9" max="9" width="9.5" customWidth="1"/>
    <col min="10" max="10" width="8.75" customWidth="1"/>
    <col min="15" max="16" width="9.875" bestFit="1" customWidth="1"/>
    <col min="17" max="19" width="9.25" bestFit="1" customWidth="1"/>
  </cols>
  <sheetData>
    <row r="1" spans="1:10" ht="26.25" customHeight="1" x14ac:dyDescent="0.25">
      <c r="A1" s="2" t="s">
        <v>0</v>
      </c>
      <c r="B1" s="2" t="s">
        <v>0</v>
      </c>
      <c r="C1" s="2" t="s">
        <v>0</v>
      </c>
      <c r="D1" s="3" t="s">
        <v>0</v>
      </c>
      <c r="E1" s="2" t="s">
        <v>0</v>
      </c>
      <c r="F1" s="2" t="s">
        <v>0</v>
      </c>
      <c r="G1" s="70" t="s">
        <v>1</v>
      </c>
      <c r="H1" s="71"/>
      <c r="I1" s="71"/>
      <c r="J1" s="71"/>
    </row>
    <row r="2" spans="1:10" ht="21.75" customHeight="1" x14ac:dyDescent="0.25">
      <c r="A2" s="2" t="s">
        <v>0</v>
      </c>
      <c r="B2" s="2" t="s">
        <v>0</v>
      </c>
      <c r="C2" s="2" t="s">
        <v>0</v>
      </c>
      <c r="D2" s="3" t="s">
        <v>0</v>
      </c>
      <c r="E2" s="2" t="s">
        <v>0</v>
      </c>
      <c r="F2" s="2" t="s">
        <v>0</v>
      </c>
      <c r="G2" s="72" t="s">
        <v>47</v>
      </c>
      <c r="H2" s="73"/>
      <c r="I2" s="73"/>
      <c r="J2" s="73"/>
    </row>
    <row r="3" spans="1:10" ht="14.25" customHeight="1" x14ac:dyDescent="0.25">
      <c r="A3" s="22"/>
      <c r="B3" s="22"/>
      <c r="C3" s="22"/>
      <c r="D3" s="3"/>
      <c r="E3" s="22"/>
      <c r="F3" s="22"/>
      <c r="G3" s="20"/>
      <c r="H3" s="21"/>
      <c r="I3" s="21"/>
      <c r="J3" s="21"/>
    </row>
    <row r="4" spans="1:10" ht="20.25" customHeight="1" x14ac:dyDescent="0.25">
      <c r="A4" s="74" t="s">
        <v>2</v>
      </c>
      <c r="B4" s="75"/>
      <c r="C4" s="75"/>
      <c r="D4" s="75"/>
      <c r="E4" s="75"/>
      <c r="F4" s="75"/>
      <c r="G4" s="75"/>
      <c r="H4" s="75"/>
      <c r="I4" s="75"/>
      <c r="J4" s="75"/>
    </row>
    <row r="5" spans="1:10" ht="15.75" customHeight="1" x14ac:dyDescent="0.25">
      <c r="A5" s="2" t="s">
        <v>0</v>
      </c>
      <c r="B5" s="2" t="s">
        <v>0</v>
      </c>
      <c r="C5" s="4"/>
      <c r="D5" s="89" t="s">
        <v>3</v>
      </c>
      <c r="E5" s="46" t="s">
        <v>4</v>
      </c>
      <c r="F5" s="88" t="s">
        <v>51</v>
      </c>
      <c r="G5" s="2" t="s">
        <v>0</v>
      </c>
      <c r="H5" s="2" t="s">
        <v>0</v>
      </c>
      <c r="I5" s="1"/>
      <c r="J5" s="2" t="s">
        <v>0</v>
      </c>
    </row>
    <row r="6" spans="1:10" x14ac:dyDescent="0.25">
      <c r="A6" s="2" t="s">
        <v>0</v>
      </c>
      <c r="B6" s="2" t="s">
        <v>0</v>
      </c>
      <c r="C6" s="2" t="s">
        <v>0</v>
      </c>
      <c r="D6" s="47" t="s">
        <v>5</v>
      </c>
      <c r="E6" s="48" t="s">
        <v>0</v>
      </c>
      <c r="F6" s="48" t="s">
        <v>0</v>
      </c>
      <c r="G6" s="2" t="s">
        <v>0</v>
      </c>
      <c r="H6" s="2" t="s">
        <v>0</v>
      </c>
      <c r="I6" s="1"/>
      <c r="J6" s="2" t="s">
        <v>0</v>
      </c>
    </row>
    <row r="7" spans="1:10" ht="13.5" customHeight="1" x14ac:dyDescent="0.25">
      <c r="A7" s="2" t="s">
        <v>0</v>
      </c>
      <c r="B7" s="2" t="s">
        <v>0</v>
      </c>
      <c r="C7" s="2" t="s">
        <v>0</v>
      </c>
      <c r="D7" s="3" t="s">
        <v>0</v>
      </c>
      <c r="E7" s="2" t="s">
        <v>0</v>
      </c>
      <c r="F7" s="2" t="s">
        <v>0</v>
      </c>
      <c r="G7" s="2" t="s">
        <v>0</v>
      </c>
      <c r="H7" s="76" t="s">
        <v>48</v>
      </c>
      <c r="I7" s="77"/>
      <c r="J7" s="77"/>
    </row>
    <row r="8" spans="1:10" x14ac:dyDescent="0.25">
      <c r="A8" s="39" t="s">
        <v>0</v>
      </c>
      <c r="B8" s="64" t="s">
        <v>0</v>
      </c>
      <c r="C8" s="65"/>
      <c r="D8" s="66"/>
      <c r="E8" s="67" t="s">
        <v>6</v>
      </c>
      <c r="F8" s="68"/>
      <c r="G8" s="68"/>
      <c r="H8" s="68"/>
      <c r="I8" s="68"/>
      <c r="J8" s="69"/>
    </row>
    <row r="9" spans="1:10" x14ac:dyDescent="0.25">
      <c r="A9" s="40" t="s">
        <v>0</v>
      </c>
      <c r="B9" s="78" t="s">
        <v>7</v>
      </c>
      <c r="C9" s="77"/>
      <c r="D9" s="79"/>
      <c r="E9" s="67" t="s">
        <v>8</v>
      </c>
      <c r="F9" s="68"/>
      <c r="G9" s="68"/>
      <c r="H9" s="69"/>
      <c r="I9" s="65"/>
      <c r="J9" s="66"/>
    </row>
    <row r="10" spans="1:10" ht="15.75" customHeight="1" x14ac:dyDescent="0.25">
      <c r="A10" s="41" t="s">
        <v>9</v>
      </c>
      <c r="B10" s="80" t="s">
        <v>0</v>
      </c>
      <c r="C10" s="81"/>
      <c r="D10" s="82"/>
      <c r="E10" s="67" t="s">
        <v>7</v>
      </c>
      <c r="F10" s="69"/>
      <c r="G10" s="67" t="s">
        <v>10</v>
      </c>
      <c r="H10" s="69"/>
      <c r="I10" s="83" t="s">
        <v>11</v>
      </c>
      <c r="J10" s="84"/>
    </row>
    <row r="11" spans="1:10" ht="45" x14ac:dyDescent="0.25">
      <c r="A11" s="42" t="s">
        <v>0</v>
      </c>
      <c r="B11" s="43" t="s">
        <v>12</v>
      </c>
      <c r="C11" s="43" t="s">
        <v>13</v>
      </c>
      <c r="D11" s="44" t="s">
        <v>14</v>
      </c>
      <c r="E11" s="43" t="s">
        <v>12</v>
      </c>
      <c r="F11" s="43" t="s">
        <v>13</v>
      </c>
      <c r="G11" s="43" t="s">
        <v>12</v>
      </c>
      <c r="H11" s="43" t="s">
        <v>13</v>
      </c>
      <c r="I11" s="45" t="s">
        <v>12</v>
      </c>
      <c r="J11" s="43" t="s">
        <v>13</v>
      </c>
    </row>
    <row r="12" spans="1:10" s="52" customFormat="1" ht="12.75" customHeight="1" x14ac:dyDescent="0.2">
      <c r="A12" s="49" t="s">
        <v>15</v>
      </c>
      <c r="B12" s="49" t="s">
        <v>16</v>
      </c>
      <c r="C12" s="49" t="s">
        <v>17</v>
      </c>
      <c r="D12" s="50" t="s">
        <v>18</v>
      </c>
      <c r="E12" s="49" t="s">
        <v>19</v>
      </c>
      <c r="F12" s="49" t="s">
        <v>20</v>
      </c>
      <c r="G12" s="49" t="s">
        <v>21</v>
      </c>
      <c r="H12" s="49" t="s">
        <v>22</v>
      </c>
      <c r="I12" s="51"/>
      <c r="J12" s="49" t="s">
        <v>23</v>
      </c>
    </row>
    <row r="13" spans="1:10" ht="27" customHeight="1" x14ac:dyDescent="0.25">
      <c r="A13" s="28" t="s">
        <v>24</v>
      </c>
      <c r="B13" s="12">
        <v>14.4</v>
      </c>
      <c r="C13" s="12">
        <v>14.4</v>
      </c>
      <c r="D13" s="12">
        <v>99.981999446136811</v>
      </c>
      <c r="E13" s="12">
        <v>14.4</v>
      </c>
      <c r="F13" s="12">
        <v>14.4</v>
      </c>
      <c r="G13" s="12">
        <v>0</v>
      </c>
      <c r="H13" s="12">
        <v>0</v>
      </c>
      <c r="I13" s="12">
        <v>0</v>
      </c>
      <c r="J13" s="12">
        <v>0</v>
      </c>
    </row>
    <row r="14" spans="1:10" ht="17.100000000000001" customHeight="1" x14ac:dyDescent="0.25">
      <c r="A14" s="28" t="s">
        <v>25</v>
      </c>
      <c r="B14" s="13">
        <v>15.476000000000001</v>
      </c>
      <c r="C14" s="13">
        <v>15.47555</v>
      </c>
      <c r="D14" s="13">
        <f>SUM(C14*100/B14)</f>
        <v>99.99709227190489</v>
      </c>
      <c r="E14" s="13">
        <v>15.476000000000001</v>
      </c>
      <c r="F14" s="13">
        <v>15.47555</v>
      </c>
      <c r="G14" s="12">
        <v>0</v>
      </c>
      <c r="H14" s="12">
        <v>0</v>
      </c>
      <c r="I14" s="12">
        <v>0</v>
      </c>
      <c r="J14" s="12">
        <v>0</v>
      </c>
    </row>
    <row r="15" spans="1:10" s="10" customFormat="1" ht="17.100000000000001" customHeight="1" x14ac:dyDescent="0.25">
      <c r="A15" s="32" t="s">
        <v>26</v>
      </c>
      <c r="B15" s="14">
        <v>20567.237000000001</v>
      </c>
      <c r="C15" s="14">
        <v>20567.165000000001</v>
      </c>
      <c r="D15" s="23">
        <f t="shared" ref="D15" si="0">ROUND(C15/B15*100,0)</f>
        <v>100</v>
      </c>
      <c r="E15" s="14">
        <v>20554.237000000001</v>
      </c>
      <c r="F15" s="14">
        <v>20554.236000000001</v>
      </c>
      <c r="G15" s="17">
        <v>1316.5730000000001</v>
      </c>
      <c r="H15" s="17">
        <v>1316.5730000000001</v>
      </c>
      <c r="I15" s="17">
        <v>13</v>
      </c>
      <c r="J15" s="12">
        <v>12.929</v>
      </c>
    </row>
    <row r="16" spans="1:10" ht="17.100000000000001" customHeight="1" x14ac:dyDescent="0.25">
      <c r="A16" s="28" t="s">
        <v>27</v>
      </c>
      <c r="B16" s="35">
        <v>1032.2850000000001</v>
      </c>
      <c r="C16" s="36">
        <v>911.98192000000006</v>
      </c>
      <c r="D16" s="6">
        <f>C16/B16*100</f>
        <v>88.345943223044017</v>
      </c>
      <c r="E16" s="35">
        <v>1032.2850000000001</v>
      </c>
      <c r="F16" s="36">
        <v>911.98192000000006</v>
      </c>
      <c r="G16" s="12">
        <v>0</v>
      </c>
      <c r="H16" s="12">
        <v>0</v>
      </c>
      <c r="I16" s="12">
        <v>0</v>
      </c>
      <c r="J16" s="12">
        <v>0</v>
      </c>
    </row>
    <row r="17" spans="1:10" ht="17.100000000000001" customHeight="1" x14ac:dyDescent="0.25">
      <c r="A17" s="29" t="s">
        <v>28</v>
      </c>
      <c r="B17" s="15">
        <v>399796</v>
      </c>
      <c r="C17" s="15">
        <v>371000.4118</v>
      </c>
      <c r="D17" s="24">
        <f>(C17/B17)*100</f>
        <v>92.797429639115947</v>
      </c>
      <c r="E17" s="15">
        <v>399796</v>
      </c>
      <c r="F17" s="15">
        <v>371000.4118</v>
      </c>
      <c r="G17" s="15">
        <v>0</v>
      </c>
      <c r="H17" s="15">
        <v>0</v>
      </c>
      <c r="I17" s="15">
        <v>0</v>
      </c>
      <c r="J17" s="15">
        <v>0</v>
      </c>
    </row>
    <row r="18" spans="1:10" ht="17.100000000000001" customHeight="1" x14ac:dyDescent="0.25">
      <c r="A18" s="28" t="s">
        <v>29</v>
      </c>
      <c r="B18" s="12">
        <v>189059.53899999999</v>
      </c>
      <c r="C18" s="12">
        <v>178320.16137000002</v>
      </c>
      <c r="D18" s="12">
        <v>94.3</v>
      </c>
      <c r="E18" s="13">
        <v>188816.723</v>
      </c>
      <c r="F18" s="13">
        <v>178084.23627000002</v>
      </c>
      <c r="G18" s="12">
        <v>3450.52</v>
      </c>
      <c r="H18" s="12">
        <v>2967.45543</v>
      </c>
      <c r="I18" s="18">
        <v>242.816</v>
      </c>
      <c r="J18" s="12">
        <v>235.92510000000001</v>
      </c>
    </row>
    <row r="19" spans="1:10" s="10" customFormat="1" ht="20.25" customHeight="1" x14ac:dyDescent="0.25">
      <c r="A19" s="11" t="s">
        <v>30</v>
      </c>
      <c r="B19" s="6">
        <v>15300.861000000001</v>
      </c>
      <c r="C19" s="6">
        <v>12169.25166</v>
      </c>
      <c r="D19" s="12">
        <f>C19/B19*100</f>
        <v>79.533116861855021</v>
      </c>
      <c r="E19" s="6">
        <v>11392.861000000001</v>
      </c>
      <c r="F19" s="6">
        <v>8268.2068199999994</v>
      </c>
      <c r="G19" s="19">
        <v>376.72199999999998</v>
      </c>
      <c r="H19" s="19">
        <v>318.31283000000002</v>
      </c>
      <c r="I19" s="12">
        <v>3908</v>
      </c>
      <c r="J19" s="12">
        <v>3901.04484</v>
      </c>
    </row>
    <row r="20" spans="1:10" ht="17.100000000000001" customHeight="1" x14ac:dyDescent="0.25">
      <c r="A20" s="29" t="s">
        <v>31</v>
      </c>
      <c r="B20" s="15">
        <v>5000.9440000000004</v>
      </c>
      <c r="C20" s="15">
        <v>3573.8665599999999</v>
      </c>
      <c r="D20" s="12">
        <f t="shared" ref="D20:D23" si="1">C20/B20*100</f>
        <v>71.463838827229409</v>
      </c>
      <c r="E20" s="15">
        <v>5000.9440000000004</v>
      </c>
      <c r="F20" s="15">
        <v>3573.8665599999999</v>
      </c>
      <c r="G20" s="15">
        <v>0</v>
      </c>
      <c r="H20" s="15">
        <v>0</v>
      </c>
      <c r="I20" s="15">
        <v>0</v>
      </c>
      <c r="J20" s="15">
        <v>0</v>
      </c>
    </row>
    <row r="21" spans="1:10" ht="17.100000000000001" customHeight="1" x14ac:dyDescent="0.25">
      <c r="A21" s="33" t="s">
        <v>32</v>
      </c>
      <c r="B21" s="35">
        <v>12000</v>
      </c>
      <c r="C21" s="35">
        <v>9288.4868299999998</v>
      </c>
      <c r="D21" s="12">
        <f t="shared" si="1"/>
        <v>77.404056916666661</v>
      </c>
      <c r="E21" s="6">
        <v>12000</v>
      </c>
      <c r="F21" s="35">
        <v>9288.4868299999998</v>
      </c>
      <c r="G21" s="12">
        <v>0</v>
      </c>
      <c r="H21" s="12">
        <v>0</v>
      </c>
      <c r="I21" s="12">
        <v>0</v>
      </c>
      <c r="J21" s="12">
        <v>0</v>
      </c>
    </row>
    <row r="22" spans="1:10" ht="17.100000000000001" customHeight="1" x14ac:dyDescent="0.25">
      <c r="A22" s="30" t="s">
        <v>33</v>
      </c>
      <c r="B22" s="16">
        <v>71.3</v>
      </c>
      <c r="C22" s="16">
        <v>71.3</v>
      </c>
      <c r="D22" s="12">
        <f t="shared" si="1"/>
        <v>100</v>
      </c>
      <c r="E22" s="16">
        <v>71.3</v>
      </c>
      <c r="F22" s="16">
        <v>71.3</v>
      </c>
      <c r="G22" s="12">
        <v>70.3</v>
      </c>
      <c r="H22" s="12">
        <v>70.3</v>
      </c>
      <c r="I22" s="12">
        <v>0</v>
      </c>
      <c r="J22" s="12">
        <v>0</v>
      </c>
    </row>
    <row r="23" spans="1:10" ht="17.100000000000001" customHeight="1" x14ac:dyDescent="0.25">
      <c r="A23" s="28" t="s">
        <v>34</v>
      </c>
      <c r="B23" s="12">
        <v>12513.282999999999</v>
      </c>
      <c r="C23" s="12">
        <v>12501.755499999999</v>
      </c>
      <c r="D23" s="12">
        <f t="shared" si="1"/>
        <v>99.907877892636165</v>
      </c>
      <c r="E23" s="12">
        <v>12513.282999999999</v>
      </c>
      <c r="F23" s="12">
        <v>12501.755499999999</v>
      </c>
      <c r="G23" s="12">
        <v>12217.870999999999</v>
      </c>
      <c r="H23" s="12">
        <v>12217.870999999999</v>
      </c>
      <c r="I23" s="12">
        <v>0</v>
      </c>
      <c r="J23" s="12">
        <v>0</v>
      </c>
    </row>
    <row r="24" spans="1:10" s="10" customFormat="1" ht="28.5" customHeight="1" x14ac:dyDescent="0.25">
      <c r="A24" s="11" t="s">
        <v>35</v>
      </c>
      <c r="B24" s="12">
        <v>484</v>
      </c>
      <c r="C24" s="12">
        <v>483.99902000000003</v>
      </c>
      <c r="D24" s="25">
        <v>100</v>
      </c>
      <c r="E24" s="37">
        <v>165.92</v>
      </c>
      <c r="F24" s="12">
        <v>165.91946999999999</v>
      </c>
      <c r="G24" s="12">
        <v>0</v>
      </c>
      <c r="H24" s="12">
        <v>0</v>
      </c>
      <c r="I24" s="12">
        <v>318.08</v>
      </c>
      <c r="J24" s="12">
        <v>318.07954999999998</v>
      </c>
    </row>
    <row r="25" spans="1:10" ht="17.100000000000001" customHeight="1" x14ac:dyDescent="0.25">
      <c r="A25" s="28" t="s">
        <v>36</v>
      </c>
      <c r="B25" s="12">
        <v>997.76900000000001</v>
      </c>
      <c r="C25" s="12">
        <v>997.76900000000001</v>
      </c>
      <c r="D25" s="26">
        <f t="shared" ref="D25:D27" si="2">ROUND(C25/B25*100,0)</f>
        <v>100</v>
      </c>
      <c r="E25" s="12">
        <v>997.76900000000001</v>
      </c>
      <c r="F25" s="12">
        <v>997.76900000000001</v>
      </c>
      <c r="G25" s="12">
        <v>0</v>
      </c>
      <c r="H25" s="12">
        <v>0</v>
      </c>
      <c r="I25" s="12">
        <v>0</v>
      </c>
      <c r="J25" s="12">
        <v>0</v>
      </c>
    </row>
    <row r="26" spans="1:10" ht="17.100000000000001" customHeight="1" x14ac:dyDescent="0.25">
      <c r="A26" s="33" t="s">
        <v>37</v>
      </c>
      <c r="B26" s="16">
        <v>52.844000000000001</v>
      </c>
      <c r="C26" s="16">
        <v>52.844000000000001</v>
      </c>
      <c r="D26" s="27">
        <f t="shared" si="2"/>
        <v>100</v>
      </c>
      <c r="E26" s="13">
        <v>52.844000000000001</v>
      </c>
      <c r="F26" s="13">
        <v>52.844000000000001</v>
      </c>
      <c r="G26" s="12">
        <v>0</v>
      </c>
      <c r="H26" s="12">
        <v>0</v>
      </c>
      <c r="I26" s="12">
        <v>0</v>
      </c>
      <c r="J26" s="12">
        <v>0</v>
      </c>
    </row>
    <row r="27" spans="1:10" ht="17.100000000000001" customHeight="1" x14ac:dyDescent="0.25">
      <c r="A27" s="33" t="s">
        <v>38</v>
      </c>
      <c r="B27" s="16">
        <v>7.734</v>
      </c>
      <c r="C27" s="16">
        <v>7.734</v>
      </c>
      <c r="D27" s="27">
        <f t="shared" si="2"/>
        <v>100</v>
      </c>
      <c r="E27" s="13">
        <v>7.734</v>
      </c>
      <c r="F27" s="13">
        <v>7.734</v>
      </c>
      <c r="G27" s="12">
        <v>0</v>
      </c>
      <c r="H27" s="12">
        <v>0</v>
      </c>
      <c r="I27" s="12">
        <v>0</v>
      </c>
      <c r="J27" s="12">
        <v>0</v>
      </c>
    </row>
    <row r="28" spans="1:10" ht="26.25" customHeight="1" x14ac:dyDescent="0.25">
      <c r="A28" s="34" t="s">
        <v>39</v>
      </c>
      <c r="B28" s="6">
        <v>4.548</v>
      </c>
      <c r="C28" s="6">
        <v>4.548</v>
      </c>
      <c r="D28" s="6">
        <v>100</v>
      </c>
      <c r="E28" s="6">
        <v>4.548</v>
      </c>
      <c r="F28" s="6">
        <v>4.548</v>
      </c>
      <c r="G28" s="12">
        <v>0</v>
      </c>
      <c r="H28" s="12">
        <v>0</v>
      </c>
      <c r="I28" s="12">
        <v>0</v>
      </c>
      <c r="J28" s="12">
        <v>0</v>
      </c>
    </row>
    <row r="29" spans="1:10" x14ac:dyDescent="0.25">
      <c r="A29" s="31" t="s">
        <v>40</v>
      </c>
      <c r="B29" s="38">
        <f>SUM(B13:B28)</f>
        <v>656918.22000000009</v>
      </c>
      <c r="C29" s="38">
        <f>SUM(C13:C28)</f>
        <v>609981.15020999999</v>
      </c>
      <c r="D29" s="38">
        <f>C29/B29*100</f>
        <v>92.854959968989732</v>
      </c>
      <c r="E29" s="38">
        <f t="shared" ref="E29:J29" si="3">SUM(E13:E28)</f>
        <v>652436.32400000026</v>
      </c>
      <c r="F29" s="38">
        <f t="shared" si="3"/>
        <v>605513.17171999998</v>
      </c>
      <c r="G29" s="38">
        <f t="shared" si="3"/>
        <v>17431.985999999997</v>
      </c>
      <c r="H29" s="38">
        <f t="shared" si="3"/>
        <v>16890.51226</v>
      </c>
      <c r="I29" s="38">
        <f t="shared" si="3"/>
        <v>4481.8959999999997</v>
      </c>
      <c r="J29" s="38">
        <f t="shared" si="3"/>
        <v>4467.9784900000004</v>
      </c>
    </row>
    <row r="30" spans="1:10" x14ac:dyDescent="0.25">
      <c r="A30" s="53"/>
      <c r="B30" s="54"/>
      <c r="C30" s="54"/>
      <c r="D30" s="54"/>
      <c r="E30" s="54"/>
      <c r="F30" s="54"/>
      <c r="G30" s="54"/>
      <c r="H30" s="54"/>
      <c r="I30" s="54"/>
      <c r="J30" s="54"/>
    </row>
    <row r="31" spans="1:10" ht="26.25" customHeight="1" x14ac:dyDescent="0.25">
      <c r="A31" s="62" t="s">
        <v>49</v>
      </c>
      <c r="B31" s="63"/>
      <c r="C31" s="63"/>
      <c r="D31" s="63"/>
      <c r="E31" s="63"/>
      <c r="F31" s="63"/>
      <c r="G31" s="63"/>
      <c r="H31" s="63"/>
      <c r="I31" s="63"/>
      <c r="J31" s="63"/>
    </row>
    <row r="32" spans="1:10" x14ac:dyDescent="0.25">
      <c r="A32" s="53"/>
      <c r="B32" s="54"/>
      <c r="C32" s="54"/>
      <c r="D32" s="54"/>
      <c r="E32" s="54"/>
      <c r="F32" s="54"/>
      <c r="G32" s="54"/>
      <c r="H32" s="54"/>
      <c r="I32" s="54"/>
      <c r="J32" s="54"/>
    </row>
    <row r="33" spans="1:10" x14ac:dyDescent="0.25">
      <c r="A33" s="7"/>
      <c r="B33" s="7"/>
      <c r="C33" s="7"/>
      <c r="D33" s="8"/>
      <c r="E33" s="2"/>
      <c r="F33" s="2"/>
      <c r="G33" s="2"/>
      <c r="H33" s="2"/>
      <c r="I33" s="1"/>
      <c r="J33" s="2"/>
    </row>
    <row r="34" spans="1:10" x14ac:dyDescent="0.25">
      <c r="A34" s="2" t="s">
        <v>0</v>
      </c>
      <c r="B34" s="55" t="s">
        <v>50</v>
      </c>
      <c r="C34" s="56"/>
      <c r="D34" s="5" t="s">
        <v>0</v>
      </c>
      <c r="E34" s="57" t="s">
        <v>0</v>
      </c>
      <c r="F34" s="56"/>
      <c r="G34" s="2" t="s">
        <v>0</v>
      </c>
      <c r="H34" s="58" t="s">
        <v>41</v>
      </c>
      <c r="I34" s="59"/>
      <c r="J34" s="59"/>
    </row>
    <row r="35" spans="1:10" x14ac:dyDescent="0.25">
      <c r="A35" s="7" t="s">
        <v>0</v>
      </c>
      <c r="B35" s="60" t="s">
        <v>42</v>
      </c>
      <c r="C35" s="61"/>
      <c r="D35" s="5" t="s">
        <v>0</v>
      </c>
      <c r="E35" s="60" t="s">
        <v>43</v>
      </c>
      <c r="F35" s="61"/>
      <c r="G35" s="2" t="s">
        <v>0</v>
      </c>
      <c r="H35" s="55" t="s">
        <v>44</v>
      </c>
      <c r="I35" s="56"/>
      <c r="J35" s="56"/>
    </row>
    <row r="36" spans="1:10" x14ac:dyDescent="0.25">
      <c r="A36" s="7" t="s">
        <v>0</v>
      </c>
      <c r="B36" s="2" t="s">
        <v>0</v>
      </c>
      <c r="C36" s="2" t="s">
        <v>0</v>
      </c>
      <c r="D36" s="3" t="s">
        <v>0</v>
      </c>
      <c r="E36" s="2" t="s">
        <v>0</v>
      </c>
      <c r="F36" s="2" t="s">
        <v>0</v>
      </c>
      <c r="G36" s="2" t="s">
        <v>0</v>
      </c>
      <c r="H36" s="2" t="s">
        <v>0</v>
      </c>
      <c r="I36" s="1"/>
      <c r="J36" s="2" t="s">
        <v>0</v>
      </c>
    </row>
    <row r="37" spans="1:10" ht="24" customHeight="1" x14ac:dyDescent="0.25">
      <c r="A37" s="2" t="s">
        <v>0</v>
      </c>
      <c r="B37" s="85" t="s">
        <v>45</v>
      </c>
      <c r="C37" s="87"/>
      <c r="D37" s="5" t="s">
        <v>0</v>
      </c>
      <c r="E37" s="57" t="s">
        <v>0</v>
      </c>
      <c r="F37" s="56"/>
      <c r="G37" s="2" t="s">
        <v>0</v>
      </c>
      <c r="H37" s="85" t="s">
        <v>46</v>
      </c>
      <c r="I37" s="86"/>
      <c r="J37" s="86"/>
    </row>
    <row r="38" spans="1:10" x14ac:dyDescent="0.25">
      <c r="A38" s="7" t="s">
        <v>0</v>
      </c>
      <c r="B38" s="60" t="s">
        <v>42</v>
      </c>
      <c r="C38" s="61"/>
      <c r="D38" s="5" t="s">
        <v>0</v>
      </c>
      <c r="E38" s="60" t="s">
        <v>43</v>
      </c>
      <c r="F38" s="61"/>
      <c r="G38" s="2" t="s">
        <v>0</v>
      </c>
      <c r="H38" s="55" t="s">
        <v>44</v>
      </c>
      <c r="I38" s="56"/>
      <c r="J38" s="56"/>
    </row>
    <row r="39" spans="1:10" x14ac:dyDescent="0.25">
      <c r="A39" s="1"/>
      <c r="B39" s="1"/>
      <c r="C39" s="1"/>
      <c r="D39" s="9"/>
      <c r="E39" s="1"/>
      <c r="F39" s="1"/>
      <c r="G39" s="1"/>
      <c r="H39" s="1"/>
      <c r="I39" s="1"/>
      <c r="J39" s="1"/>
    </row>
  </sheetData>
  <mergeCells count="26">
    <mergeCell ref="A31:J31"/>
    <mergeCell ref="B8:D8"/>
    <mergeCell ref="E8:J8"/>
    <mergeCell ref="G1:J1"/>
    <mergeCell ref="G2:J2"/>
    <mergeCell ref="A4:J4"/>
    <mergeCell ref="H7:J7"/>
    <mergeCell ref="B9:D9"/>
    <mergeCell ref="E9:H9"/>
    <mergeCell ref="I9:J9"/>
    <mergeCell ref="B10:D10"/>
    <mergeCell ref="E10:F10"/>
    <mergeCell ref="G10:H10"/>
    <mergeCell ref="I10:J10"/>
    <mergeCell ref="B34:C34"/>
    <mergeCell ref="E34:F34"/>
    <mergeCell ref="H34:J34"/>
    <mergeCell ref="B35:C35"/>
    <mergeCell ref="E35:F35"/>
    <mergeCell ref="H35:J35"/>
    <mergeCell ref="B37:C37"/>
    <mergeCell ref="E37:F37"/>
    <mergeCell ref="H37:J37"/>
    <mergeCell ref="B38:C38"/>
    <mergeCell ref="E38:F38"/>
    <mergeCell ref="H38:J38"/>
  </mergeCells>
  <pageMargins left="0.70866141732283472" right="0.70866141732283472" top="0.74803149606299213" bottom="0.74803149606299213" header="0.31496062992125984" footer="0.31496062992125984"/>
  <pageSetup orientation="landscape" r:id="rId1"/>
  <headerFooter differentFirst="1">
    <oddHeader>&amp;C&amp;N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1</vt:i4>
      </vt:variant>
    </vt:vector>
  </HeadingPairs>
  <TitlesOfParts>
    <vt:vector size="4" baseType="lpstr">
      <vt:lpstr>VR</vt:lpstr>
      <vt:lpstr>Lapas2</vt:lpstr>
      <vt:lpstr>Lapas3</vt:lpstr>
      <vt:lpstr>VR!Print_Titles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Laima Mikulėnienė</dc:creator>
  <cp:lastModifiedBy>Danguolė Mačiulevičienė</cp:lastModifiedBy>
  <cp:lastPrinted>2022-03-02T05:36:01Z</cp:lastPrinted>
  <dcterms:created xsi:type="dcterms:W3CDTF">2022-02-28T11:21:34Z</dcterms:created>
  <dcterms:modified xsi:type="dcterms:W3CDTF">2022-03-07T12:59:17Z</dcterms:modified>
</cp:coreProperties>
</file>