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L:\ISLEIDIMAS\Gerasimovic\2021\FM\"/>
    </mc:Choice>
  </mc:AlternateContent>
  <xr:revisionPtr revIDLastSave="0" documentId="8_{4D3E891E-BDB1-413C-AC56-D30632E27B5F}" xr6:coauthVersionLast="47" xr6:coauthVersionMax="47" xr10:uidLastSave="{00000000-0000-0000-0000-000000000000}"/>
  <bookViews>
    <workbookView xWindow="-120" yWindow="-120" windowWidth="29040" windowHeight="17640" xr2:uid="{00000000-000D-0000-FFFF-FFFF00000000}"/>
  </bookViews>
  <sheets>
    <sheet name="Aiškinamojo1 priedas" sheetId="1" r:id="rId1"/>
  </sheets>
  <definedNames>
    <definedName name="_xlnm.Print_Titles" localSheetId="0">'Aiškinamojo1 priedas'!$4:$7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1" l="1"/>
  <c r="B40" i="1" l="1"/>
  <c r="B58" i="1" l="1"/>
</calcChain>
</file>

<file path=xl/sharedStrings.xml><?xml version="1.0" encoding="utf-8"?>
<sst xmlns="http://schemas.openxmlformats.org/spreadsheetml/2006/main" count="81" uniqueCount="77">
  <si>
    <t>Valstybės institucijų ir įstaigų pavadinimas</t>
  </si>
  <si>
    <t>Poreikio esmė</t>
  </si>
  <si>
    <t>Sveikatos apsaugos ministerija</t>
  </si>
  <si>
    <t>Kultūros ministerija</t>
  </si>
  <si>
    <t>Iš viso:</t>
  </si>
  <si>
    <t>Lietuvos Respublikos Seimo kanceliarija</t>
  </si>
  <si>
    <t>Finansų ministerija</t>
  </si>
  <si>
    <t>Teisingumo ministerija</t>
  </si>
  <si>
    <t>Valstybinė atominės energetikos saugos inspekcija</t>
  </si>
  <si>
    <t>Aiškinamojo rašto dėl Lietuvos Respublikos 2022 metų valstybės biudžeto ir savivaldybių biudžetų finansinių rodiklių patvirtinimo įstatymo projekto
1 priedas</t>
  </si>
  <si>
    <t>Sausio 13-osios memorialui remontuoti.</t>
  </si>
  <si>
    <t>Bibliotekų fondams formuoti.</t>
  </si>
  <si>
    <t>Priklausomybės ligų gydymo ir žalos mažinimo priemonėms.</t>
  </si>
  <si>
    <t>Švietimo, mokslo ir sporto ministerija</t>
  </si>
  <si>
    <t>Lietuvos socialinių mokslų centras</t>
  </si>
  <si>
    <t>Lietuvos Respublikos Vyriausybės kanceliarija</t>
  </si>
  <si>
    <t>Istorinę atmintį puoselėjantiems projektams įgyvendinti.</t>
  </si>
  <si>
    <t>Lietuvos Respublikos generalinė prokuratūra</t>
  </si>
  <si>
    <t>Padidinti asignavimus išlaidoms ir atitinkama suma padidinti  biudžetinės įstaigos pajamų įmokas (šioms įmokoms priskirtos pagal Autorių teisių ir gretutinių teisių įstatymą sumokamos kompensacinio atlyginimo už kūrinių ir gretutinių teisių objektų atgaminimą asmeniniais tikslais analoginėje ar skaitmeninėje laikmenoje lėšos, už kurių paskirstymą atsakinga Kultūros ministerija).</t>
  </si>
  <si>
    <t>2 naujiems teisininkų etatams, reikalingiems dėl individualaus konstitucinio skundo instituto įtvirtinimo, įsteigti.</t>
  </si>
  <si>
    <t>Užsienio reikalų ministerija</t>
  </si>
  <si>
    <t>JT ir Raudonajam Kryžiui už darbą su migrantais.</t>
  </si>
  <si>
    <t>Aplinkos ministerija</t>
  </si>
  <si>
    <t>Saugomoms teritorijoms Rūdininkuose sutvarkyti (Rūdninkų girios biosferos poligone).</t>
  </si>
  <si>
    <t>Seimo atstovo JAV kongrese išlaikymo išlaidoms.</t>
  </si>
  <si>
    <t>Ekonomikos ir inovacijų ministerija</t>
  </si>
  <si>
    <t>Socialinės apsaugos ir darbo ministerija</t>
  </si>
  <si>
    <t>Susisiekimo ministerija</t>
  </si>
  <si>
    <t>Žemės ūkio ministerija</t>
  </si>
  <si>
    <t>Narkotikų, tabako ir alkoholio kontrolės departamentas</t>
  </si>
  <si>
    <t>Valstybinė maisto ir veterinarijos tarnyba</t>
  </si>
  <si>
    <t>Mokslo ir studijų institucijos</t>
  </si>
  <si>
    <t>Tarptautinės komisijos nacių ir sovietinio okupacinių režimų nusikaltimams Lietuvoje įvertinti sekretoriatas</t>
  </si>
  <si>
    <t>Sekretoriato veiklai.</t>
  </si>
  <si>
    <t>Teismams</t>
  </si>
  <si>
    <t>Valstybės tarnautojų ir darbuotojų, dirbančių pagal darbo sutartis darbo užmokesčiui padidinti.</t>
  </si>
  <si>
    <t>Savivaldybėms būsto šildymo komensacijoms mokėti.</t>
  </si>
  <si>
    <t xml:space="preserve">Aukšto meistriškumo sportui finansuoti dėl Loterijų įstatymo pakeitimo. </t>
  </si>
  <si>
    <t xml:space="preserve"> Finansinių nusikaltimų tyrimo tarnybos veiklai stiprinti ir naujoms funkcijoms finansuoti.</t>
  </si>
  <si>
    <t>Krašto aspsaugos ministerija</t>
  </si>
  <si>
    <t>Vidaus reikalų ministerija</t>
  </si>
  <si>
    <t>Aplinkos ministerijos dalyvavimui Giluminio atliekyno įgyvendinimo projekte.</t>
  </si>
  <si>
    <t>Įmokoms į Europos Sąjungos  biudžetą.</t>
  </si>
  <si>
    <t>Nuostoliams, patirtiems teikiant periodinių leidinių pristatymo miesto ir kaimo gyvenamųjų vietovių prenumeratoriams paslaugas, kompensuoti.</t>
  </si>
  <si>
    <t>Vystomajam bedradarbiavimui darbui su Moldovos projektais.</t>
  </si>
  <si>
    <t xml:space="preserve">Ekonomikos ir inovacijų ministerijos steigiamų specialiųjų atašė ūkinio aprūpinimo ir sveikatos draudimo išlaidoms padengti.
</t>
  </si>
  <si>
    <t>Paslaugoms apmokėti nagrinėjant užsieniečių teisines bylas.</t>
  </si>
  <si>
    <t xml:space="preserve">Valstybės rezervui padidinti, atsižvelgiant į fiziniam barjerui įrengti 2021 m. skirtų lėšų panaudojimo duomenis. </t>
  </si>
  <si>
    <t>Skirti papildomai dėl bazinės socialinės išmokos padidinimo (19,4 tūkst. eurų – nacionalinėms ir Vyriausybės kultūros ir meno premijoms, 4,6 tūkst. asmenų, vykstančių dirbti į užsienio lietuvių bendruomenes, organizacijas ir kultūros,  įstaigas kompensuojamoms išlaidoms).</t>
  </si>
  <si>
    <t>1 211 tūkst. eurų investicijų projekto „VŠĮ Mykolo Marcinkevičiaus ligoninės, Kauno g. 7, Vilnius teikiamų paslaugų plėtra ir optimizavimas (stacionarinė paliatyvi pagalba, palaikomasis gydymas ir slauga, geriatrija, terapija, neurologija) pastatant priestatą ir įsigyjant medicininę įrangą“ įgyvendinimo užbaigimui.
304 tūkst. eurų  investicijų projekto „VšĮ Ukmergės ligoninės priėmimo skyriaus atnaujinimas siekiant pagerinti teikiamų paslaugų kokybę", įgyvendinimo užbaigimui.</t>
  </si>
  <si>
    <t>Informacinėms kompiuterinėms priemonėms ir ryšių paslaugoms įsigyti, siekiant skaitmenizuoti ir užtikrinti efektyvų inspektorių darbą patikrų metu su naujai kuriama Nacionaline veterinarinių vaistų informacine sistema.</t>
  </si>
  <si>
    <t>Asignavimai dotacijoms mažinami 5  tūkst. eurų. Vadovaujantis Savivaldybių biudžetų pajamų nustatymo metodika, dotacijos, skirtos infrastruktūros investicijoms pritraukti plėtrai savivaldybėse, numatytos Ekonomikos ir inovacijų ministerijos asignavimuose, dydis apskaičiuojamas nuo likutinės valstybės biudžetui tenkančios Gyventojų pajamų mokesčio (GPM) dalies. Patikslinus GPM sumą ir sumažinus pajamas į valstybės ir savivaldybių biudžetus, atitinkamai pasikeitė ir šio mokesčio pasiskirstymas tarp valstybės biudžeto ir savivaldybių biudžetų, todėl dotacijos suma tikslinama į 11.701 tūkst. eurų.</t>
  </si>
  <si>
    <t xml:space="preserve">Lietuvos Respublikos pluoštinių kanapių įstatymo Nr. XII-336 pakeitimo įstatymu pavedamoms priežiūros institucijų funkcijoms vykdyti. 
</t>
  </si>
  <si>
    <t xml:space="preserve">Lietuvos Respublikos pluoštinių kanapių įstatymo Nr. XII-336 pakeitimo įstatymu pavedamoms priežiūros institucijų funkcijoms vykdyti. </t>
  </si>
  <si>
    <t>Lietuvos mokslo taryba</t>
  </si>
  <si>
    <t>Padidinti asignavimus 4700 tūkst. eurų, iš jų: 700 tūkst. eurų - padidinti konkursinės doktorantūros vietų skaičių, 2000 tūkst. eurų - podoktorantūros stažuotės ir studentų mokslinėms iniciatyvoms finansuoti ir 2000 tūkst. eurų - konkursiniams MTEP projektams finansuoti.</t>
  </si>
  <si>
    <t xml:space="preserve">Valstybės rezervui padidinti, siekiant sustiprinti  sienos apsaugą. </t>
  </si>
  <si>
    <t>Valstybės rezervui padidinti, paslaugoms  už nagrinėjamas užsieniečių teisines bylas apmokėti.</t>
  </si>
  <si>
    <t xml:space="preserve"> 100 tūkst. eurų - nevalstybinėms mokslo ir studijų institucijoms pagal MTEP vertinimo rezultatus, 900 tūkst. eurų - LITNET, 4000 tūkst. eurų sukurti ir įgyvendinti misijomis grįstų mokslo ir inovacijų programų modelį, skatinant tarpinstitucinį ir tarpsektorinį bendradarbiavimą.</t>
  </si>
  <si>
    <t>Papildomai
padidinti/mažinti (-), 
 tūkst. eurų</t>
  </si>
  <si>
    <t>Padidinti asignavimus moksliniams tyrimams ir eksperimentinei plėtrai bei meno veiklai plėtoti  10 300 tūkst. eurų, iš jų: 2 728 tūkst. eurų – Vilniaus universitetui, 774 tūkst. eurų – Vytauto Didžiojo universitetui, 1 182 tūkst. eurų – Kauno technologijos universitetui, 748 tūkst. eurų – Vilniaus Gedimino technikos universitetui, 330 tūkst. eurų – Klaipėdos universitetui, 170 tūkst. eurų – Mykolo Romerio universitetui, 190 tūkst. eurų – Vilniaus dailės akademijai, 128 tūkst. eurų – Lietuvos sporto universitetui, 231 tūkst. eurų – Lietuvos muzikos ir teatro akademijai, 855 tūkst. eurų – Lietuvos sveikatos mokslų universitetui, 116 tūkst. eurų – Lietuvių kalbos institutui, 367 tūkst. eurų – Lietuvos energetikos institutui, 220 tūkst. eurų – Lietuvos istorijos institutui, 160 tūkst. eurų – Lietuvių literatūros ir tautosakos institutui, 141 tūkst. eurų – Lietuvos kultūros tyrimų institutas, 92 tūkst. eurų – Nacionaliniam vėžio institutui, 78 tūkst. eurų – Valstybiniam mokslinių tyrimų institutui Inovatyvios medicinos centrui, 381 tūkst. eurų – Lietuvos agrarinių ir miškų mokslų centrui, 438 tūkst. eurų – Gamtos tyrimų centrui, 835 tūkst. eurų – Valstybiniam mokslinių tyrimų institutui Fizinių ir technologijos mokslų centrui, 136 tūkst. eurų – Lietuvos socialinių mokslų centrui.</t>
  </si>
  <si>
    <t>Valstybės ir savivaldybių biudžetinių įstaigų vadovaujančių darbuotojų minimaliems pareiginės algos koeficientams padidinti.</t>
  </si>
  <si>
    <t>Darbo užmokesčiui, iš jų 300 tūkst. Eur Finansų valdymo apskaitos informacinei sistemai ir Valstybės iždo konsoliduoto sąskaitų valdymo sistemai administruoti.
1600 tūkst. Eur Muitinės departamento darbo užmokesčio fondui padidinti.</t>
  </si>
  <si>
    <t>Pakoreguotos pažangos veiklos lėšos jas priskyrus prie tęstinės veiklos lėšų skirtų Lietuvos Respublikos vidaus reikalų ministerijai bendrajam finansavimui.</t>
  </si>
  <si>
    <t>Užtikrinti 2,05 procento bendrojo vidaus produkto skyrimą pagal Ekonominio bendradarbiavimo ir plėtros organizacijos 2021 m. gruodžio mėnesio prognozę Lietuvos Respublikai.</t>
  </si>
  <si>
    <t>Padidinti asignavimus darbo užmokesčiui iš padidintų pajamų įmokų.</t>
  </si>
  <si>
    <t>Turtui įsigyti  iš padidintų pajamų įmokų.</t>
  </si>
  <si>
    <t>Darbo užmokesčiui  siekiant pritraukti specialistus į laisvas darbo vietas ir išlaikyti VATESI pagrindinių kategorijų specialistų konkurencingumą ir  papildomam etatui  Baltarusijos AE saugaus eksploatavimo rodiklių stebėsenai ir analizei atlikti.</t>
  </si>
  <si>
    <t>VYRIAUSYBĖS SIŪLOMOS PAPILDOMAI SKIRTI SUMOS
(NEĮSKAITANT EUROPOS SĄJUNGOS IR KITOS TARPTAUTINĖS FINANSINĖS PARAMOS IR BENDROJO FINANSAVIMO LĖŠŲ)</t>
  </si>
  <si>
    <t>Seimui priėmus Žvalgybos kontrolieriaus įstatymą, naujai įkurtai Žvalgybos kotrolierių įstaigai išlaikyti 188 tūkst. Eur, iš jų - 100 tūkst. Eur darbo užmokesčiui.</t>
  </si>
  <si>
    <t>Europos Sąjungos ir kitos tarptautinės finansinės paramos projektų netinkamam PVM apmokėti.</t>
  </si>
  <si>
    <t>COVID-19 įtaką patiriančio verslo paramos priemonėms.</t>
  </si>
  <si>
    <t>Vyriausybės rezerve vaikiškoms medicininėms kaukėms pradinukams (kompensuojamos išlaidos savivaldybėms).</t>
  </si>
  <si>
    <t>Įgyvendidinant  Pluoštinių kapanių įstatymo nuostatas priežiūros funkcijoms vykdyti.</t>
  </si>
  <si>
    <t>Komunalinėms išlaidoms regioninėms mokykloms, kurios finansuojamos per spec. tikslines dotacijas savivaldybėms.</t>
  </si>
  <si>
    <t>Sporto infrastruktūros projektams finansuoti.</t>
  </si>
  <si>
    <t>Konstitucinis Teismas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</si>
</sst>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charset val="186"/>
      <scheme val="minor"/>
    </font>
    <font>
      <sz val="12"/>
      <color theme="1"/>
      <name val="Times New Roman"/>
      <family val="2"/>
      <charset val="186"/>
    </font>
    <font>
      <sz val="12"/>
      <color theme="1"/>
      <name val="Times New Roman"/>
      <family val="2"/>
      <charset val="186"/>
    </font>
    <font>
      <sz val="12"/>
      <color theme="4" tint="-0.249977111117893"/>
      <name val="Times New Roman"/>
      <family val="1"/>
      <charset val="186"/>
    </font>
    <font>
      <b/>
      <sz val="14"/>
      <color theme="4" tint="-0.249977111117893"/>
      <name val="Times New Roman"/>
      <family val="1"/>
      <charset val="186"/>
    </font>
    <font>
      <b/>
      <sz val="12"/>
      <color theme="0"/>
      <name val="Times New Roman"/>
      <family val="1"/>
      <charset val="186"/>
    </font>
    <font>
      <sz val="12"/>
      <color theme="1"/>
      <name val="Times New Roman"/>
      <family val="1"/>
      <charset val="186"/>
    </font>
    <font>
      <sz val="12"/>
      <color rgb="FF000000"/>
      <name val="Times New Roman"/>
      <family val="1"/>
      <charset val="186"/>
    </font>
    <font>
      <b/>
      <sz val="12"/>
      <color theme="1"/>
      <name val="Times New Roman"/>
      <family val="1"/>
      <charset val="186"/>
    </font>
    <font>
      <sz val="11"/>
      <color rgb="FF000000"/>
      <name val="Calibri"/>
      <family val="2"/>
    </font>
    <font>
      <sz val="11"/>
      <color theme="1"/>
      <name val="Calibri"/>
      <family val="2"/>
      <charset val="186"/>
      <scheme val="minor"/>
    </font>
    <font>
      <sz val="12"/>
      <name val="Times New Roman"/>
      <family val="1"/>
      <charset val="186"/>
    </font>
    <font>
      <b/>
      <sz val="9"/>
      <color theme="0"/>
      <name val="Times New Roman"/>
      <family val="1"/>
      <charset val="186"/>
    </font>
    <font>
      <sz val="11"/>
      <color rgb="FF000000"/>
      <name val="Calibri"/>
      <family val="2"/>
      <scheme val="minor"/>
    </font>
    <font>
      <sz val="11"/>
      <color rgb="FFFF0000"/>
      <name val="Calibri"/>
      <family val="2"/>
      <charset val="186"/>
      <scheme val="minor"/>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3"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9" fillId="0" borderId="0" applyNumberFormat="0" applyBorder="0" applyAlignment="0"/>
    <xf numFmtId="0" fontId="2" fillId="0" borderId="0"/>
    <xf numFmtId="0" fontId="10" fillId="0" borderId="0"/>
    <xf numFmtId="0" fontId="1" fillId="0" borderId="0"/>
    <xf numFmtId="0" fontId="13" fillId="0" borderId="0"/>
    <xf numFmtId="0" fontId="13" fillId="0" borderId="0"/>
  </cellStyleXfs>
  <cellXfs count="41">
    <xf numFmtId="0" fontId="0" fillId="0" borderId="0" xfId="0"/>
    <xf numFmtId="0" fontId="3" fillId="0" borderId="0" xfId="0" applyFont="1" applyAlignment="1">
      <alignment horizontal="left" vertical="top" wrapText="1"/>
    </xf>
    <xf numFmtId="0" fontId="7" fillId="0" borderId="0" xfId="0" applyFont="1" applyAlignment="1">
      <alignment vertical="center"/>
    </xf>
    <xf numFmtId="3" fontId="0" fillId="0" borderId="0" xfId="0" applyNumberFormat="1"/>
    <xf numFmtId="0" fontId="6" fillId="0" borderId="0" xfId="0" applyFont="1"/>
    <xf numFmtId="0" fontId="7" fillId="0" borderId="1" xfId="0" applyFont="1" applyBorder="1" applyAlignment="1">
      <alignment vertical="center" wrapText="1"/>
    </xf>
    <xf numFmtId="3" fontId="6" fillId="0" borderId="0" xfId="0" applyNumberFormat="1" applyFont="1"/>
    <xf numFmtId="3" fontId="7" fillId="0" borderId="0" xfId="0" applyNumberFormat="1" applyFont="1"/>
    <xf numFmtId="0" fontId="6" fillId="0" borderId="1" xfId="0" applyFont="1" applyBorder="1" applyAlignment="1">
      <alignment horizontal="justify" vertical="center"/>
    </xf>
    <xf numFmtId="0" fontId="11" fillId="3" borderId="1" xfId="0" applyFont="1" applyFill="1" applyBorder="1" applyAlignment="1">
      <alignment horizontal="justify" vertical="center"/>
    </xf>
    <xf numFmtId="0" fontId="11" fillId="0" borderId="1" xfId="0" applyFont="1" applyBorder="1" applyAlignment="1">
      <alignment horizontal="justify" vertical="center" wrapText="1"/>
    </xf>
    <xf numFmtId="0" fontId="7" fillId="3" borderId="1" xfId="0" applyFont="1" applyFill="1" applyBorder="1" applyAlignment="1">
      <alignment vertical="center" wrapText="1"/>
    </xf>
    <xf numFmtId="0" fontId="6" fillId="3" borderId="1" xfId="0" applyFont="1" applyFill="1" applyBorder="1" applyAlignment="1">
      <alignment vertical="center" wrapText="1"/>
    </xf>
    <xf numFmtId="3" fontId="6" fillId="3" borderId="1" xfId="0" applyNumberFormat="1" applyFont="1" applyFill="1" applyBorder="1" applyAlignment="1">
      <alignment horizontal="center" vertical="center"/>
    </xf>
    <xf numFmtId="3" fontId="11" fillId="3" borderId="1"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6" fillId="0" borderId="1" xfId="0" applyFont="1" applyBorder="1" applyAlignment="1">
      <alignment horizontal="left" vertical="center" wrapText="1"/>
    </xf>
    <xf numFmtId="3" fontId="14" fillId="0" borderId="0" xfId="0" applyNumberFormat="1" applyFont="1"/>
    <xf numFmtId="0" fontId="11" fillId="0" borderId="1" xfId="0" applyFont="1" applyBorder="1" applyAlignment="1">
      <alignment horizontal="center" vertical="center" wrapText="1"/>
    </xf>
    <xf numFmtId="0" fontId="6" fillId="3" borderId="1" xfId="0" applyFont="1" applyFill="1" applyBorder="1" applyAlignment="1">
      <alignment horizontal="justify" vertical="center"/>
    </xf>
    <xf numFmtId="0" fontId="6" fillId="3" borderId="1" xfId="0" applyFont="1" applyFill="1" applyBorder="1" applyAlignment="1">
      <alignment horizontal="justify" vertical="center" wrapText="1"/>
    </xf>
    <xf numFmtId="3" fontId="11" fillId="3" borderId="1" xfId="0" applyNumberFormat="1" applyFont="1" applyFill="1" applyBorder="1" applyAlignment="1">
      <alignment horizontal="justify" vertical="center" wrapText="1"/>
    </xf>
    <xf numFmtId="0" fontId="11" fillId="3" borderId="1" xfId="0" applyFont="1" applyFill="1" applyBorder="1" applyAlignment="1">
      <alignment horizontal="justify" vertical="center" wrapText="1"/>
    </xf>
    <xf numFmtId="164" fontId="6" fillId="0" borderId="1" xfId="0" applyNumberFormat="1" applyFont="1" applyFill="1" applyBorder="1" applyAlignment="1">
      <alignment horizontal="justify" vertical="center" wrapText="1"/>
    </xf>
    <xf numFmtId="0" fontId="11" fillId="3" borderId="1" xfId="0" applyFont="1" applyFill="1" applyBorder="1" applyAlignment="1">
      <alignment horizontal="justify" vertical="top" wrapText="1"/>
    </xf>
    <xf numFmtId="0" fontId="7" fillId="3" borderId="1" xfId="0" applyFont="1" applyFill="1" applyBorder="1" applyAlignment="1">
      <alignment horizontal="left" vertical="center" wrapText="1"/>
    </xf>
    <xf numFmtId="0" fontId="7" fillId="0" borderId="1" xfId="0" applyFont="1" applyBorder="1" applyAlignment="1">
      <alignment horizontal="left" vertical="center" wrapText="1"/>
    </xf>
    <xf numFmtId="0" fontId="6" fillId="0" borderId="1" xfId="0" applyFont="1" applyBorder="1" applyAlignment="1">
      <alignment horizontal="justify" vertical="center" wrapText="1"/>
    </xf>
    <xf numFmtId="0" fontId="8" fillId="4" borderId="1" xfId="0" applyFont="1" applyFill="1" applyBorder="1" applyAlignment="1">
      <alignment horizontal="left" vertical="top"/>
    </xf>
    <xf numFmtId="3" fontId="8" fillId="4" borderId="1" xfId="0" applyNumberFormat="1" applyFont="1" applyFill="1" applyBorder="1" applyAlignment="1">
      <alignment horizontal="center" vertical="top"/>
    </xf>
    <xf numFmtId="0" fontId="6" fillId="4" borderId="1" xfId="0" applyFont="1" applyFill="1" applyBorder="1" applyAlignment="1">
      <alignment horizontal="justify" vertical="center"/>
    </xf>
    <xf numFmtId="0" fontId="7" fillId="0" borderId="1" xfId="0" applyFont="1" applyBorder="1" applyAlignment="1">
      <alignment vertical="center"/>
    </xf>
    <xf numFmtId="0" fontId="6" fillId="0" borderId="1" xfId="2" applyFont="1" applyBorder="1" applyAlignment="1">
      <alignment horizontal="left" vertical="center" wrapText="1"/>
    </xf>
    <xf numFmtId="0" fontId="11" fillId="0" borderId="1" xfId="0" applyFont="1" applyBorder="1" applyAlignment="1">
      <alignment horizontal="justify" vertical="top" wrapText="1"/>
    </xf>
    <xf numFmtId="0" fontId="6" fillId="0" borderId="1" xfId="2" applyFont="1" applyBorder="1" applyAlignment="1">
      <alignment horizontal="left" vertical="center" wrapText="1"/>
    </xf>
    <xf numFmtId="0" fontId="7" fillId="3" borderId="1"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4" fillId="0" borderId="0" xfId="0" applyFont="1" applyAlignment="1">
      <alignment horizontal="center" vertical="center" wrapText="1"/>
    </xf>
    <xf numFmtId="0" fontId="5" fillId="2" borderId="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cellXfs>
  <cellStyles count="7">
    <cellStyle name="Įprastas" xfId="0" builtinId="0"/>
    <cellStyle name="Įprastas 2" xfId="1" xr:uid="{00000000-0005-0000-0000-000001000000}"/>
    <cellStyle name="Įprastas 3" xfId="3" xr:uid="{00000000-0005-0000-0000-000002000000}"/>
    <cellStyle name="Įprastas 4" xfId="2" xr:uid="{00000000-0005-0000-0000-000003000000}"/>
    <cellStyle name="Įprastas 4 2" xfId="4" xr:uid="{00000000-0005-0000-0000-000004000000}"/>
    <cellStyle name="Įprastas 5" xfId="5" xr:uid="{00000000-0005-0000-0000-000005000000}"/>
    <cellStyle name="Normal"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81"/>
  <sheetViews>
    <sheetView tabSelected="1" topLeftCell="A32" zoomScale="88" zoomScaleNormal="88" workbookViewId="0">
      <selection activeCell="C36" sqref="C36"/>
    </sheetView>
  </sheetViews>
  <sheetFormatPr defaultRowHeight="15.75" x14ac:dyDescent="0.25"/>
  <cols>
    <col min="1" max="1" width="28.7109375" customWidth="1"/>
    <col min="2" max="2" width="14.42578125" style="3" customWidth="1"/>
    <col min="3" max="3" width="58.85546875" style="4" customWidth="1"/>
  </cols>
  <sheetData>
    <row r="1" spans="1:3" ht="63" x14ac:dyDescent="0.25">
      <c r="C1" s="1" t="s">
        <v>9</v>
      </c>
    </row>
    <row r="2" spans="1:3" x14ac:dyDescent="0.25">
      <c r="C2" s="1"/>
    </row>
    <row r="3" spans="1:3" ht="73.150000000000006" customHeight="1" x14ac:dyDescent="0.25">
      <c r="A3" s="38" t="s">
        <v>68</v>
      </c>
      <c r="B3" s="38"/>
      <c r="C3" s="38"/>
    </row>
    <row r="4" spans="1:3" ht="15.75" customHeight="1" x14ac:dyDescent="0.25">
      <c r="A4" s="39" t="s">
        <v>0</v>
      </c>
      <c r="B4" s="40" t="s">
        <v>59</v>
      </c>
      <c r="C4" s="39" t="s">
        <v>1</v>
      </c>
    </row>
    <row r="5" spans="1:3" ht="15" customHeight="1" x14ac:dyDescent="0.25">
      <c r="A5" s="39"/>
      <c r="B5" s="40"/>
      <c r="C5" s="39"/>
    </row>
    <row r="6" spans="1:3" ht="15" customHeight="1" x14ac:dyDescent="0.25">
      <c r="A6" s="39"/>
      <c r="B6" s="40"/>
      <c r="C6" s="39"/>
    </row>
    <row r="7" spans="1:3" ht="41.45" customHeight="1" x14ac:dyDescent="0.25">
      <c r="A7" s="39"/>
      <c r="B7" s="40"/>
      <c r="C7" s="39"/>
    </row>
    <row r="8" spans="1:3" ht="36" customHeight="1" x14ac:dyDescent="0.25">
      <c r="A8" s="36" t="s">
        <v>5</v>
      </c>
      <c r="B8" s="13">
        <v>109</v>
      </c>
      <c r="C8" s="8" t="s">
        <v>10</v>
      </c>
    </row>
    <row r="9" spans="1:3" ht="53.45" customHeight="1" x14ac:dyDescent="0.25">
      <c r="A9" s="36"/>
      <c r="B9" s="13">
        <v>510</v>
      </c>
      <c r="C9" s="9" t="s">
        <v>35</v>
      </c>
    </row>
    <row r="10" spans="1:3" ht="31.15" customHeight="1" x14ac:dyDescent="0.25">
      <c r="A10" s="36"/>
      <c r="B10" s="15">
        <v>22</v>
      </c>
      <c r="C10" s="20" t="s">
        <v>24</v>
      </c>
    </row>
    <row r="11" spans="1:3" ht="60.6" customHeight="1" x14ac:dyDescent="0.25">
      <c r="A11" s="36"/>
      <c r="B11" s="13">
        <v>188</v>
      </c>
      <c r="C11" s="10" t="s">
        <v>69</v>
      </c>
    </row>
    <row r="12" spans="1:3" ht="96.6" customHeight="1" x14ac:dyDescent="0.25">
      <c r="A12" s="26" t="s">
        <v>8</v>
      </c>
      <c r="B12" s="14">
        <v>108</v>
      </c>
      <c r="C12" s="27" t="s">
        <v>67</v>
      </c>
    </row>
    <row r="13" spans="1:3" ht="43.9" customHeight="1" x14ac:dyDescent="0.25">
      <c r="A13" s="11" t="s">
        <v>15</v>
      </c>
      <c r="B13" s="14">
        <v>3000</v>
      </c>
      <c r="C13" s="27" t="s">
        <v>16</v>
      </c>
    </row>
    <row r="14" spans="1:3" ht="35.450000000000003" customHeight="1" x14ac:dyDescent="0.25">
      <c r="A14" s="35" t="s">
        <v>22</v>
      </c>
      <c r="B14" s="13">
        <v>115</v>
      </c>
      <c r="C14" s="27" t="s">
        <v>23</v>
      </c>
    </row>
    <row r="15" spans="1:3" ht="64.150000000000006" customHeight="1" x14ac:dyDescent="0.25">
      <c r="A15" s="35"/>
      <c r="B15" s="14">
        <v>388</v>
      </c>
      <c r="C15" s="10" t="s">
        <v>41</v>
      </c>
    </row>
    <row r="16" spans="1:3" ht="203.45" customHeight="1" x14ac:dyDescent="0.25">
      <c r="A16" s="11" t="s">
        <v>25</v>
      </c>
      <c r="B16" s="14">
        <v>-5</v>
      </c>
      <c r="C16" s="10" t="s">
        <v>51</v>
      </c>
    </row>
    <row r="17" spans="1:3" ht="48" customHeight="1" x14ac:dyDescent="0.25">
      <c r="A17" s="37" t="s">
        <v>6</v>
      </c>
      <c r="B17" s="14">
        <f>3000</f>
        <v>3000</v>
      </c>
      <c r="C17" s="27" t="s">
        <v>70</v>
      </c>
    </row>
    <row r="18" spans="1:3" ht="54" customHeight="1" x14ac:dyDescent="0.25">
      <c r="A18" s="37"/>
      <c r="B18" s="14">
        <v>12650</v>
      </c>
      <c r="C18" s="27" t="s">
        <v>47</v>
      </c>
    </row>
    <row r="19" spans="1:3" ht="39.6" customHeight="1" x14ac:dyDescent="0.25">
      <c r="A19" s="37"/>
      <c r="B19" s="14">
        <v>4041</v>
      </c>
      <c r="C19" s="22" t="s">
        <v>56</v>
      </c>
    </row>
    <row r="20" spans="1:3" ht="52.15" customHeight="1" x14ac:dyDescent="0.25">
      <c r="A20" s="37"/>
      <c r="B20" s="14">
        <v>1301</v>
      </c>
      <c r="C20" s="21" t="s">
        <v>57</v>
      </c>
    </row>
    <row r="21" spans="1:3" ht="45" customHeight="1" x14ac:dyDescent="0.25">
      <c r="A21" s="37"/>
      <c r="B21" s="14">
        <v>10000</v>
      </c>
      <c r="C21" s="22" t="s">
        <v>71</v>
      </c>
    </row>
    <row r="22" spans="1:3" ht="85.15" customHeight="1" x14ac:dyDescent="0.25">
      <c r="A22" s="37"/>
      <c r="B22" s="14">
        <v>1900</v>
      </c>
      <c r="C22" s="22" t="s">
        <v>62</v>
      </c>
    </row>
    <row r="23" spans="1:3" ht="58.5" customHeight="1" x14ac:dyDescent="0.25">
      <c r="A23" s="37"/>
      <c r="B23" s="14">
        <v>20</v>
      </c>
      <c r="C23" s="24" t="s">
        <v>52</v>
      </c>
    </row>
    <row r="24" spans="1:3" ht="57.6" customHeight="1" x14ac:dyDescent="0.25">
      <c r="A24" s="37"/>
      <c r="B24" s="14">
        <v>4680</v>
      </c>
      <c r="C24" s="27" t="s">
        <v>72</v>
      </c>
    </row>
    <row r="25" spans="1:3" ht="54.6" customHeight="1" x14ac:dyDescent="0.25">
      <c r="A25" s="37"/>
      <c r="B25" s="14">
        <v>-597</v>
      </c>
      <c r="C25" s="27" t="s">
        <v>63</v>
      </c>
    </row>
    <row r="26" spans="1:3" ht="34.9" customHeight="1" x14ac:dyDescent="0.25">
      <c r="A26" s="37"/>
      <c r="B26" s="14">
        <v>24400</v>
      </c>
      <c r="C26" s="27" t="s">
        <v>42</v>
      </c>
    </row>
    <row r="27" spans="1:3" ht="64.900000000000006" customHeight="1" x14ac:dyDescent="0.25">
      <c r="A27" s="31" t="s">
        <v>39</v>
      </c>
      <c r="B27" s="14">
        <v>24802</v>
      </c>
      <c r="C27" s="10" t="s">
        <v>64</v>
      </c>
    </row>
    <row r="28" spans="1:3" ht="29.45" customHeight="1" x14ac:dyDescent="0.25">
      <c r="A28" s="37" t="s">
        <v>3</v>
      </c>
      <c r="B28" s="14">
        <v>500</v>
      </c>
      <c r="C28" s="10" t="s">
        <v>11</v>
      </c>
    </row>
    <row r="29" spans="1:3" ht="118.15" customHeight="1" x14ac:dyDescent="0.25">
      <c r="A29" s="37"/>
      <c r="B29" s="13">
        <v>750</v>
      </c>
      <c r="C29" s="19" t="s">
        <v>18</v>
      </c>
    </row>
    <row r="30" spans="1:3" ht="110.45" customHeight="1" x14ac:dyDescent="0.25">
      <c r="A30" s="37"/>
      <c r="B30" s="13">
        <v>24</v>
      </c>
      <c r="C30" s="8" t="s">
        <v>48</v>
      </c>
    </row>
    <row r="31" spans="1:3" ht="48.75" customHeight="1" x14ac:dyDescent="0.25">
      <c r="A31" s="35" t="s">
        <v>26</v>
      </c>
      <c r="B31" s="14">
        <v>528</v>
      </c>
      <c r="C31" s="27" t="s">
        <v>12</v>
      </c>
    </row>
    <row r="32" spans="1:3" ht="49.5" customHeight="1" x14ac:dyDescent="0.25">
      <c r="A32" s="35"/>
      <c r="B32" s="14">
        <v>2300</v>
      </c>
      <c r="C32" s="27" t="s">
        <v>61</v>
      </c>
    </row>
    <row r="33" spans="1:3" ht="36.6" customHeight="1" x14ac:dyDescent="0.25">
      <c r="A33" s="35"/>
      <c r="B33" s="14">
        <v>15954</v>
      </c>
      <c r="C33" s="10" t="s">
        <v>36</v>
      </c>
    </row>
    <row r="34" spans="1:3" ht="52.5" customHeight="1" x14ac:dyDescent="0.25">
      <c r="A34" s="37" t="s">
        <v>2</v>
      </c>
      <c r="B34" s="14">
        <v>915</v>
      </c>
      <c r="C34" s="27" t="s">
        <v>12</v>
      </c>
    </row>
    <row r="35" spans="1:3" ht="44.25" customHeight="1" x14ac:dyDescent="0.25">
      <c r="A35" s="37"/>
      <c r="B35" s="14">
        <v>101</v>
      </c>
      <c r="C35" s="27" t="s">
        <v>73</v>
      </c>
    </row>
    <row r="36" spans="1:3" ht="174" customHeight="1" x14ac:dyDescent="0.25">
      <c r="A36" s="37"/>
      <c r="B36" s="14">
        <v>1515</v>
      </c>
      <c r="C36" s="10" t="s">
        <v>49</v>
      </c>
    </row>
    <row r="37" spans="1:3" ht="59.45" customHeight="1" x14ac:dyDescent="0.25">
      <c r="A37" s="32" t="s">
        <v>27</v>
      </c>
      <c r="B37" s="14">
        <v>400</v>
      </c>
      <c r="C37" s="27" t="s">
        <v>43</v>
      </c>
    </row>
    <row r="38" spans="1:3" ht="63" customHeight="1" x14ac:dyDescent="0.25">
      <c r="A38" s="35" t="s">
        <v>13</v>
      </c>
      <c r="B38" s="14">
        <v>217</v>
      </c>
      <c r="C38" s="27" t="s">
        <v>74</v>
      </c>
    </row>
    <row r="39" spans="1:3" ht="130.5" customHeight="1" x14ac:dyDescent="0.25">
      <c r="A39" s="35"/>
      <c r="B39" s="14">
        <v>5000</v>
      </c>
      <c r="C39" s="27" t="s">
        <v>58</v>
      </c>
    </row>
    <row r="40" spans="1:3" ht="51.6" customHeight="1" x14ac:dyDescent="0.25">
      <c r="A40" s="35"/>
      <c r="B40" s="14">
        <f>500+1500</f>
        <v>2000</v>
      </c>
      <c r="C40" s="20" t="s">
        <v>37</v>
      </c>
    </row>
    <row r="41" spans="1:3" ht="44.25" customHeight="1" x14ac:dyDescent="0.25">
      <c r="A41" s="35"/>
      <c r="B41" s="14">
        <v>2000</v>
      </c>
      <c r="C41" s="10" t="s">
        <v>75</v>
      </c>
    </row>
    <row r="42" spans="1:3" ht="62.25" customHeight="1" x14ac:dyDescent="0.25">
      <c r="A42" s="34" t="s">
        <v>7</v>
      </c>
      <c r="B42" s="13">
        <v>154</v>
      </c>
      <c r="C42" s="10" t="s">
        <v>53</v>
      </c>
    </row>
    <row r="43" spans="1:3" ht="38.25" customHeight="1" x14ac:dyDescent="0.25">
      <c r="A43" s="35" t="s">
        <v>20</v>
      </c>
      <c r="B43" s="14">
        <v>200</v>
      </c>
      <c r="C43" s="10" t="s">
        <v>21</v>
      </c>
    </row>
    <row r="44" spans="1:3" ht="48" customHeight="1" x14ac:dyDescent="0.25">
      <c r="A44" s="35"/>
      <c r="B44" s="14">
        <v>350</v>
      </c>
      <c r="C44" s="10" t="s">
        <v>44</v>
      </c>
    </row>
    <row r="45" spans="1:3" ht="50.45" customHeight="1" x14ac:dyDescent="0.25">
      <c r="A45" s="35"/>
      <c r="B45" s="14">
        <v>179</v>
      </c>
      <c r="C45" s="10" t="s">
        <v>45</v>
      </c>
    </row>
    <row r="46" spans="1:3" ht="60.75" customHeight="1" x14ac:dyDescent="0.25">
      <c r="A46" s="11" t="s">
        <v>40</v>
      </c>
      <c r="B46" s="13">
        <v>270</v>
      </c>
      <c r="C46" s="20" t="s">
        <v>38</v>
      </c>
    </row>
    <row r="47" spans="1:3" ht="60.75" customHeight="1" x14ac:dyDescent="0.25">
      <c r="A47" s="11" t="s">
        <v>28</v>
      </c>
      <c r="B47" s="13">
        <v>118</v>
      </c>
      <c r="C47" s="20" t="s">
        <v>52</v>
      </c>
    </row>
    <row r="48" spans="1:3" ht="90.75" customHeight="1" x14ac:dyDescent="0.25">
      <c r="A48" s="35" t="s">
        <v>30</v>
      </c>
      <c r="B48" s="14">
        <v>200</v>
      </c>
      <c r="C48" s="10" t="s">
        <v>50</v>
      </c>
    </row>
    <row r="49" spans="1:3" ht="55.15" customHeight="1" x14ac:dyDescent="0.25">
      <c r="A49" s="35"/>
      <c r="B49" s="14">
        <v>531</v>
      </c>
      <c r="C49" s="33" t="s">
        <v>53</v>
      </c>
    </row>
    <row r="50" spans="1:3" ht="57.6" customHeight="1" x14ac:dyDescent="0.25">
      <c r="A50" s="25" t="s">
        <v>29</v>
      </c>
      <c r="B50" s="14">
        <v>76</v>
      </c>
      <c r="C50" s="33" t="s">
        <v>53</v>
      </c>
    </row>
    <row r="51" spans="1:3" ht="51" customHeight="1" x14ac:dyDescent="0.25">
      <c r="A51" s="16" t="s">
        <v>76</v>
      </c>
      <c r="B51" s="18">
        <v>58</v>
      </c>
      <c r="C51" s="23" t="s">
        <v>19</v>
      </c>
    </row>
    <row r="52" spans="1:3" ht="40.15" customHeight="1" x14ac:dyDescent="0.25">
      <c r="A52" s="16" t="s">
        <v>34</v>
      </c>
      <c r="B52" s="18">
        <v>1301</v>
      </c>
      <c r="C52" s="23" t="s">
        <v>46</v>
      </c>
    </row>
    <row r="53" spans="1:3" ht="347.45" customHeight="1" x14ac:dyDescent="0.25">
      <c r="A53" s="16" t="s">
        <v>31</v>
      </c>
      <c r="B53" s="18">
        <v>10300</v>
      </c>
      <c r="C53" s="23" t="s">
        <v>60</v>
      </c>
    </row>
    <row r="54" spans="1:3" ht="95.45" customHeight="1" x14ac:dyDescent="0.25">
      <c r="A54" s="16" t="s">
        <v>54</v>
      </c>
      <c r="B54" s="18">
        <v>4700</v>
      </c>
      <c r="C54" s="23" t="s">
        <v>55</v>
      </c>
    </row>
    <row r="55" spans="1:3" ht="42" customHeight="1" x14ac:dyDescent="0.25">
      <c r="A55" s="12" t="s">
        <v>14</v>
      </c>
      <c r="B55" s="13">
        <v>178</v>
      </c>
      <c r="C55" s="20" t="s">
        <v>65</v>
      </c>
    </row>
    <row r="56" spans="1:3" ht="80.25" customHeight="1" x14ac:dyDescent="0.25">
      <c r="A56" s="12" t="s">
        <v>32</v>
      </c>
      <c r="B56" s="13">
        <v>16</v>
      </c>
      <c r="C56" s="10" t="s">
        <v>33</v>
      </c>
    </row>
    <row r="57" spans="1:3" ht="45.6" customHeight="1" x14ac:dyDescent="0.25">
      <c r="A57" s="5" t="s">
        <v>17</v>
      </c>
      <c r="B57" s="13">
        <v>4</v>
      </c>
      <c r="C57" s="20" t="s">
        <v>66</v>
      </c>
    </row>
    <row r="58" spans="1:3" ht="23.25" customHeight="1" x14ac:dyDescent="0.25">
      <c r="A58" s="28" t="s">
        <v>4</v>
      </c>
      <c r="B58" s="29">
        <f>SUM(B8:B57)</f>
        <v>141471</v>
      </c>
      <c r="C58" s="30"/>
    </row>
    <row r="59" spans="1:3" ht="33" customHeight="1" x14ac:dyDescent="0.25">
      <c r="B59" s="17"/>
      <c r="C59" s="6"/>
    </row>
    <row r="60" spans="1:3" ht="33" customHeight="1" x14ac:dyDescent="0.25"/>
    <row r="61" spans="1:3" ht="33" customHeight="1" x14ac:dyDescent="0.25"/>
    <row r="62" spans="1:3" x14ac:dyDescent="0.25">
      <c r="C62" s="6"/>
    </row>
    <row r="69" spans="1:2" x14ac:dyDescent="0.25">
      <c r="A69" s="2"/>
      <c r="B69" s="7"/>
    </row>
    <row r="70" spans="1:2" x14ac:dyDescent="0.25">
      <c r="A70" s="2"/>
    </row>
    <row r="71" spans="1:2" x14ac:dyDescent="0.25">
      <c r="A71" s="2"/>
    </row>
    <row r="72" spans="1:2" x14ac:dyDescent="0.25">
      <c r="A72" s="2"/>
    </row>
    <row r="73" spans="1:2" x14ac:dyDescent="0.25">
      <c r="A73" s="2"/>
    </row>
    <row r="74" spans="1:2" x14ac:dyDescent="0.25">
      <c r="A74" s="2"/>
    </row>
    <row r="75" spans="1:2" x14ac:dyDescent="0.25">
      <c r="A75" s="2"/>
    </row>
    <row r="76" spans="1:2" x14ac:dyDescent="0.25">
      <c r="A76" s="2"/>
    </row>
    <row r="77" spans="1:2" x14ac:dyDescent="0.25">
      <c r="A77" s="2"/>
    </row>
    <row r="78" spans="1:2" x14ac:dyDescent="0.25">
      <c r="A78" s="2"/>
    </row>
    <row r="79" spans="1:2" x14ac:dyDescent="0.25">
      <c r="A79" s="2"/>
    </row>
    <row r="80" spans="1:2" x14ac:dyDescent="0.25">
      <c r="A80" s="2"/>
    </row>
    <row r="81" spans="1:1" x14ac:dyDescent="0.25">
      <c r="A81" s="2"/>
    </row>
  </sheetData>
  <mergeCells count="13">
    <mergeCell ref="A48:A49"/>
    <mergeCell ref="A8:A11"/>
    <mergeCell ref="A17:A26"/>
    <mergeCell ref="A3:C3"/>
    <mergeCell ref="A4:A7"/>
    <mergeCell ref="B4:B7"/>
    <mergeCell ref="C4:C7"/>
    <mergeCell ref="A14:A15"/>
    <mergeCell ref="A43:A45"/>
    <mergeCell ref="A38:A41"/>
    <mergeCell ref="A34:A36"/>
    <mergeCell ref="A28:A30"/>
    <mergeCell ref="A31:A33"/>
  </mergeCells>
  <pageMargins left="0.84" right="0.44" top="0.6" bottom="0.41" header="0.34" footer="0.18"/>
  <pageSetup paperSize="9" scale="8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Aiškinamojo1 priedas</vt:lpstr>
      <vt:lpstr>'Aiškinamojo1 priedas'!Print_Titles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Neringa Čirbė</dc:creator>
  <cp:lastModifiedBy>Piotr Gerasimovič</cp:lastModifiedBy>
  <cp:lastPrinted>2021-12-02T14:53:27Z</cp:lastPrinted>
  <dcterms:created xsi:type="dcterms:W3CDTF">2019-11-29T12:28:33Z</dcterms:created>
  <dcterms:modified xsi:type="dcterms:W3CDTF">2021-12-03T10:37:29Z</dcterms:modified>
</cp:coreProperties>
</file>