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R:\VPOS\MEDŽIAGA\TAPAI\"/>
    </mc:Choice>
  </mc:AlternateContent>
  <xr:revisionPtr revIDLastSave="0" documentId="8_{2A799F93-077E-4F3E-83B4-B96F4C5E5E92}" xr6:coauthVersionLast="47" xr6:coauthVersionMax="47" xr10:uidLastSave="{00000000-0000-0000-0000-000000000000}"/>
  <bookViews>
    <workbookView xWindow="-108" yWindow="-108" windowWidth="30936" windowHeight="16896" tabRatio="602" xr2:uid="{00000000-000D-0000-FFFF-FFFF00000000}"/>
  </bookViews>
  <sheets>
    <sheet name="Priežastys" sheetId="1" r:id="rId1"/>
  </sheets>
  <definedNames>
    <definedName name="_xlnm._FilterDatabase" localSheetId="0" hidden="1">Priežastys!$A$7:$K$53</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G54" i="1"/>
  <c r="H54" i="1"/>
  <c r="I54" i="1"/>
  <c r="J54" i="1"/>
  <c r="E54" i="1"/>
  <c r="F58" i="1" l="1"/>
  <c r="G58" i="1"/>
  <c r="H58" i="1"/>
  <c r="I58" i="1"/>
  <c r="J58" i="1"/>
  <c r="E58" i="1"/>
  <c r="F52" i="1"/>
  <c r="G52" i="1"/>
  <c r="H52" i="1"/>
  <c r="I52" i="1"/>
  <c r="J52" i="1"/>
  <c r="E52" i="1"/>
  <c r="F11" i="1"/>
  <c r="G11" i="1"/>
  <c r="H11" i="1"/>
  <c r="I11" i="1"/>
  <c r="J11" i="1"/>
  <c r="E11" i="1"/>
  <c r="F43" i="1" l="1"/>
  <c r="G43" i="1"/>
  <c r="H43" i="1"/>
  <c r="I43" i="1"/>
  <c r="J43" i="1"/>
  <c r="E43" i="1"/>
  <c r="J19" i="1" l="1"/>
  <c r="I19" i="1"/>
  <c r="H19" i="1"/>
  <c r="G19" i="1"/>
  <c r="F19" i="1"/>
  <c r="E19" i="1"/>
  <c r="J13" i="1" l="1"/>
  <c r="I13" i="1"/>
  <c r="H13" i="1"/>
  <c r="G13" i="1"/>
  <c r="F13" i="1"/>
  <c r="E13" i="1"/>
  <c r="J8" i="1"/>
  <c r="I8" i="1"/>
  <c r="H8" i="1"/>
  <c r="G8" i="1"/>
  <c r="F8" i="1"/>
  <c r="E8" i="1" l="1"/>
  <c r="J46" i="1" l="1"/>
  <c r="J6" i="1" s="1"/>
  <c r="I46" i="1"/>
  <c r="I6" i="1" s="1"/>
  <c r="H46" i="1"/>
  <c r="H6" i="1" s="1"/>
  <c r="G46" i="1"/>
  <c r="G6" i="1" s="1"/>
  <c r="F46" i="1"/>
  <c r="F6" i="1" s="1"/>
  <c r="E46" i="1"/>
  <c r="E6" i="1" s="1"/>
</calcChain>
</file>

<file path=xl/sharedStrings.xml><?xml version="1.0" encoding="utf-8"?>
<sst xmlns="http://schemas.openxmlformats.org/spreadsheetml/2006/main" count="121" uniqueCount="104">
  <si>
    <t>Asignavimų valdytojas</t>
  </si>
  <si>
    <t>Investicijų projektas (investicijų projektų įgyvendinimo programa)</t>
  </si>
  <si>
    <t>Įgyvendinimo terminai (metai)</t>
  </si>
  <si>
    <t>Pokytis, tūkst. eurų</t>
  </si>
  <si>
    <t>Priežastys</t>
  </si>
  <si>
    <t>2021 m.</t>
  </si>
  <si>
    <t>2022 m.</t>
  </si>
  <si>
    <t>pradžia</t>
  </si>
  <si>
    <t>pabaiga</t>
  </si>
  <si>
    <t>Iš viso</t>
  </si>
  <si>
    <t>iš viso</t>
  </si>
  <si>
    <t>Iš viso:</t>
  </si>
  <si>
    <t>Susisiekimo ministerija</t>
  </si>
  <si>
    <t>Švietimo, mokslo ir sporto ministerija</t>
  </si>
  <si>
    <t>Kelių tiesimas, tiltų ir viadukų statyba 2019–2021 metais</t>
  </si>
  <si>
    <t>Finansų ministerija</t>
  </si>
  <si>
    <t>2023 m.</t>
  </si>
  <si>
    <t>Socialinės apsaugos ir darbo ministerija</t>
  </si>
  <si>
    <t>Aplinkos ministerija</t>
  </si>
  <si>
    <t>2014–2020 metų Europos Sąjungos fondų investicijų veiksmų programos įgyvendinimas</t>
  </si>
  <si>
    <t>Muitinės departamento prie Finansų ministerijos investicijų projektų įgyvendinimas</t>
  </si>
  <si>
    <t>Muitinės informacinių technologijų sauga ir prieinamumas</t>
  </si>
  <si>
    <t>Rekreacinių – aplinkosauginių objektų tvarkymo projektų įgyvendinimas</t>
  </si>
  <si>
    <t>Biologinės įvairovės, saugomų teritorijų ir valstybinės reikšmės parkų tvarkymo projektų įgyvendinimas</t>
  </si>
  <si>
    <t>iš jų ES ir kita tarptautinė finansinė parama</t>
  </si>
  <si>
    <r>
      <t xml:space="preserve">2021
</t>
    </r>
    <r>
      <rPr>
        <b/>
        <sz val="11"/>
        <rFont val="Times New Roman"/>
        <family val="1"/>
        <charset val="186"/>
      </rPr>
      <t>2022</t>
    </r>
  </si>
  <si>
    <t>INFORMACIJA APIE VALSTYBĖS INVESTICIJŲ 2021–2023 METŲ PROGRAMOJE NUMATYTŲ VALSTYBĖS KAPITALO INVESTICIJŲ PERSKIRSTYMO IR INVESTICIJŲ PROJEKTŲ ĮGYVENDINIMO TERMINŲ PATIKSLINIMO PRIEŽASTIS</t>
  </si>
  <si>
    <t>Užimtumo rėmimo politiką įgyvendinančių institucijų paslaugų kokybės ir prieinamumo gerinimas</t>
  </si>
  <si>
    <t>Marijampolės specialiųjų socialinės globos namų specializuotos slaugos ir globos namų statyba Marijampolėje, Tarpučių g., vykdant specializuotos slaugos ir globos paslaugų neįgaliesiems plėtrą pietvakarių Lietuvoje</t>
  </si>
  <si>
    <t>Krašto apsaugos ministerija</t>
  </si>
  <si>
    <t>Sausumos pajėgos</t>
  </si>
  <si>
    <t>Transporto priemonių ir specialiosios technikos Sausumos pajėgoms įsigijimas</t>
  </si>
  <si>
    <t>Sausumos pajėgų valdymo, kontrolės ir ryšių sistemų įsigijimas</t>
  </si>
  <si>
    <t>Sausumos pajėgų dalinių infrastruktūros plėtra</t>
  </si>
  <si>
    <t>Specialiųjų operacijų pajėgos</t>
  </si>
  <si>
    <t>Specialiųjų operacijų pajėgų infrastruktūros plėtra</t>
  </si>
  <si>
    <t>Specialiųjų operacijų pajėgų infrastruktūros plėtra (RKSC)</t>
  </si>
  <si>
    <t>Karinės oro pajėgos</t>
  </si>
  <si>
    <t>Oro erdvės stebėjimo, valdymo, kontrolės ir ryšių sistemų įsigijimas</t>
  </si>
  <si>
    <t>Paieškos ir gelbėjimo sistemos sukūrimas</t>
  </si>
  <si>
    <t>Universalių sraigtasparnių įsigijimas</t>
  </si>
  <si>
    <t>Karinių oro pajėgų dalinių infrastruktūros plėtra</t>
  </si>
  <si>
    <t>Karinių oro pajėgų Aviacijos bazės infrastruktūros plėtra</t>
  </si>
  <si>
    <t>Logistika</t>
  </si>
  <si>
    <t>Logistikos pajėgų dalinių infrastruktūros ir materialinės bazės plėtra</t>
  </si>
  <si>
    <t>Transporto priemonių bei specialiosios technikos logistikos pajėgoms įsigijimas</t>
  </si>
  <si>
    <t>Krašto apsaugos sistemos personalo rengimas</t>
  </si>
  <si>
    <t>Pabradės poligono infrastruktūros plėtra</t>
  </si>
  <si>
    <t>Simuliacinių sistemų ir treniruoklių įsigijimas</t>
  </si>
  <si>
    <t>Karinių mokymo pajėgų infrastruktūros plėtra</t>
  </si>
  <si>
    <t>Centralizuotos tarnybos</t>
  </si>
  <si>
    <t>Krašto apsaugos ryšio ir kompiuterinių informacijos sistemų sukūrimas</t>
  </si>
  <si>
    <t>Krašto apsaugos sistemos informacijos apsaugos infrastruktūros plėtra</t>
  </si>
  <si>
    <t>2021 m. reikės daugiau lėšų, nes pagal pasirašytas sutartis vykdoma universalių sraigtasparnių platformos, kuri pakeis iki šiol Lietuvos kariuomenėje naudojamus „Mi-8T“, įsigijimą.</t>
  </si>
  <si>
    <t>Dėl užsitęsusių viešųjų pirkimų procedūrų siūloma sumažinti 2021 m. numatytas skirti lėšas.</t>
  </si>
  <si>
    <t>Užtrukus vykdomiems paieškos ir gelbėjimo sraigtasparnių apsauginės priedangos statybos darbams siūloma sumažinti 2021 m. numatytas skirti lėšas.</t>
  </si>
  <si>
    <t>Kadangi diegėjas vėluoja atlikti ryšių ir kompiuterinių sistemų kūrimo darbus, siūloma sumažinti 2021 m. numatytas skirti lėšas.</t>
  </si>
  <si>
    <t>Energetikos ministerija</t>
  </si>
  <si>
    <t>Energijos vartojimo efektyvumo didinimas viešojoje infrastruktūroje</t>
  </si>
  <si>
    <t>Nacionalinė teismų administracija</t>
  </si>
  <si>
    <t>Vilniaus regiono apylinkės teismo Ukmergės rūmų pastato Ukmergėje, Deltuvos g. 17A, statyba</t>
  </si>
  <si>
    <t>Teismų informacinės sistemos greitaveikos ir saugumo užtikrinimas bei teismų elektroninių paslaugų modernizavimas ir plėtra</t>
  </si>
  <si>
    <t>Dviejų lygių sankryžos Vilniuje, Žirnių g., Liepkalnio g. ir Minsko pl., rekonstravimas</t>
  </si>
  <si>
    <t>Valstybinės reikšmės magistralinio kelio A1 Vilnius–Kaunas–Klaipėda ruožo nuo 89,40 iki 107,00 km rekonstravimas</t>
  </si>
  <si>
    <t>Medininkų pasienio kontrolės punkto modernizavimas</t>
  </si>
  <si>
    <t>Nemuno aukštupio laivakelio priežiūros technikos įsigijimas</t>
  </si>
  <si>
    <t>Bendrojo naudotojo valdymo sistemos, atitinkančios Europos Komisijos reikalavimus, vystymas</t>
  </si>
  <si>
    <t>Dėl užsitęsusių techninių specifikacijų rengimo darbų ir užtrukusių viešųjų pirkimų procedūrų siūloma sumažinti 2021 m. numatytas skirti lėšas ir jas skirti 2022 m.</t>
  </si>
  <si>
    <t>Muitinės informacinių sistemų sąveikumo vystymas, II etapas</t>
  </si>
  <si>
    <t>Mokesčių apskaitos ir kontrolės sistemos vystymas, II etapas</t>
  </si>
  <si>
    <t>Dėl užsitęsusių techninių specifikacijų rengimo darbų ir užtrukusių viešųjų pirkimų procedūrų siūloma sumažinti 2021 m. numatytas skirti lėšas ir jas skirti 2022 m. ir 2023 m.</t>
  </si>
  <si>
    <t>Vidaus reikalų ministerija</t>
  </si>
  <si>
    <t>Vidaus reikalų informacinės sistemos (VRIS) naudotojų centralizuoto valdymo plėtra</t>
  </si>
  <si>
    <t>Įtariamųjų, kaltinamųjų ir nuteistųjų registro integravimas su centralizuota valstybių narių, turinčių informacijos apie trečiųjų šalių piliečių apkaltinamuosius nuosprendžius, nustatymo sistema (ECRIS-TCN)</t>
  </si>
  <si>
    <t>Gaisrinių ir specialiosios paskirties automobilių parko struktūros gerinimas</t>
  </si>
  <si>
    <t>Po viešųjų pirkimų procedūrų sutaupyta lėšų, todėl siūloma sumažinti 2021 m. numatytas skirti lėšas.</t>
  </si>
  <si>
    <t>Po viešųjų pirkimų procedūrų paspartėjo projekto įgyvendinimas, todėl 2021 m. reikės daugiau lėšų atsiskaityti su tiekėju. Nekeičiant projekto bendros vertės atitinkamai mažinamos numatytos lėšos 2022 m. ir 2023 m.</t>
  </si>
  <si>
    <t>Po viešųjų pirkimų procedūrų padidėjo lėšų poreikis sunkiasvorės technikos iškrovimo aikštelės statybos darbams.</t>
  </si>
  <si>
    <t>Atliekant rangos darbus paaiškėjo techniniame projekte nenumatyta defektinė vieno iš Užimtumo tarnybai priklausančių rekonstruojamų pastatų konstrukcijų būklė, todėl reikia papildomų lėšų rekonstravimo darbams atlikti, todėl siūloma padidinti 2021 m. numatytas skirti lėšas.</t>
  </si>
  <si>
    <t>Atsižvelgiant į tai, kad buvo patikslintas objektų ir projektų darbų vykdymo planas ir apmokėjimo terminai, siūloma padidinti 2021 m. numatytas skirti lėšas.</t>
  </si>
  <si>
    <t>Dėl užsitęsusių viešųjų pirkimų procedūrų nebus atlikti planuoti darbai, todėl siūloma sumažinti 2021 m. numatytas skirti lėšas.</t>
  </si>
  <si>
    <t>Užsitęsus priešgaisrinės saugos angaro, specialiojo transporto garažų, plovyklos ir sporto komplekso statybos ir inžinerinių tinklų rekonstravimo projektavimo darbų viešųjų pirkimų procedūroms, įrangos pristatymas nukeltas į 2022 m., todėl siūloma sumažinti 2021 m. numatytas skirti lėšas.</t>
  </si>
  <si>
    <t>Sumažėjus lėšų poreikiui techninei įrangai įsigyti bei užsitęsus oro erdvės stebėjimo infrastruktūros statybos darbų projektavimo viešųjų pirkimų procedūroms, siūloma sumažinti 2021 m. numatytas skirti lėšas.</t>
  </si>
  <si>
    <t>Užsitęsus sandėlių, degalinių su plovykla, inžinerinių tinklų ir statinių statybos projektavimo darbų viešųjų pirkimų procedūroms siūloma sumažinti 2021 m. numatytas skirti lėšas.</t>
  </si>
  <si>
    <t>Po viešųjų pirkimų procedūrų sumažėjus numatytos įsigyti įrangos kainoms ir dėl užsitęsusių viešųjų pirkimų procedūrų siūloma sumažinti 2021 m. numatytas skirti lėšas.</t>
  </si>
  <si>
    <t>Dėl užsitęsusių viešųjų pirkimų procedūrų ir vėliau, nei planuota, pasirašius Lietuvos zoologijos sodo projekto rangos darbų sutartį siūloma sumažinti 2021 m. numatytas skirti bendrojo finansavimo lėšas.</t>
  </si>
  <si>
    <t>Kadangi Valstybinės saugomų teritorijų tarnybos vykdomų infrastruktūrinių projektų rangos darbai vyksta sparčiau, nei planuota, todėl siūloma 2021 m. padidinti Europos Sąjungos (toliau – ES) finansinės paramos lėšas 1067 tūkst. eurų, o dėl padidėjusių bankų įkainių sumažėjo avansinių mokėjimų poreikis 2021 m., todėl bus nepanaudota 500 tūkst. eurų bendrojo finansavimo lėšų.</t>
  </si>
  <si>
    <t>Prireikė mažiau, negu planuota, valstybės biudžeto lėšų netinkamam ES fondų lėšomis bendrai finansuojamų projektų pirkimo pridėtinės vertės mokesčiui (toliau – PVM) sumokėti, nes projektų vykdytojai nepateikė prašymų apmokėti šias išlaidas.</t>
  </si>
  <si>
    <t>Dėl užsitęsusių viešųjų pirkimų procedūrų, taip pat sutaupytų lėšų vykdant statybos darbus siūloma sumažinti 2021 m. numatytas skirti lėšas.</t>
  </si>
  <si>
    <t>Įvertinus nepaprastosios padėties paskelbimą Lietuvoje ir Lietuvos kariuomenės Sausumos pajėgoms skirtas užduotis, atsirado poreikis į 2021 m. perkelti vėliau planuotą sunkvežimių, visureigių bei krovininių mikroautobusų įsigijimą, todėl siūloma padidinti 2021 m. numatytas skirti lėšas.</t>
  </si>
  <si>
    <t>Kadangi tiekėjas vėluoja pristatyti artilerijos V2 sistemos įrangą ir radijo stotis, siūloma sumažinti 2021 m. numatytas skirti lėšas.</t>
  </si>
  <si>
    <t>2021 m. reikės daugiau lėšų mokėjimams pagal pasirašytas sutartis už pasienio praleidimo punkto ir tvoros projektavimo ir rekonstravimo darbus atlikti.</t>
  </si>
  <si>
    <t>Kadangi tiekėjas laiku nepristatė įrangos, pristatymo terminas nukeltas į 2022 m., siūloma sumažinti 2021 m. numatomas skirti lėšas.</t>
  </si>
  <si>
    <t xml:space="preserve">Kadangi rangovas vėluoja atlikti remonto dirbtuvių statybos bei kelių rekonstravimo ir technikos aikštelės statybos projektavimo darbus, siūloma sumažinti 2021 m. numatytas skirti lėšas. </t>
  </si>
  <si>
    <t xml:space="preserve">Kadangi rangovas vėluoja atlikti specialiosios paskirties pastato statybos darbus, siūloma sumažinti 2021 m. numatytas skirti lėšas. </t>
  </si>
  <si>
    <t>Siekiant paspartinti projekto įgyvendinimą atlikta daugiau statybos darbų, negu planuota, todėl siūloma padidinti 2021 m. numatytas skirti lėšas.</t>
  </si>
  <si>
    <t>Dėl COVID-19 pandemijos ir jos sukeltų statybinių medžiagų ir žaliavų tiekimų sutrikimų užsitęsė magistralinio kelio rekonstravimo, jungiamųjų kelių įrengimo, žiedinių sankryžų įrengimo ir apšvietimo įrengimo darbai, bus atlikta mažiau darbų, negu planuota, todėl siūloma sumažinti 2021 m. numatytas skirti lėšas.</t>
  </si>
  <si>
    <t>Spartinant projekto įgyvendinimą, atlikta daugiau statybos darbų, negu planuota, todėl planuojami didesni mokėjimai už pastaruoju metu vykdytus darbus, galutinai atsiskaitant su rangovais, todėl siūloma padidinti 2021 m. numatytas skirti lėšas.</t>
  </si>
  <si>
    <r>
      <rPr>
        <strike/>
        <sz val="11"/>
        <rFont val="Times New Roman"/>
        <family val="1"/>
        <charset val="186"/>
      </rPr>
      <t>2021</t>
    </r>
    <r>
      <rPr>
        <sz val="11"/>
        <rFont val="Times New Roman"/>
        <family val="1"/>
        <charset val="186"/>
      </rPr>
      <t xml:space="preserve">   </t>
    </r>
    <r>
      <rPr>
        <b/>
        <sz val="11"/>
        <rFont val="Times New Roman"/>
        <family val="1"/>
        <charset val="186"/>
      </rPr>
      <t>2022</t>
    </r>
  </si>
  <si>
    <t>Dėl COVID-19 pandemijos ir geopolitinės padėties su Kinija 2021 m. nebus pristatyta dalis įrangos žemsiurbei, todėl siūloma sumažinti 2021 m. numatytas skirti lėšas ir pratęsti projekto įgyvendinimo terminą iki 2022 m.</t>
  </si>
  <si>
    <t>Dėl užsitęsusių viešųjų pirkimų procedūrų nebus panaudotos numatytos lėšos, todėl siūloma sumažinti 2021 m. numatytas skirti lėšas.</t>
  </si>
  <si>
    <t>Šiuo metu baigiamos viešųjų pirkimų procedūros dėl gaisrinių automobilinių kopėčių įsigijimo, planuojama šiais metais pasirašyti dvi pirkimo–pardavimo sutartis bei sumokėti iki 60 proc. avansą, taip paspartinant projekto įgyvendinimą, todėl siūloma padidinti 2021 m. numatytas skirti lėšas.</t>
  </si>
  <si>
    <t>Po viešųjų pirkimų procedūrų padidėjo įrangos kaina ir dėl ankstesnio bankrutavusio rangovo vykdytų darbų paslėptų defektų atsirado papildomų darbų, todėl siūloma padidinti 2021 m. numatytas skirti lėšas.</t>
  </si>
  <si>
    <t>Sparčiau, nei planuota, vykdomos bendrai iš 2014–2020 m. ES struktūrinių fondų lėšų finansuojamų Lietuvos aukštųjų mokyklų, universitetų, profesinio mokymo įstaigų bei mokslo ir studijų įstaigų investicijų projektų veiklos. Siekiant užtikrinti šių projektų įgyvendinimą, siūloma papildomai skirti valstybės biudžeto lėšų šių projektų netinkamam ES fondų lėšomis finansuoti pirkimo PVM sumokėti.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</si>
</sst>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6"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strike/>
      <sz val="11"/>
      <name val="Times New Roman"/>
      <family val="1"/>
      <charset val="186"/>
    </font>
    <font>
      <b/>
      <sz val="12"/>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Fill="1" applyBorder="1" applyAlignment="1">
      <alignment horizontal="center" vertical="center"/>
    </xf>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3" fillId="0" borderId="0" xfId="0" applyFont="1" applyFill="1" applyBorder="1"/>
    <xf numFmtId="0" fontId="1" fillId="0" borderId="1" xfId="0" applyFont="1" applyFill="1" applyBorder="1" applyAlignment="1">
      <alignment horizontal="center" vertical="center"/>
    </xf>
    <xf numFmtId="0" fontId="3" fillId="0" borderId="0" xfId="0" applyFont="1"/>
    <xf numFmtId="0" fontId="1" fillId="0" borderId="1" xfId="0" applyFont="1" applyFill="1" applyBorder="1" applyAlignment="1">
      <alignment vertical="center" wrapText="1"/>
    </xf>
    <xf numFmtId="0" fontId="1" fillId="0" borderId="1" xfId="0" applyFont="1" applyFill="1" applyBorder="1" applyAlignment="1">
      <alignment horizontal="justify" vertical="center"/>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3" fontId="4" fillId="0" borderId="1" xfId="0" applyNumberFormat="1" applyFont="1" applyFill="1" applyBorder="1" applyAlignment="1">
      <alignment horizontal="right" vertical="center" wrapText="1"/>
    </xf>
    <xf numFmtId="0" fontId="1" fillId="0" borderId="1" xfId="0" quotePrefix="1"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justify" vertical="center" wrapText="1"/>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60"/>
  <sheetViews>
    <sheetView tabSelected="1" zoomScale="98" zoomScaleNormal="98" workbookViewId="0">
      <pane xSplit="4" ySplit="8" topLeftCell="H51" activePane="bottomRight" state="frozen"/>
      <selection pane="topRight" activeCell="E1" sqref="E1"/>
      <selection pane="bottomLeft" activeCell="A9" sqref="A9"/>
      <selection pane="bottomRight" activeCell="K53" sqref="K53"/>
    </sheetView>
  </sheetViews>
  <sheetFormatPr defaultColWidth="8.88671875" defaultRowHeight="13.8" x14ac:dyDescent="0.25"/>
  <cols>
    <col min="1" max="1" width="11.33203125" style="4" customWidth="1"/>
    <col min="2" max="2" width="36.6640625" style="4" customWidth="1"/>
    <col min="3" max="3" width="10.109375" style="4" bestFit="1" customWidth="1"/>
    <col min="4" max="4" width="9" style="4" bestFit="1" customWidth="1"/>
    <col min="5" max="5" width="8.88671875" style="4"/>
    <col min="6" max="6" width="11.5546875" style="4" customWidth="1"/>
    <col min="7" max="7" width="8.88671875" style="4"/>
    <col min="8" max="8" width="11.33203125" style="4" customWidth="1"/>
    <col min="9" max="9" width="8.88671875" style="4"/>
    <col min="10" max="10" width="11" style="4" customWidth="1"/>
    <col min="11" max="11" width="88.6640625" style="4" customWidth="1"/>
    <col min="12" max="16384" width="8.88671875" style="4"/>
  </cols>
  <sheetData>
    <row r="1" spans="1:11" s="6" customFormat="1" ht="50.4" customHeight="1" x14ac:dyDescent="0.25">
      <c r="A1" s="22" t="s">
        <v>26</v>
      </c>
      <c r="B1" s="22"/>
      <c r="C1" s="22"/>
      <c r="D1" s="22"/>
      <c r="E1" s="22"/>
      <c r="F1" s="22"/>
      <c r="G1" s="22"/>
      <c r="H1" s="22"/>
      <c r="I1" s="22"/>
      <c r="J1" s="22"/>
      <c r="K1" s="22"/>
    </row>
    <row r="3" spans="1:11" ht="13.95" customHeight="1" x14ac:dyDescent="0.25">
      <c r="A3" s="24" t="s">
        <v>0</v>
      </c>
      <c r="B3" s="24" t="s">
        <v>1</v>
      </c>
      <c r="C3" s="24" t="s">
        <v>2</v>
      </c>
      <c r="D3" s="24"/>
      <c r="E3" s="23" t="s">
        <v>3</v>
      </c>
      <c r="F3" s="23"/>
      <c r="G3" s="23"/>
      <c r="H3" s="23"/>
      <c r="I3" s="23"/>
      <c r="J3" s="23"/>
      <c r="K3" s="24" t="s">
        <v>4</v>
      </c>
    </row>
    <row r="4" spans="1:11" x14ac:dyDescent="0.25">
      <c r="A4" s="24"/>
      <c r="B4" s="24"/>
      <c r="C4" s="24"/>
      <c r="D4" s="24"/>
      <c r="E4" s="23" t="s">
        <v>5</v>
      </c>
      <c r="F4" s="23"/>
      <c r="G4" s="23" t="s">
        <v>6</v>
      </c>
      <c r="H4" s="23"/>
      <c r="I4" s="23" t="s">
        <v>16</v>
      </c>
      <c r="J4" s="23"/>
      <c r="K4" s="24"/>
    </row>
    <row r="5" spans="1:11" ht="72.599999999999994" customHeight="1" x14ac:dyDescent="0.25">
      <c r="A5" s="24"/>
      <c r="B5" s="24"/>
      <c r="C5" s="7" t="s">
        <v>7</v>
      </c>
      <c r="D5" s="7" t="s">
        <v>8</v>
      </c>
      <c r="E5" s="7" t="s">
        <v>9</v>
      </c>
      <c r="F5" s="20" t="s">
        <v>24</v>
      </c>
      <c r="G5" s="7" t="s">
        <v>9</v>
      </c>
      <c r="H5" s="20" t="s">
        <v>24</v>
      </c>
      <c r="I5" s="7" t="s">
        <v>10</v>
      </c>
      <c r="J5" s="20" t="s">
        <v>24</v>
      </c>
      <c r="K5" s="24"/>
    </row>
    <row r="6" spans="1:11" x14ac:dyDescent="0.25">
      <c r="A6" s="1" t="s">
        <v>9</v>
      </c>
      <c r="B6" s="17"/>
      <c r="C6" s="2"/>
      <c r="D6" s="2"/>
      <c r="E6" s="2">
        <f t="shared" ref="E6:J6" si="0">+SUBTOTAL(9,E8:E60)</f>
        <v>1107</v>
      </c>
      <c r="F6" s="2">
        <f t="shared" si="0"/>
        <v>1067</v>
      </c>
      <c r="G6" s="2">
        <f t="shared" si="0"/>
        <v>0</v>
      </c>
      <c r="H6" s="2">
        <f t="shared" si="0"/>
        <v>0</v>
      </c>
      <c r="I6" s="2">
        <f t="shared" si="0"/>
        <v>0</v>
      </c>
      <c r="J6" s="2">
        <f t="shared" si="0"/>
        <v>0</v>
      </c>
      <c r="K6" s="3"/>
    </row>
    <row r="7" spans="1:11" x14ac:dyDescent="0.25">
      <c r="A7" s="1"/>
      <c r="B7" s="17"/>
      <c r="C7" s="5"/>
      <c r="D7" s="5"/>
      <c r="E7" s="5"/>
      <c r="F7" s="5"/>
      <c r="G7" s="5"/>
      <c r="H7" s="5"/>
      <c r="I7" s="5"/>
      <c r="J7" s="5"/>
      <c r="K7" s="3"/>
    </row>
    <row r="8" spans="1:11" ht="13.95" customHeight="1" x14ac:dyDescent="0.25">
      <c r="A8" s="25" t="s">
        <v>18</v>
      </c>
      <c r="B8" s="19" t="s">
        <v>11</v>
      </c>
      <c r="C8" s="9"/>
      <c r="D8" s="9"/>
      <c r="E8" s="2">
        <f t="shared" ref="E8:J8" si="1">+SUBTOTAL(9,E9:E10)</f>
        <v>67</v>
      </c>
      <c r="F8" s="2">
        <f t="shared" si="1"/>
        <v>1067</v>
      </c>
      <c r="G8" s="2">
        <f t="shared" si="1"/>
        <v>0</v>
      </c>
      <c r="H8" s="2">
        <f t="shared" si="1"/>
        <v>0</v>
      </c>
      <c r="I8" s="2">
        <f t="shared" si="1"/>
        <v>0</v>
      </c>
      <c r="J8" s="2">
        <f t="shared" si="1"/>
        <v>0</v>
      </c>
      <c r="K8" s="10"/>
    </row>
    <row r="9" spans="1:11" ht="36.6" customHeight="1" x14ac:dyDescent="0.25">
      <c r="A9" s="25"/>
      <c r="B9" s="9" t="s">
        <v>22</v>
      </c>
      <c r="C9" s="11">
        <v>2016</v>
      </c>
      <c r="D9" s="11">
        <v>2023</v>
      </c>
      <c r="E9" s="12">
        <v>-500</v>
      </c>
      <c r="F9" s="12"/>
      <c r="G9" s="2"/>
      <c r="H9" s="2"/>
      <c r="I9" s="2"/>
      <c r="J9" s="2"/>
      <c r="K9" s="10" t="s">
        <v>85</v>
      </c>
    </row>
    <row r="10" spans="1:11" ht="67.2" customHeight="1" x14ac:dyDescent="0.25">
      <c r="A10" s="25"/>
      <c r="B10" s="9" t="s">
        <v>23</v>
      </c>
      <c r="C10" s="11">
        <v>2016</v>
      </c>
      <c r="D10" s="11">
        <v>2023</v>
      </c>
      <c r="E10" s="12">
        <v>567</v>
      </c>
      <c r="F10" s="12">
        <v>1067</v>
      </c>
      <c r="G10" s="2"/>
      <c r="H10" s="2"/>
      <c r="I10" s="2"/>
      <c r="J10" s="2"/>
      <c r="K10" s="10" t="s">
        <v>86</v>
      </c>
    </row>
    <row r="11" spans="1:11" ht="36" customHeight="1" x14ac:dyDescent="0.25">
      <c r="A11" s="25" t="s">
        <v>57</v>
      </c>
      <c r="B11" s="19" t="s">
        <v>11</v>
      </c>
      <c r="C11" s="11"/>
      <c r="D11" s="11"/>
      <c r="E11" s="2">
        <f>+SUBTOTAL(9,E12:E12)</f>
        <v>-60</v>
      </c>
      <c r="F11" s="2">
        <f t="shared" ref="F11:J11" si="2">+SUBTOTAL(9,F12:F12)</f>
        <v>0</v>
      </c>
      <c r="G11" s="2">
        <f t="shared" si="2"/>
        <v>0</v>
      </c>
      <c r="H11" s="2">
        <f t="shared" si="2"/>
        <v>0</v>
      </c>
      <c r="I11" s="2">
        <f t="shared" si="2"/>
        <v>0</v>
      </c>
      <c r="J11" s="2">
        <f t="shared" si="2"/>
        <v>0</v>
      </c>
      <c r="K11" s="18"/>
    </row>
    <row r="12" spans="1:11" ht="54" customHeight="1" x14ac:dyDescent="0.25">
      <c r="A12" s="25"/>
      <c r="B12" s="9" t="s">
        <v>58</v>
      </c>
      <c r="C12" s="11">
        <v>2014</v>
      </c>
      <c r="D12" s="11">
        <v>2023</v>
      </c>
      <c r="E12" s="12">
        <v>-60</v>
      </c>
      <c r="F12" s="12"/>
      <c r="G12" s="2"/>
      <c r="H12" s="2"/>
      <c r="I12" s="2"/>
      <c r="J12" s="2"/>
      <c r="K12" s="10" t="s">
        <v>87</v>
      </c>
    </row>
    <row r="13" spans="1:11" x14ac:dyDescent="0.25">
      <c r="A13" s="25" t="s">
        <v>15</v>
      </c>
      <c r="B13" s="19" t="s">
        <v>11</v>
      </c>
      <c r="C13" s="11"/>
      <c r="D13" s="11"/>
      <c r="E13" s="2">
        <f t="shared" ref="E13:J13" si="3">+SUBTOTAL(9,E15:E18)</f>
        <v>0</v>
      </c>
      <c r="F13" s="2">
        <f t="shared" si="3"/>
        <v>0</v>
      </c>
      <c r="G13" s="2">
        <f t="shared" si="3"/>
        <v>0</v>
      </c>
      <c r="H13" s="2">
        <f t="shared" si="3"/>
        <v>0</v>
      </c>
      <c r="I13" s="2">
        <f t="shared" si="3"/>
        <v>0</v>
      </c>
      <c r="J13" s="2">
        <f t="shared" si="3"/>
        <v>0</v>
      </c>
      <c r="K13" s="10"/>
    </row>
    <row r="14" spans="1:11" ht="41.4" x14ac:dyDescent="0.25">
      <c r="A14" s="25"/>
      <c r="B14" s="20" t="s">
        <v>20</v>
      </c>
      <c r="C14" s="11"/>
      <c r="D14" s="11"/>
      <c r="E14" s="12"/>
      <c r="F14" s="12"/>
      <c r="G14" s="5"/>
      <c r="H14" s="5"/>
      <c r="I14" s="5"/>
      <c r="J14" s="5"/>
      <c r="K14" s="10"/>
    </row>
    <row r="15" spans="1:11" ht="46.95" customHeight="1" x14ac:dyDescent="0.25">
      <c r="A15" s="25"/>
      <c r="B15" s="21" t="s">
        <v>66</v>
      </c>
      <c r="C15" s="13" t="s">
        <v>25</v>
      </c>
      <c r="D15" s="11">
        <v>2023</v>
      </c>
      <c r="E15" s="12">
        <v>-50</v>
      </c>
      <c r="F15" s="12"/>
      <c r="G15" s="12">
        <v>50</v>
      </c>
      <c r="H15" s="5"/>
      <c r="I15" s="12"/>
      <c r="J15" s="5"/>
      <c r="K15" s="9" t="s">
        <v>67</v>
      </c>
    </row>
    <row r="16" spans="1:11" ht="46.95" customHeight="1" x14ac:dyDescent="0.25">
      <c r="A16" s="25"/>
      <c r="B16" s="9" t="s">
        <v>69</v>
      </c>
      <c r="C16" s="11">
        <v>2021</v>
      </c>
      <c r="D16" s="11">
        <v>2023</v>
      </c>
      <c r="E16" s="12">
        <v>371</v>
      </c>
      <c r="F16" s="12"/>
      <c r="G16" s="12">
        <v>-271</v>
      </c>
      <c r="H16" s="5"/>
      <c r="I16" s="12">
        <v>-100</v>
      </c>
      <c r="J16" s="5"/>
      <c r="K16" s="9" t="s">
        <v>76</v>
      </c>
    </row>
    <row r="17" spans="1:11" ht="36.6" customHeight="1" x14ac:dyDescent="0.25">
      <c r="A17" s="25"/>
      <c r="B17" s="9" t="s">
        <v>68</v>
      </c>
      <c r="C17" s="13" t="s">
        <v>25</v>
      </c>
      <c r="D17" s="11">
        <v>2023</v>
      </c>
      <c r="E17" s="12">
        <v>-150</v>
      </c>
      <c r="F17" s="12"/>
      <c r="G17" s="12">
        <v>50</v>
      </c>
      <c r="H17" s="5"/>
      <c r="I17" s="12">
        <v>100</v>
      </c>
      <c r="J17" s="5"/>
      <c r="K17" s="9" t="s">
        <v>70</v>
      </c>
    </row>
    <row r="18" spans="1:11" ht="29.4" customHeight="1" x14ac:dyDescent="0.25">
      <c r="A18" s="25"/>
      <c r="B18" s="9" t="s">
        <v>21</v>
      </c>
      <c r="C18" s="11">
        <v>2018</v>
      </c>
      <c r="D18" s="13" t="s">
        <v>25</v>
      </c>
      <c r="E18" s="12">
        <v>-171</v>
      </c>
      <c r="F18" s="12"/>
      <c r="G18" s="14">
        <v>171</v>
      </c>
      <c r="H18" s="5"/>
      <c r="I18" s="14"/>
      <c r="J18" s="5"/>
      <c r="K18" s="9" t="s">
        <v>67</v>
      </c>
    </row>
    <row r="19" spans="1:11" x14ac:dyDescent="0.25">
      <c r="A19" s="25" t="s">
        <v>29</v>
      </c>
      <c r="B19" s="19" t="s">
        <v>11</v>
      </c>
      <c r="C19" s="2"/>
      <c r="D19" s="12"/>
      <c r="E19" s="2">
        <f t="shared" ref="E19:J19" si="4">+SUBTOTAL(9,E20:E42)</f>
        <v>0</v>
      </c>
      <c r="F19" s="2">
        <f t="shared" si="4"/>
        <v>0</v>
      </c>
      <c r="G19" s="2">
        <f t="shared" si="4"/>
        <v>0</v>
      </c>
      <c r="H19" s="2">
        <f t="shared" si="4"/>
        <v>0</v>
      </c>
      <c r="I19" s="2">
        <f t="shared" si="4"/>
        <v>0</v>
      </c>
      <c r="J19" s="2">
        <f t="shared" si="4"/>
        <v>0</v>
      </c>
      <c r="K19" s="10"/>
    </row>
    <row r="20" spans="1:11" x14ac:dyDescent="0.25">
      <c r="A20" s="25"/>
      <c r="B20" s="7" t="s">
        <v>30</v>
      </c>
      <c r="C20" s="11"/>
      <c r="D20" s="15"/>
      <c r="E20" s="12"/>
      <c r="F20" s="12"/>
      <c r="G20" s="2"/>
      <c r="H20" s="2"/>
      <c r="I20" s="2"/>
      <c r="J20" s="2"/>
      <c r="K20" s="10"/>
    </row>
    <row r="21" spans="1:11" ht="27.6" x14ac:dyDescent="0.25">
      <c r="A21" s="25"/>
      <c r="B21" s="9" t="s">
        <v>33</v>
      </c>
      <c r="C21" s="11">
        <v>1997</v>
      </c>
      <c r="D21" s="15">
        <v>2025</v>
      </c>
      <c r="E21" s="12">
        <v>-4138</v>
      </c>
      <c r="F21" s="12"/>
      <c r="G21" s="2"/>
      <c r="H21" s="2"/>
      <c r="I21" s="2"/>
      <c r="J21" s="2"/>
      <c r="K21" s="9" t="s">
        <v>88</v>
      </c>
    </row>
    <row r="22" spans="1:11" ht="41.4" x14ac:dyDescent="0.25">
      <c r="A22" s="25"/>
      <c r="B22" s="9" t="s">
        <v>31</v>
      </c>
      <c r="C22" s="11">
        <v>2005</v>
      </c>
      <c r="D22" s="11">
        <v>2028</v>
      </c>
      <c r="E22" s="12">
        <v>15483</v>
      </c>
      <c r="F22" s="12"/>
      <c r="G22" s="12"/>
      <c r="H22" s="2"/>
      <c r="I22" s="2"/>
      <c r="J22" s="2"/>
      <c r="K22" s="10" t="s">
        <v>89</v>
      </c>
    </row>
    <row r="23" spans="1:11" ht="27.6" x14ac:dyDescent="0.25">
      <c r="A23" s="25"/>
      <c r="B23" s="9" t="s">
        <v>32</v>
      </c>
      <c r="C23" s="11">
        <v>1998</v>
      </c>
      <c r="D23" s="11">
        <v>2026</v>
      </c>
      <c r="E23" s="12">
        <v>-1620</v>
      </c>
      <c r="F23" s="12"/>
      <c r="G23" s="12"/>
      <c r="H23" s="2"/>
      <c r="I23" s="2"/>
      <c r="J23" s="2"/>
      <c r="K23" s="10" t="s">
        <v>90</v>
      </c>
    </row>
    <row r="24" spans="1:11" x14ac:dyDescent="0.25">
      <c r="A24" s="25"/>
      <c r="B24" s="7" t="s">
        <v>34</v>
      </c>
      <c r="C24" s="11"/>
      <c r="D24" s="11"/>
      <c r="E24" s="12"/>
      <c r="F24" s="12"/>
      <c r="G24" s="2"/>
      <c r="H24" s="2"/>
      <c r="I24" s="2"/>
      <c r="J24" s="2"/>
      <c r="K24" s="10"/>
    </row>
    <row r="25" spans="1:11" ht="27.6" x14ac:dyDescent="0.25">
      <c r="A25" s="25"/>
      <c r="B25" s="9" t="s">
        <v>35</v>
      </c>
      <c r="C25" s="11">
        <v>1996</v>
      </c>
      <c r="D25" s="11">
        <v>2025</v>
      </c>
      <c r="E25" s="12">
        <v>-1003</v>
      </c>
      <c r="F25" s="12"/>
      <c r="G25" s="2"/>
      <c r="H25" s="2"/>
      <c r="I25" s="2"/>
      <c r="J25" s="2"/>
      <c r="K25" s="9" t="s">
        <v>54</v>
      </c>
    </row>
    <row r="26" spans="1:11" ht="27.6" x14ac:dyDescent="0.25">
      <c r="A26" s="25"/>
      <c r="B26" s="9" t="s">
        <v>36</v>
      </c>
      <c r="C26" s="11">
        <v>2020</v>
      </c>
      <c r="D26" s="11">
        <v>2022</v>
      </c>
      <c r="E26" s="12">
        <v>-1209</v>
      </c>
      <c r="F26" s="12"/>
      <c r="G26" s="2"/>
      <c r="H26" s="2"/>
      <c r="I26" s="2"/>
      <c r="J26" s="2"/>
      <c r="K26" s="9" t="s">
        <v>54</v>
      </c>
    </row>
    <row r="27" spans="1:11" x14ac:dyDescent="0.25">
      <c r="A27" s="25"/>
      <c r="B27" s="7" t="s">
        <v>37</v>
      </c>
      <c r="C27" s="11"/>
      <c r="D27" s="11"/>
      <c r="E27" s="12"/>
      <c r="F27" s="12"/>
      <c r="G27" s="2"/>
      <c r="H27" s="2"/>
      <c r="I27" s="2"/>
      <c r="J27" s="2"/>
      <c r="K27" s="10"/>
    </row>
    <row r="28" spans="1:11" ht="27.6" x14ac:dyDescent="0.25">
      <c r="A28" s="25"/>
      <c r="B28" s="9" t="s">
        <v>41</v>
      </c>
      <c r="C28" s="11">
        <v>2000</v>
      </c>
      <c r="D28" s="11">
        <v>2024</v>
      </c>
      <c r="E28" s="12">
        <v>22</v>
      </c>
      <c r="F28" s="12"/>
      <c r="G28" s="2"/>
      <c r="H28" s="2"/>
      <c r="I28" s="2"/>
      <c r="J28" s="2"/>
      <c r="K28" s="9" t="s">
        <v>91</v>
      </c>
    </row>
    <row r="29" spans="1:11" ht="41.4" x14ac:dyDescent="0.25">
      <c r="A29" s="25"/>
      <c r="B29" s="9" t="s">
        <v>42</v>
      </c>
      <c r="C29" s="11">
        <v>1999</v>
      </c>
      <c r="D29" s="11">
        <v>2024</v>
      </c>
      <c r="E29" s="12">
        <v>-635</v>
      </c>
      <c r="F29" s="12"/>
      <c r="G29" s="2"/>
      <c r="H29" s="2"/>
      <c r="I29" s="2"/>
      <c r="J29" s="2"/>
      <c r="K29" s="10" t="s">
        <v>81</v>
      </c>
    </row>
    <row r="30" spans="1:11" ht="27.6" x14ac:dyDescent="0.25">
      <c r="A30" s="25"/>
      <c r="B30" s="9" t="s">
        <v>38</v>
      </c>
      <c r="C30" s="11">
        <v>1995</v>
      </c>
      <c r="D30" s="11">
        <v>2025</v>
      </c>
      <c r="E30" s="12">
        <v>-1020</v>
      </c>
      <c r="F30" s="12"/>
      <c r="G30" s="2"/>
      <c r="H30" s="2"/>
      <c r="I30" s="2"/>
      <c r="J30" s="2"/>
      <c r="K30" s="9" t="s">
        <v>82</v>
      </c>
    </row>
    <row r="31" spans="1:11" ht="27.6" x14ac:dyDescent="0.25">
      <c r="A31" s="25"/>
      <c r="B31" s="11" t="s">
        <v>40</v>
      </c>
      <c r="C31" s="11">
        <v>2020</v>
      </c>
      <c r="D31" s="11">
        <v>2025</v>
      </c>
      <c r="E31" s="12">
        <v>1798</v>
      </c>
      <c r="F31" s="12"/>
      <c r="G31" s="2"/>
      <c r="H31" s="2"/>
      <c r="I31" s="2"/>
      <c r="J31" s="2"/>
      <c r="K31" s="9" t="s">
        <v>53</v>
      </c>
    </row>
    <row r="32" spans="1:11" ht="27.6" x14ac:dyDescent="0.25">
      <c r="A32" s="25"/>
      <c r="B32" s="11" t="s">
        <v>39</v>
      </c>
      <c r="C32" s="11">
        <v>2002</v>
      </c>
      <c r="D32" s="11">
        <v>2021</v>
      </c>
      <c r="E32" s="12">
        <v>-168</v>
      </c>
      <c r="F32" s="12"/>
      <c r="G32" s="2"/>
      <c r="H32" s="2"/>
      <c r="I32" s="2"/>
      <c r="J32" s="2"/>
      <c r="K32" s="9" t="s">
        <v>55</v>
      </c>
    </row>
    <row r="33" spans="1:11" x14ac:dyDescent="0.25">
      <c r="A33" s="25"/>
      <c r="B33" s="7" t="s">
        <v>43</v>
      </c>
      <c r="C33" s="11"/>
      <c r="D33" s="11"/>
      <c r="E33" s="12"/>
      <c r="F33" s="12"/>
      <c r="G33" s="2"/>
      <c r="H33" s="2"/>
      <c r="I33" s="2"/>
      <c r="J33" s="2"/>
      <c r="K33" s="10"/>
    </row>
    <row r="34" spans="1:11" ht="27.6" x14ac:dyDescent="0.25">
      <c r="A34" s="25"/>
      <c r="B34" s="9" t="s">
        <v>44</v>
      </c>
      <c r="C34" s="11">
        <v>1997</v>
      </c>
      <c r="D34" s="11">
        <v>2024</v>
      </c>
      <c r="E34" s="12">
        <v>-896</v>
      </c>
      <c r="F34" s="12"/>
      <c r="G34" s="2"/>
      <c r="H34" s="2"/>
      <c r="I34" s="2"/>
      <c r="J34" s="2"/>
      <c r="K34" s="9" t="s">
        <v>83</v>
      </c>
    </row>
    <row r="35" spans="1:11" ht="27.6" x14ac:dyDescent="0.25">
      <c r="A35" s="25"/>
      <c r="B35" s="9" t="s">
        <v>45</v>
      </c>
      <c r="C35" s="11">
        <v>2005</v>
      </c>
      <c r="D35" s="11">
        <v>2028</v>
      </c>
      <c r="E35" s="12">
        <v>-726</v>
      </c>
      <c r="F35" s="12"/>
      <c r="G35" s="2"/>
      <c r="H35" s="2"/>
      <c r="I35" s="2"/>
      <c r="J35" s="2"/>
      <c r="K35" s="10" t="s">
        <v>92</v>
      </c>
    </row>
    <row r="36" spans="1:11" ht="27.6" x14ac:dyDescent="0.25">
      <c r="A36" s="25"/>
      <c r="B36" s="20" t="s">
        <v>46</v>
      </c>
      <c r="C36" s="11"/>
      <c r="D36" s="11"/>
      <c r="E36" s="12"/>
      <c r="F36" s="12"/>
      <c r="G36" s="2"/>
      <c r="H36" s="2"/>
      <c r="I36" s="2"/>
      <c r="J36" s="2"/>
      <c r="K36" s="10"/>
    </row>
    <row r="37" spans="1:11" ht="27.6" x14ac:dyDescent="0.25">
      <c r="A37" s="25"/>
      <c r="B37" s="9" t="s">
        <v>48</v>
      </c>
      <c r="C37" s="11">
        <v>2000</v>
      </c>
      <c r="D37" s="11">
        <v>2028</v>
      </c>
      <c r="E37" s="12">
        <v>-588</v>
      </c>
      <c r="F37" s="12"/>
      <c r="G37" s="2"/>
      <c r="H37" s="2"/>
      <c r="I37" s="2"/>
      <c r="J37" s="2"/>
      <c r="K37" s="9" t="s">
        <v>84</v>
      </c>
    </row>
    <row r="38" spans="1:11" ht="27.6" x14ac:dyDescent="0.25">
      <c r="A38" s="25"/>
      <c r="B38" s="9" t="s">
        <v>49</v>
      </c>
      <c r="C38" s="11">
        <v>1998</v>
      </c>
      <c r="D38" s="11">
        <v>2023</v>
      </c>
      <c r="E38" s="12">
        <v>231</v>
      </c>
      <c r="F38" s="12"/>
      <c r="G38" s="2"/>
      <c r="H38" s="2"/>
      <c r="I38" s="2"/>
      <c r="J38" s="2"/>
      <c r="K38" s="10" t="s">
        <v>77</v>
      </c>
    </row>
    <row r="39" spans="1:11" ht="27.6" x14ac:dyDescent="0.25">
      <c r="A39" s="25"/>
      <c r="B39" s="11" t="s">
        <v>47</v>
      </c>
      <c r="C39" s="11">
        <v>2000</v>
      </c>
      <c r="D39" s="11">
        <v>2026</v>
      </c>
      <c r="E39" s="12">
        <v>-522</v>
      </c>
      <c r="F39" s="12"/>
      <c r="G39" s="2"/>
      <c r="H39" s="2"/>
      <c r="I39" s="2"/>
      <c r="J39" s="2"/>
      <c r="K39" s="10" t="s">
        <v>93</v>
      </c>
    </row>
    <row r="40" spans="1:11" x14ac:dyDescent="0.25">
      <c r="A40" s="25"/>
      <c r="B40" s="7" t="s">
        <v>50</v>
      </c>
      <c r="C40" s="11"/>
      <c r="D40" s="11"/>
      <c r="E40" s="12"/>
      <c r="F40" s="12"/>
      <c r="G40" s="2"/>
      <c r="H40" s="2"/>
      <c r="I40" s="2"/>
      <c r="J40" s="2"/>
      <c r="K40" s="10"/>
    </row>
    <row r="41" spans="1:11" ht="27.6" x14ac:dyDescent="0.25">
      <c r="A41" s="25"/>
      <c r="B41" s="9" t="s">
        <v>51</v>
      </c>
      <c r="C41" s="11">
        <v>1997</v>
      </c>
      <c r="D41" s="11">
        <v>2028</v>
      </c>
      <c r="E41" s="12">
        <v>-352</v>
      </c>
      <c r="F41" s="12"/>
      <c r="G41" s="2"/>
      <c r="H41" s="2"/>
      <c r="I41" s="2"/>
      <c r="J41" s="2"/>
      <c r="K41" s="10" t="s">
        <v>56</v>
      </c>
    </row>
    <row r="42" spans="1:11" ht="27.6" x14ac:dyDescent="0.25">
      <c r="A42" s="25"/>
      <c r="B42" s="9" t="s">
        <v>52</v>
      </c>
      <c r="C42" s="11">
        <v>1997</v>
      </c>
      <c r="D42" s="15">
        <v>2024</v>
      </c>
      <c r="E42" s="12">
        <v>-4657</v>
      </c>
      <c r="F42" s="12"/>
      <c r="G42" s="2"/>
      <c r="H42" s="2"/>
      <c r="I42" s="2"/>
      <c r="J42" s="2"/>
      <c r="K42" s="9" t="s">
        <v>94</v>
      </c>
    </row>
    <row r="43" spans="1:11" x14ac:dyDescent="0.25">
      <c r="A43" s="25" t="s">
        <v>17</v>
      </c>
      <c r="B43" s="19" t="s">
        <v>11</v>
      </c>
      <c r="C43" s="9"/>
      <c r="D43" s="9"/>
      <c r="E43" s="2">
        <f>+SUBTOTAL(9,E44:E45)</f>
        <v>0</v>
      </c>
      <c r="F43" s="2">
        <f t="shared" ref="F43:J43" si="5">+SUBTOTAL(9,F44:F45)</f>
        <v>0</v>
      </c>
      <c r="G43" s="2">
        <f t="shared" si="5"/>
        <v>0</v>
      </c>
      <c r="H43" s="2">
        <f t="shared" si="5"/>
        <v>0</v>
      </c>
      <c r="I43" s="2">
        <f t="shared" si="5"/>
        <v>0</v>
      </c>
      <c r="J43" s="2">
        <f t="shared" si="5"/>
        <v>0</v>
      </c>
      <c r="K43" s="10"/>
    </row>
    <row r="44" spans="1:11" ht="41.4" x14ac:dyDescent="0.25">
      <c r="A44" s="25"/>
      <c r="B44" s="9" t="s">
        <v>27</v>
      </c>
      <c r="C44" s="9">
        <v>2018</v>
      </c>
      <c r="D44" s="9">
        <v>2022</v>
      </c>
      <c r="E44" s="12">
        <v>73</v>
      </c>
      <c r="F44" s="2"/>
      <c r="G44" s="2"/>
      <c r="H44" s="2"/>
      <c r="I44" s="2"/>
      <c r="J44" s="2"/>
      <c r="K44" s="10" t="s">
        <v>78</v>
      </c>
    </row>
    <row r="45" spans="1:11" ht="69.599999999999994" customHeight="1" x14ac:dyDescent="0.25">
      <c r="A45" s="25"/>
      <c r="B45" s="9" t="s">
        <v>28</v>
      </c>
      <c r="C45" s="11">
        <v>2019</v>
      </c>
      <c r="D45" s="11">
        <v>2022</v>
      </c>
      <c r="E45" s="12">
        <v>-73</v>
      </c>
      <c r="F45" s="12"/>
      <c r="G45" s="2"/>
      <c r="H45" s="2"/>
      <c r="I45" s="2"/>
      <c r="J45" s="2"/>
      <c r="K45" s="10" t="s">
        <v>80</v>
      </c>
    </row>
    <row r="46" spans="1:11" x14ac:dyDescent="0.25">
      <c r="A46" s="25" t="s">
        <v>12</v>
      </c>
      <c r="B46" s="19" t="s">
        <v>11</v>
      </c>
      <c r="C46" s="2"/>
      <c r="D46" s="12"/>
      <c r="E46" s="2">
        <f t="shared" ref="E46:J46" si="6">+SUBTOTAL(9,E47:E51)</f>
        <v>0</v>
      </c>
      <c r="F46" s="2">
        <f t="shared" si="6"/>
        <v>0</v>
      </c>
      <c r="G46" s="2">
        <f t="shared" si="6"/>
        <v>0</v>
      </c>
      <c r="H46" s="2">
        <f t="shared" si="6"/>
        <v>0</v>
      </c>
      <c r="I46" s="2">
        <f t="shared" si="6"/>
        <v>0</v>
      </c>
      <c r="J46" s="2">
        <f t="shared" si="6"/>
        <v>0</v>
      </c>
      <c r="K46" s="10"/>
    </row>
    <row r="47" spans="1:11" ht="27.6" x14ac:dyDescent="0.25">
      <c r="A47" s="25"/>
      <c r="B47" s="9" t="s">
        <v>62</v>
      </c>
      <c r="C47" s="11">
        <v>2019</v>
      </c>
      <c r="D47" s="11">
        <v>2021</v>
      </c>
      <c r="E47" s="12">
        <v>2473</v>
      </c>
      <c r="F47" s="12"/>
      <c r="G47" s="12"/>
      <c r="H47" s="2"/>
      <c r="I47" s="2"/>
      <c r="J47" s="2"/>
      <c r="K47" s="9" t="s">
        <v>95</v>
      </c>
    </row>
    <row r="48" spans="1:11" s="8" customFormat="1" ht="57" customHeight="1" x14ac:dyDescent="0.25">
      <c r="A48" s="25"/>
      <c r="B48" s="9" t="s">
        <v>63</v>
      </c>
      <c r="C48" s="11">
        <v>2019</v>
      </c>
      <c r="D48" s="11">
        <v>2025</v>
      </c>
      <c r="E48" s="12">
        <v>-3711</v>
      </c>
      <c r="F48" s="12"/>
      <c r="G48" s="12"/>
      <c r="H48" s="2"/>
      <c r="I48" s="2"/>
      <c r="J48" s="2"/>
      <c r="K48" s="9" t="s">
        <v>96</v>
      </c>
    </row>
    <row r="49" spans="1:11" ht="37.950000000000003" customHeight="1" x14ac:dyDescent="0.25">
      <c r="A49" s="25"/>
      <c r="B49" s="9" t="s">
        <v>14</v>
      </c>
      <c r="C49" s="11">
        <v>2019</v>
      </c>
      <c r="D49" s="11">
        <v>2021</v>
      </c>
      <c r="E49" s="12">
        <v>1238</v>
      </c>
      <c r="F49" s="12"/>
      <c r="G49" s="2"/>
      <c r="H49" s="2"/>
      <c r="I49" s="2"/>
      <c r="J49" s="2"/>
      <c r="K49" s="9" t="s">
        <v>79</v>
      </c>
    </row>
    <row r="50" spans="1:11" ht="46.95" customHeight="1" x14ac:dyDescent="0.25">
      <c r="A50" s="25"/>
      <c r="B50" s="9" t="s">
        <v>64</v>
      </c>
      <c r="C50" s="11">
        <v>2013</v>
      </c>
      <c r="D50" s="11">
        <v>2025</v>
      </c>
      <c r="E50" s="12">
        <v>1151</v>
      </c>
      <c r="F50" s="12"/>
      <c r="G50" s="12"/>
      <c r="H50" s="2"/>
      <c r="I50" s="2"/>
      <c r="J50" s="2"/>
      <c r="K50" s="9" t="s">
        <v>97</v>
      </c>
    </row>
    <row r="51" spans="1:11" ht="41.4" x14ac:dyDescent="0.25">
      <c r="A51" s="25"/>
      <c r="B51" s="9" t="s">
        <v>65</v>
      </c>
      <c r="C51" s="11">
        <v>2020</v>
      </c>
      <c r="D51" s="15" t="s">
        <v>98</v>
      </c>
      <c r="E51" s="12">
        <v>-1151</v>
      </c>
      <c r="F51" s="12"/>
      <c r="G51" s="12"/>
      <c r="H51" s="2"/>
      <c r="I51" s="2"/>
      <c r="J51" s="2"/>
      <c r="K51" s="10" t="s">
        <v>99</v>
      </c>
    </row>
    <row r="52" spans="1:11" ht="13.95" customHeight="1" x14ac:dyDescent="0.25">
      <c r="A52" s="25" t="s">
        <v>13</v>
      </c>
      <c r="B52" s="19" t="s">
        <v>11</v>
      </c>
      <c r="C52" s="9"/>
      <c r="D52" s="9"/>
      <c r="E52" s="2">
        <f>+SUBTOTAL(9,E53:E53)</f>
        <v>1100</v>
      </c>
      <c r="F52" s="2">
        <f t="shared" ref="F52:J52" si="7">+SUBTOTAL(9,F53:F53)</f>
        <v>0</v>
      </c>
      <c r="G52" s="2">
        <f t="shared" si="7"/>
        <v>0</v>
      </c>
      <c r="H52" s="2">
        <f t="shared" si="7"/>
        <v>0</v>
      </c>
      <c r="I52" s="2">
        <f t="shared" si="7"/>
        <v>0</v>
      </c>
      <c r="J52" s="2">
        <f t="shared" si="7"/>
        <v>0</v>
      </c>
      <c r="K52" s="10"/>
    </row>
    <row r="53" spans="1:11" ht="66.599999999999994" customHeight="1" x14ac:dyDescent="0.25">
      <c r="A53" s="25"/>
      <c r="B53" s="9" t="s">
        <v>19</v>
      </c>
      <c r="C53" s="11">
        <v>2014</v>
      </c>
      <c r="D53" s="11">
        <v>2023</v>
      </c>
      <c r="E53" s="12">
        <v>1100</v>
      </c>
      <c r="F53" s="2"/>
      <c r="G53" s="2"/>
      <c r="H53" s="2"/>
      <c r="I53" s="2"/>
      <c r="J53" s="2"/>
      <c r="K53" s="16" t="s">
        <v>103</v>
      </c>
    </row>
    <row r="54" spans="1:11" ht="14.4" customHeight="1" x14ac:dyDescent="0.25">
      <c r="A54" s="25" t="s">
        <v>71</v>
      </c>
      <c r="B54" s="1" t="s">
        <v>11</v>
      </c>
      <c r="C54" s="11"/>
      <c r="D54" s="11"/>
      <c r="E54" s="2">
        <f>+SUBTOTAL(9,E55:E57)</f>
        <v>0</v>
      </c>
      <c r="F54" s="2">
        <f t="shared" ref="F54:J54" si="8">+SUBTOTAL(9,F55:F57)</f>
        <v>0</v>
      </c>
      <c r="G54" s="2">
        <f t="shared" si="8"/>
        <v>0</v>
      </c>
      <c r="H54" s="2">
        <f t="shared" si="8"/>
        <v>0</v>
      </c>
      <c r="I54" s="2">
        <f t="shared" si="8"/>
        <v>0</v>
      </c>
      <c r="J54" s="2">
        <f t="shared" si="8"/>
        <v>0</v>
      </c>
      <c r="K54" s="16"/>
    </row>
    <row r="55" spans="1:11" ht="51" customHeight="1" x14ac:dyDescent="0.25">
      <c r="A55" s="25"/>
      <c r="B55" s="9" t="s">
        <v>72</v>
      </c>
      <c r="C55" s="11">
        <v>2016</v>
      </c>
      <c r="D55" s="11">
        <v>2021</v>
      </c>
      <c r="E55" s="12">
        <v>-57</v>
      </c>
      <c r="F55" s="2"/>
      <c r="G55" s="2"/>
      <c r="H55" s="2"/>
      <c r="I55" s="2"/>
      <c r="J55" s="2"/>
      <c r="K55" s="16" t="s">
        <v>100</v>
      </c>
    </row>
    <row r="56" spans="1:11" ht="80.400000000000006" customHeight="1" x14ac:dyDescent="0.25">
      <c r="A56" s="25"/>
      <c r="B56" s="9" t="s">
        <v>73</v>
      </c>
      <c r="C56" s="11">
        <v>2021</v>
      </c>
      <c r="D56" s="11">
        <v>2022</v>
      </c>
      <c r="E56" s="12">
        <v>-120</v>
      </c>
      <c r="F56" s="2"/>
      <c r="G56" s="2"/>
      <c r="H56" s="2"/>
      <c r="I56" s="2"/>
      <c r="J56" s="2"/>
      <c r="K56" s="16" t="s">
        <v>75</v>
      </c>
    </row>
    <row r="57" spans="1:11" ht="44.4" customHeight="1" x14ac:dyDescent="0.25">
      <c r="A57" s="25"/>
      <c r="B57" s="9" t="s">
        <v>74</v>
      </c>
      <c r="C57" s="11">
        <v>1999</v>
      </c>
      <c r="D57" s="11">
        <v>2025</v>
      </c>
      <c r="E57" s="12">
        <v>177</v>
      </c>
      <c r="F57" s="2"/>
      <c r="G57" s="2"/>
      <c r="H57" s="2"/>
      <c r="I57" s="2"/>
      <c r="J57" s="2"/>
      <c r="K57" s="16" t="s">
        <v>101</v>
      </c>
    </row>
    <row r="58" spans="1:11" ht="13.95" customHeight="1" x14ac:dyDescent="0.25">
      <c r="A58" s="25" t="s">
        <v>59</v>
      </c>
      <c r="B58" s="1" t="s">
        <v>11</v>
      </c>
      <c r="C58" s="18"/>
      <c r="D58" s="18"/>
      <c r="E58" s="2">
        <f>+SUBTOTAL(9,E59:E60)</f>
        <v>0</v>
      </c>
      <c r="F58" s="2">
        <f t="shared" ref="F58:J58" si="9">+SUBTOTAL(9,F59:F60)</f>
        <v>0</v>
      </c>
      <c r="G58" s="2">
        <f t="shared" si="9"/>
        <v>0</v>
      </c>
      <c r="H58" s="2">
        <f t="shared" si="9"/>
        <v>0</v>
      </c>
      <c r="I58" s="2">
        <f t="shared" si="9"/>
        <v>0</v>
      </c>
      <c r="J58" s="2">
        <f t="shared" si="9"/>
        <v>0</v>
      </c>
      <c r="K58" s="18"/>
    </row>
    <row r="59" spans="1:11" ht="60" customHeight="1" x14ac:dyDescent="0.25">
      <c r="A59" s="25"/>
      <c r="B59" s="9" t="s">
        <v>61</v>
      </c>
      <c r="C59" s="11">
        <v>2020</v>
      </c>
      <c r="D59" s="11">
        <v>2023</v>
      </c>
      <c r="E59" s="12">
        <v>-86</v>
      </c>
      <c r="F59" s="11"/>
      <c r="G59" s="11"/>
      <c r="H59" s="11"/>
      <c r="I59" s="11"/>
      <c r="J59" s="11"/>
      <c r="K59" s="11" t="s">
        <v>54</v>
      </c>
    </row>
    <row r="60" spans="1:11" ht="46.95" customHeight="1" x14ac:dyDescent="0.25">
      <c r="A60" s="25"/>
      <c r="B60" s="9" t="s">
        <v>60</v>
      </c>
      <c r="C60" s="11">
        <v>2013</v>
      </c>
      <c r="D60" s="11">
        <v>2021</v>
      </c>
      <c r="E60" s="12">
        <v>86</v>
      </c>
      <c r="F60" s="11"/>
      <c r="G60" s="11"/>
      <c r="H60" s="11"/>
      <c r="I60" s="11"/>
      <c r="J60" s="11"/>
      <c r="K60" s="9" t="s">
        <v>102</v>
      </c>
    </row>
  </sheetData>
  <autoFilter ref="A7:K53" xr:uid="{00000000-0009-0000-0000-000000000000}"/>
  <mergeCells count="18">
    <mergeCell ref="A58:A60"/>
    <mergeCell ref="A8:A10"/>
    <mergeCell ref="A13:A18"/>
    <mergeCell ref="A52:A53"/>
    <mergeCell ref="A46:A51"/>
    <mergeCell ref="A43:A45"/>
    <mergeCell ref="A19:A42"/>
    <mergeCell ref="A11:A12"/>
    <mergeCell ref="A54:A57"/>
    <mergeCell ref="A1:K1"/>
    <mergeCell ref="E3:J3"/>
    <mergeCell ref="A3:A5"/>
    <mergeCell ref="B3:B5"/>
    <mergeCell ref="C3:D4"/>
    <mergeCell ref="E4:F4"/>
    <mergeCell ref="G4:H4"/>
    <mergeCell ref="I4:J4"/>
    <mergeCell ref="K3:K5"/>
  </mergeCells>
  <pageMargins left="0.31496062992125984" right="0.19685039370078741" top="0.82677165354330717" bottom="0.70866141732283472" header="0.31496062992125984" footer="0.19685039370078741"/>
  <pageSetup paperSize="9" scale="67"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Priežastys</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Eurika Norkienė</cp:lastModifiedBy>
  <cp:lastPrinted>2021-12-09T15:06:36Z</cp:lastPrinted>
  <dcterms:created xsi:type="dcterms:W3CDTF">2020-04-28T15:25:33Z</dcterms:created>
  <dcterms:modified xsi:type="dcterms:W3CDTF">2021-12-14T07:10:05Z</dcterms:modified>
</cp:coreProperties>
</file>