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Gerasimovic\2021\FM\"/>
    </mc:Choice>
  </mc:AlternateContent>
  <xr:revisionPtr revIDLastSave="0" documentId="8_{506C70B7-ADDD-4152-8074-757BB4F2B5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fo" sheetId="3" r:id="rId1"/>
    <sheet name="I priedą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C18" i="3" l="1"/>
  <c r="L9" i="3" l="1"/>
  <c r="M20" i="3" l="1"/>
  <c r="L20" i="3"/>
  <c r="K20" i="3"/>
  <c r="J20" i="3"/>
  <c r="I20" i="3"/>
  <c r="G20" i="3"/>
  <c r="F20" i="3"/>
  <c r="N20" i="3" l="1"/>
  <c r="E20" i="3"/>
  <c r="H20" i="3" l="1"/>
  <c r="B15" i="4" l="1"/>
  <c r="C19" i="3"/>
  <c r="C17" i="3"/>
  <c r="C15" i="3"/>
  <c r="C16" i="3"/>
  <c r="C14" i="3"/>
  <c r="C12" i="3"/>
  <c r="C11" i="3"/>
  <c r="C13" i="3"/>
  <c r="C10" i="3"/>
  <c r="C9" i="3"/>
  <c r="C20" i="3" l="1"/>
</calcChain>
</file>

<file path=xl/sharedStrings.xml><?xml version="1.0" encoding="utf-8"?>
<sst xmlns="http://schemas.openxmlformats.org/spreadsheetml/2006/main" count="46" uniqueCount="34">
  <si>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</si>
  <si>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</si>
  <si>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</si>
  <si>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</si>
  <si>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</si>
  <si>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 xml:space="preserve">Apsaugos ir medicininių priemonių įsigijimo </t>
  </si>
  <si>
    <t>transportavimo</t>
  </si>
  <si>
    <t>apgyvendinimo</t>
  </si>
  <si>
    <t xml:space="preserve">maitinimo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</si>
  <si>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</si>
  <si>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</si>
  <si>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</si>
  <si>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</si>
  <si>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</si>
  <si>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</si>
  <si>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</si>
  <si>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</si>
  <si>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XI teikimas</t>
  </si>
  <si>
    <t>Vilniaus miesto</t>
  </si>
  <si>
    <t>XIII</t>
  </si>
  <si>
    <t>XII</t>
  </si>
  <si>
    <t>Druskininkų</t>
  </si>
  <si>
    <t>VX</t>
  </si>
  <si>
    <t>Rokiškio rajono</t>
  </si>
  <si>
    <t>Trakų rajono</t>
  </si>
  <si>
    <t>Telšių rajono</t>
  </si>
  <si>
    <t>Skuodo rajono</t>
  </si>
  <si>
    <t>Vilkaviškio rajono</t>
  </si>
  <si>
    <t>Mažeikių rajono</t>
  </si>
  <si>
    <t>Lazdijų rajono</t>
  </si>
  <si>
    <t>Radviliškio rajono</t>
  </si>
  <si>
    <t xml:space="preserve">Asmenų </t>
  </si>
  <si>
    <t xml:space="preserve">Mobiliųjų punktų įrengimo ir darbo juose organizavimo, apsaugos </t>
  </si>
  <si>
    <t>Šiaulių miesto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</si>
</sst>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0" xfId="1" applyFont="1" applyBorder="1"/>
    <xf numFmtId="0" fontId="2" fillId="0" borderId="11" xfId="1" applyFont="1" applyBorder="1"/>
    <xf numFmtId="3" fontId="0" fillId="0" borderId="0" xfId="0" applyNumberFormat="1" applyFont="1"/>
    <xf numFmtId="0" fontId="14" fillId="0" borderId="9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4" fontId="3" fillId="0" borderId="0" xfId="0" applyNumberFormat="1" applyFont="1"/>
    <xf numFmtId="4" fontId="8" fillId="0" borderId="12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3" fontId="8" fillId="0" borderId="13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8" fillId="0" borderId="17" xfId="0" applyFont="1" applyBorder="1" applyAlignment="1">
      <alignment horizontal="left"/>
    </xf>
    <xf numFmtId="4" fontId="8" fillId="0" borderId="18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/>
    </xf>
    <xf numFmtId="0" fontId="15" fillId="0" borderId="21" xfId="1" applyFont="1" applyBorder="1"/>
    <xf numFmtId="0" fontId="10" fillId="0" borderId="22" xfId="1" applyFont="1" applyBorder="1"/>
    <xf numFmtId="4" fontId="8" fillId="0" borderId="23" xfId="0" applyNumberFormat="1" applyFont="1" applyBorder="1" applyAlignment="1">
      <alignment horizontal="center" vertical="center" wrapText="1"/>
    </xf>
    <xf numFmtId="4" fontId="15" fillId="0" borderId="24" xfId="0" applyNumberFormat="1" applyFont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wrapText="1"/>
    </xf>
    <xf numFmtId="0" fontId="2" fillId="0" borderId="28" xfId="1" applyFont="1" applyBorder="1"/>
    <xf numFmtId="0" fontId="15" fillId="0" borderId="29" xfId="1" applyFont="1" applyBorder="1"/>
    <xf numFmtId="4" fontId="15" fillId="0" borderId="30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/>
    </xf>
    <xf numFmtId="164" fontId="15" fillId="0" borderId="31" xfId="0" applyNumberFormat="1" applyFont="1" applyBorder="1" applyAlignment="1">
      <alignment horizontal="center"/>
    </xf>
    <xf numFmtId="0" fontId="16" fillId="0" borderId="17" xfId="1" applyFont="1" applyFill="1" applyBorder="1"/>
    <xf numFmtId="3" fontId="17" fillId="0" borderId="19" xfId="0" applyNumberFormat="1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0" fontId="16" fillId="0" borderId="2" xfId="1" applyFont="1" applyFill="1" applyBorder="1"/>
    <xf numFmtId="3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6" fillId="0" borderId="2" xfId="1" applyFont="1" applyBorder="1"/>
    <xf numFmtId="3" fontId="16" fillId="0" borderId="2" xfId="0" applyNumberFormat="1" applyFont="1" applyBorder="1" applyAlignment="1">
      <alignment horizontal="center" vertical="center" wrapText="1"/>
    </xf>
    <xf numFmtId="0" fontId="16" fillId="0" borderId="15" xfId="1" applyFont="1" applyFill="1" applyBorder="1"/>
    <xf numFmtId="0" fontId="16" fillId="0" borderId="15" xfId="1" applyFont="1" applyBorder="1"/>
    <xf numFmtId="0" fontId="18" fillId="0" borderId="0" xfId="0" applyFont="1"/>
    <xf numFmtId="3" fontId="18" fillId="0" borderId="0" xfId="0" applyNumberFormat="1" applyFont="1"/>
    <xf numFmtId="4" fontId="11" fillId="0" borderId="35" xfId="0" applyNumberFormat="1" applyFont="1" applyFill="1" applyBorder="1" applyAlignment="1">
      <alignment horizontal="center" vertical="center" wrapText="1"/>
    </xf>
    <xf numFmtId="0" fontId="16" fillId="0" borderId="13" xfId="1" applyFont="1" applyFill="1" applyBorder="1"/>
    <xf numFmtId="0" fontId="7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</cellXfs>
  <cellStyles count="2">
    <cellStyle name="Įprastas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G22" sqref="G22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0" customWidth="1"/>
    <col min="4" max="4" width="10.42578125" style="10" customWidth="1"/>
    <col min="5" max="5" width="11" style="10" customWidth="1"/>
    <col min="6" max="6" width="9" style="10" customWidth="1"/>
    <col min="7" max="7" width="10.28515625" style="10" customWidth="1"/>
    <col min="8" max="8" width="10.140625" style="10" customWidth="1"/>
    <col min="9" max="9" width="12.85546875" style="10" customWidth="1"/>
    <col min="10" max="10" width="10.7109375" style="10" customWidth="1"/>
    <col min="11" max="11" width="11.140625" style="10" customWidth="1"/>
    <col min="12" max="12" width="12.140625" style="10" customWidth="1"/>
    <col min="13" max="13" width="10.28515625" style="10" customWidth="1"/>
    <col min="14" max="14" width="12.28515625" style="10" customWidth="1"/>
    <col min="15" max="15" width="7.28515625" customWidth="1"/>
    <col min="16" max="16" width="0" hidden="1" customWidth="1"/>
    <col min="17" max="17" width="10" bestFit="1" customWidth="1"/>
  </cols>
  <sheetData>
    <row r="1" spans="1:17" ht="15.75" customHeight="1" x14ac:dyDescent="0.2"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7" ht="15.75" customHeight="1" x14ac:dyDescent="0.2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7" ht="27.75" customHeight="1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7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3" t="s">
        <v>1</v>
      </c>
    </row>
    <row r="5" spans="1:17" s="4" customFormat="1" ht="14.25" customHeight="1" x14ac:dyDescent="0.2">
      <c r="A5" s="65"/>
      <c r="B5" s="68" t="s">
        <v>2</v>
      </c>
      <c r="C5" s="70" t="s">
        <v>16</v>
      </c>
      <c r="D5" s="70" t="s">
        <v>4</v>
      </c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7" s="4" customFormat="1" ht="29.25" customHeight="1" x14ac:dyDescent="0.2">
      <c r="A6" s="66"/>
      <c r="B6" s="69"/>
      <c r="C6" s="70"/>
      <c r="D6" s="60" t="s">
        <v>15</v>
      </c>
      <c r="E6" s="75" t="s">
        <v>31</v>
      </c>
      <c r="F6" s="76"/>
      <c r="G6" s="77"/>
      <c r="H6" s="72" t="s">
        <v>5</v>
      </c>
      <c r="I6" s="72"/>
      <c r="J6" s="72"/>
      <c r="K6" s="60" t="s">
        <v>12</v>
      </c>
      <c r="L6" s="60" t="s">
        <v>32</v>
      </c>
      <c r="M6" s="60" t="s">
        <v>13</v>
      </c>
      <c r="N6" s="62" t="s">
        <v>14</v>
      </c>
    </row>
    <row r="7" spans="1:17" s="4" customFormat="1" ht="127.5" customHeight="1" x14ac:dyDescent="0.2">
      <c r="A7" s="67"/>
      <c r="B7" s="69"/>
      <c r="C7" s="70"/>
      <c r="D7" s="71"/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73"/>
      <c r="L7" s="74"/>
      <c r="M7" s="61"/>
      <c r="N7" s="62"/>
    </row>
    <row r="8" spans="1:17" s="4" customFormat="1" ht="8.25" customHeight="1" x14ac:dyDescent="0.2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</row>
    <row r="9" spans="1:17" s="4" customFormat="1" ht="12.6" customHeight="1" x14ac:dyDescent="0.2">
      <c r="A9" s="16">
        <v>1</v>
      </c>
      <c r="B9" s="30" t="s">
        <v>18</v>
      </c>
      <c r="C9" s="38">
        <f t="shared" ref="C9:C19" si="0">+ROUND(SUM(D9:N9),0)</f>
        <v>119386</v>
      </c>
      <c r="D9" s="31"/>
      <c r="E9" s="19"/>
      <c r="F9" s="19"/>
      <c r="G9" s="18"/>
      <c r="H9" s="19"/>
      <c r="I9" s="19"/>
      <c r="J9" s="19"/>
      <c r="K9" s="19"/>
      <c r="L9" s="19">
        <f>31246.18+63625.91</f>
        <v>94872.09</v>
      </c>
      <c r="M9" s="19"/>
      <c r="N9" s="24">
        <v>24514.22</v>
      </c>
      <c r="P9" s="4" t="s">
        <v>17</v>
      </c>
    </row>
    <row r="10" spans="1:17" s="4" customFormat="1" ht="12.6" customHeight="1" x14ac:dyDescent="0.2">
      <c r="A10" s="17">
        <v>2</v>
      </c>
      <c r="B10" s="32" t="s">
        <v>28</v>
      </c>
      <c r="C10" s="39">
        <f t="shared" si="0"/>
        <v>69571</v>
      </c>
      <c r="D10" s="35"/>
      <c r="E10" s="27">
        <v>9155.5199999999986</v>
      </c>
      <c r="F10" s="27"/>
      <c r="G10" s="26"/>
      <c r="H10" s="27">
        <v>17503.109999999997</v>
      </c>
      <c r="I10" s="27">
        <v>36253.550000000017</v>
      </c>
      <c r="J10" s="27">
        <v>2206.7799999999988</v>
      </c>
      <c r="K10" s="27"/>
      <c r="L10" s="27"/>
      <c r="M10" s="27">
        <v>4451.6399999999994</v>
      </c>
      <c r="N10" s="28"/>
      <c r="P10" s="4" t="s">
        <v>17</v>
      </c>
    </row>
    <row r="11" spans="1:17" s="4" customFormat="1" ht="12.6" customHeight="1" x14ac:dyDescent="0.2">
      <c r="A11" s="13">
        <v>3</v>
      </c>
      <c r="B11" s="33" t="s">
        <v>29</v>
      </c>
      <c r="C11" s="39">
        <f t="shared" si="0"/>
        <v>17452</v>
      </c>
      <c r="D11" s="36"/>
      <c r="E11" s="20"/>
      <c r="F11" s="20">
        <v>100</v>
      </c>
      <c r="G11" s="20"/>
      <c r="H11" s="20">
        <v>3225.6750000000002</v>
      </c>
      <c r="I11" s="20">
        <v>12940.153000000006</v>
      </c>
      <c r="J11" s="20">
        <v>401.52499999999998</v>
      </c>
      <c r="K11" s="20"/>
      <c r="L11" s="20">
        <v>184.46999999999935</v>
      </c>
      <c r="M11" s="21">
        <v>600</v>
      </c>
      <c r="N11" s="22"/>
      <c r="P11" s="4" t="s">
        <v>19</v>
      </c>
      <c r="Q11" s="23"/>
    </row>
    <row r="12" spans="1:17" s="4" customFormat="1" ht="12.6" customHeight="1" x14ac:dyDescent="0.2">
      <c r="A12" s="13">
        <v>4</v>
      </c>
      <c r="B12" s="33" t="s">
        <v>23</v>
      </c>
      <c r="C12" s="39">
        <f t="shared" si="0"/>
        <v>5279</v>
      </c>
      <c r="D12" s="36"/>
      <c r="E12" s="20"/>
      <c r="F12" s="20"/>
      <c r="G12" s="20"/>
      <c r="H12" s="20">
        <v>1532.1399999999999</v>
      </c>
      <c r="I12" s="20">
        <v>3675.01</v>
      </c>
      <c r="J12" s="20">
        <v>71.38</v>
      </c>
      <c r="K12" s="20"/>
      <c r="L12" s="20"/>
      <c r="M12" s="21"/>
      <c r="N12" s="22"/>
      <c r="P12" s="4" t="s">
        <v>20</v>
      </c>
      <c r="Q12" s="23"/>
    </row>
    <row r="13" spans="1:17" s="4" customFormat="1" ht="12.6" customHeight="1" x14ac:dyDescent="0.2">
      <c r="A13" s="13">
        <v>5</v>
      </c>
      <c r="B13" s="33" t="s">
        <v>24</v>
      </c>
      <c r="C13" s="39">
        <f t="shared" si="0"/>
        <v>4780</v>
      </c>
      <c r="D13" s="36"/>
      <c r="E13" s="20"/>
      <c r="F13" s="20"/>
      <c r="G13" s="20"/>
      <c r="H13" s="20"/>
      <c r="I13" s="20"/>
      <c r="J13" s="20"/>
      <c r="K13" s="20"/>
      <c r="L13" s="20">
        <v>4780</v>
      </c>
      <c r="M13" s="21"/>
      <c r="N13" s="22"/>
      <c r="P13" s="4" t="s">
        <v>22</v>
      </c>
      <c r="Q13" s="23"/>
    </row>
    <row r="14" spans="1:17" s="4" customFormat="1" ht="12.6" customHeight="1" x14ac:dyDescent="0.2">
      <c r="A14" s="40">
        <v>6</v>
      </c>
      <c r="B14" s="41" t="s">
        <v>30</v>
      </c>
      <c r="C14" s="39">
        <f t="shared" si="0"/>
        <v>18555</v>
      </c>
      <c r="D14" s="42"/>
      <c r="E14" s="43">
        <v>425.6</v>
      </c>
      <c r="F14" s="43">
        <v>0</v>
      </c>
      <c r="G14" s="43">
        <v>0</v>
      </c>
      <c r="H14" s="43">
        <v>1153.73</v>
      </c>
      <c r="I14" s="43">
        <v>16158.76</v>
      </c>
      <c r="J14" s="43">
        <v>324.61</v>
      </c>
      <c r="K14" s="43"/>
      <c r="L14" s="43"/>
      <c r="M14" s="44">
        <v>492.31</v>
      </c>
      <c r="N14" s="45"/>
      <c r="Q14" s="23"/>
    </row>
    <row r="15" spans="1:17" s="4" customFormat="1" ht="12.6" customHeight="1" x14ac:dyDescent="0.2">
      <c r="A15" s="40">
        <v>7</v>
      </c>
      <c r="B15" s="41" t="s">
        <v>25</v>
      </c>
      <c r="C15" s="39">
        <f t="shared" si="0"/>
        <v>5088</v>
      </c>
      <c r="D15" s="42"/>
      <c r="E15" s="43"/>
      <c r="F15" s="43"/>
      <c r="G15" s="43"/>
      <c r="H15" s="43"/>
      <c r="I15" s="43"/>
      <c r="J15" s="43"/>
      <c r="K15" s="43"/>
      <c r="L15" s="43">
        <v>5088</v>
      </c>
      <c r="M15" s="44"/>
      <c r="N15" s="45"/>
      <c r="Q15" s="23"/>
    </row>
    <row r="16" spans="1:17" s="4" customFormat="1" ht="12.6" customHeight="1" x14ac:dyDescent="0.2">
      <c r="A16" s="40">
        <v>8</v>
      </c>
      <c r="B16" s="41" t="s">
        <v>26</v>
      </c>
      <c r="C16" s="39">
        <f t="shared" si="0"/>
        <v>4221</v>
      </c>
      <c r="D16" s="42"/>
      <c r="E16" s="43"/>
      <c r="F16" s="43"/>
      <c r="G16" s="43"/>
      <c r="H16" s="43"/>
      <c r="I16" s="43"/>
      <c r="J16" s="43"/>
      <c r="K16" s="43"/>
      <c r="L16" s="43">
        <v>4221</v>
      </c>
      <c r="M16" s="44"/>
      <c r="N16" s="45"/>
      <c r="Q16" s="23"/>
    </row>
    <row r="17" spans="1:17" s="4" customFormat="1" ht="12.6" customHeight="1" x14ac:dyDescent="0.2">
      <c r="A17" s="40">
        <v>9</v>
      </c>
      <c r="B17" s="41" t="s">
        <v>27</v>
      </c>
      <c r="C17" s="39">
        <f t="shared" si="0"/>
        <v>2269</v>
      </c>
      <c r="D17" s="42"/>
      <c r="E17" s="43"/>
      <c r="F17" s="43"/>
      <c r="G17" s="43"/>
      <c r="H17" s="43"/>
      <c r="I17" s="43"/>
      <c r="J17" s="43"/>
      <c r="K17" s="43"/>
      <c r="L17" s="43">
        <v>2269</v>
      </c>
      <c r="M17" s="44"/>
      <c r="N17" s="45"/>
      <c r="Q17" s="23"/>
    </row>
    <row r="18" spans="1:17" s="4" customFormat="1" ht="12.6" customHeight="1" x14ac:dyDescent="0.2">
      <c r="A18" s="40">
        <v>10</v>
      </c>
      <c r="B18" s="41" t="s">
        <v>33</v>
      </c>
      <c r="C18" s="39">
        <f t="shared" si="0"/>
        <v>19547</v>
      </c>
      <c r="D18" s="42"/>
      <c r="E18" s="43">
        <v>777.23</v>
      </c>
      <c r="F18" s="43"/>
      <c r="G18" s="43"/>
      <c r="H18" s="43">
        <v>5435.66</v>
      </c>
      <c r="I18" s="43">
        <v>4673.8599999999997</v>
      </c>
      <c r="J18" s="43">
        <v>1120.0999999999999</v>
      </c>
      <c r="K18" s="43"/>
      <c r="L18" s="43">
        <v>6971.3499999999995</v>
      </c>
      <c r="M18" s="44">
        <v>433.87</v>
      </c>
      <c r="N18" s="45">
        <v>135</v>
      </c>
      <c r="Q18" s="23"/>
    </row>
    <row r="19" spans="1:17" s="4" customFormat="1" ht="12.6" customHeight="1" x14ac:dyDescent="0.2">
      <c r="A19" s="40">
        <v>11</v>
      </c>
      <c r="B19" s="41" t="s">
        <v>21</v>
      </c>
      <c r="C19" s="39">
        <f t="shared" si="0"/>
        <v>546</v>
      </c>
      <c r="D19" s="42"/>
      <c r="E19" s="43"/>
      <c r="F19" s="43"/>
      <c r="G19" s="43"/>
      <c r="H19" s="43">
        <v>50.739999999999995</v>
      </c>
      <c r="I19" s="43">
        <v>236.61999999999998</v>
      </c>
      <c r="J19" s="43">
        <v>153.4</v>
      </c>
      <c r="K19" s="43"/>
      <c r="L19" s="43"/>
      <c r="M19" s="44">
        <v>105.09</v>
      </c>
      <c r="N19" s="45"/>
      <c r="Q19" s="23"/>
    </row>
    <row r="20" spans="1:17" ht="12.6" customHeight="1" x14ac:dyDescent="0.2">
      <c r="A20" s="14"/>
      <c r="B20" s="34" t="s">
        <v>3</v>
      </c>
      <c r="C20" s="37">
        <f>SUM(C9:C19)</f>
        <v>266694</v>
      </c>
      <c r="D20" s="9">
        <f t="shared" ref="D20:N20" si="1">SUM(D9:D19)</f>
        <v>0</v>
      </c>
      <c r="E20" s="9">
        <f t="shared" si="1"/>
        <v>10358.349999999999</v>
      </c>
      <c r="F20" s="9">
        <f t="shared" si="1"/>
        <v>100</v>
      </c>
      <c r="G20" s="9">
        <f t="shared" si="1"/>
        <v>0</v>
      </c>
      <c r="H20" s="9">
        <f t="shared" si="1"/>
        <v>28901.054999999997</v>
      </c>
      <c r="I20" s="9">
        <f t="shared" si="1"/>
        <v>73937.953000000023</v>
      </c>
      <c r="J20" s="9">
        <f t="shared" si="1"/>
        <v>4277.7949999999983</v>
      </c>
      <c r="K20" s="9">
        <f t="shared" si="1"/>
        <v>0</v>
      </c>
      <c r="L20" s="9">
        <f t="shared" si="1"/>
        <v>118385.91</v>
      </c>
      <c r="M20" s="9">
        <f t="shared" si="1"/>
        <v>6082.91</v>
      </c>
      <c r="N20" s="58">
        <f t="shared" si="1"/>
        <v>24649.22</v>
      </c>
      <c r="O20" s="29"/>
      <c r="Q20" s="4"/>
    </row>
    <row r="21" spans="1:17" x14ac:dyDescent="0.2">
      <c r="E21" s="11"/>
      <c r="H21" s="11"/>
      <c r="L21" s="12"/>
      <c r="M21" s="12"/>
      <c r="N21"/>
    </row>
    <row r="22" spans="1:17" x14ac:dyDescent="0.2">
      <c r="C22" s="12"/>
      <c r="D22" s="12"/>
      <c r="G22" s="25"/>
      <c r="N22"/>
    </row>
    <row r="23" spans="1:17" x14ac:dyDescent="0.2">
      <c r="C23" s="15"/>
      <c r="D23" s="12"/>
      <c r="E23" s="12"/>
      <c r="N23"/>
    </row>
  </sheetData>
  <sortState xmlns:xlrd2="http://schemas.microsoft.com/office/spreadsheetml/2017/richdata2" ref="A3:B9">
    <sortCondition ref="A3:A9"/>
  </sortState>
  <mergeCells count="12">
    <mergeCell ref="M6:M7"/>
    <mergeCell ref="N6:N7"/>
    <mergeCell ref="B1:N3"/>
    <mergeCell ref="A5:A7"/>
    <mergeCell ref="B5:B7"/>
    <mergeCell ref="C5:C7"/>
    <mergeCell ref="D5:N5"/>
    <mergeCell ref="D6:D7"/>
    <mergeCell ref="H6:J6"/>
    <mergeCell ref="K6:K7"/>
    <mergeCell ref="L6:L7"/>
    <mergeCell ref="E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5"/>
  <sheetViews>
    <sheetView workbookViewId="0">
      <selection activeCell="I11" sqref="I11"/>
    </sheetView>
  </sheetViews>
  <sheetFormatPr defaultRowHeight="12.75" x14ac:dyDescent="0.2"/>
  <cols>
    <col min="1" max="1" width="21.7109375" customWidth="1"/>
    <col min="2" max="2" width="11.7109375" customWidth="1"/>
  </cols>
  <sheetData>
    <row r="3" spans="1:2" ht="18.75" x14ac:dyDescent="0.3">
      <c r="A3" s="46" t="s">
        <v>21</v>
      </c>
      <c r="B3" s="47">
        <v>546</v>
      </c>
    </row>
    <row r="4" spans="1:2" ht="18.75" x14ac:dyDescent="0.3">
      <c r="A4" s="59" t="s">
        <v>29</v>
      </c>
      <c r="B4" s="48">
        <v>17452</v>
      </c>
    </row>
    <row r="5" spans="1:2" ht="18.75" x14ac:dyDescent="0.3">
      <c r="A5" s="52" t="s">
        <v>28</v>
      </c>
      <c r="B5" s="50">
        <v>69571</v>
      </c>
    </row>
    <row r="6" spans="1:2" ht="18.75" x14ac:dyDescent="0.3">
      <c r="A6" s="51" t="s">
        <v>30</v>
      </c>
      <c r="B6" s="50">
        <v>18555</v>
      </c>
    </row>
    <row r="7" spans="1:2" ht="18.75" x14ac:dyDescent="0.3">
      <c r="A7" s="51" t="s">
        <v>23</v>
      </c>
      <c r="B7" s="50">
        <v>5279</v>
      </c>
    </row>
    <row r="8" spans="1:2" ht="18.75" x14ac:dyDescent="0.3">
      <c r="A8" s="49" t="s">
        <v>26</v>
      </c>
      <c r="B8" s="50">
        <v>4221</v>
      </c>
    </row>
    <row r="9" spans="1:2" ht="18.75" x14ac:dyDescent="0.3">
      <c r="A9" s="49" t="s">
        <v>33</v>
      </c>
      <c r="B9" s="50">
        <v>19547</v>
      </c>
    </row>
    <row r="10" spans="1:2" ht="18.75" x14ac:dyDescent="0.3">
      <c r="A10" s="54" t="s">
        <v>25</v>
      </c>
      <c r="B10" s="50">
        <v>5088</v>
      </c>
    </row>
    <row r="11" spans="1:2" ht="18.75" x14ac:dyDescent="0.3">
      <c r="A11" s="55" t="s">
        <v>24</v>
      </c>
      <c r="B11" s="53">
        <v>4780</v>
      </c>
    </row>
    <row r="12" spans="1:2" ht="18.75" x14ac:dyDescent="0.3">
      <c r="A12" s="55" t="s">
        <v>27</v>
      </c>
      <c r="B12" s="50">
        <v>2269</v>
      </c>
    </row>
    <row r="13" spans="1:2" ht="18.75" x14ac:dyDescent="0.3">
      <c r="A13" s="54" t="s">
        <v>18</v>
      </c>
      <c r="B13" s="50">
        <v>119386</v>
      </c>
    </row>
    <row r="14" spans="1:2" ht="18.75" x14ac:dyDescent="0.3">
      <c r="A14" s="55"/>
      <c r="B14" s="50"/>
    </row>
    <row r="15" spans="1:2" ht="18" x14ac:dyDescent="0.25">
      <c r="A15" s="56"/>
      <c r="B15" s="57">
        <f>SUM(B3:B14)</f>
        <v>266694</v>
      </c>
    </row>
  </sheetData>
  <sortState xmlns:xlrd2="http://schemas.microsoft.com/office/spreadsheetml/2017/richdata2" ref="A3:B13">
    <sortCondition ref="A3:A1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Piotr Gerasimovič</cp:lastModifiedBy>
  <cp:lastPrinted>2021-11-12T09:19:29Z</cp:lastPrinted>
  <dcterms:created xsi:type="dcterms:W3CDTF">2020-08-14T09:41:58Z</dcterms:created>
  <dcterms:modified xsi:type="dcterms:W3CDTF">2021-12-01T10:39:02Z</dcterms:modified>
</cp:coreProperties>
</file>