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jurateb\Desktop\Mano dok\Parengti isakymai\Tabakas\LRV 2 nut del el cig licenc\2 teikimas i LRV\"/>
    </mc:Choice>
  </mc:AlternateContent>
  <xr:revisionPtr revIDLastSave="0" documentId="8_{92F9F61B-EBA0-47F9-AD94-8B8349E70888}" xr6:coauthVersionLast="46" xr6:coauthVersionMax="46" xr10:uidLastSave="{00000000-0000-0000-0000-000000000000}"/>
  <bookViews>
    <workbookView xWindow="1100" yWindow="1100" windowWidth="14400" windowHeight="74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1" l="1"/>
  <c r="N12" i="1"/>
  <c r="M9" i="1"/>
  <c r="M8" i="1"/>
  <c r="N9" i="1" l="1"/>
  <c r="N14" i="1" l="1"/>
  <c r="N8" i="1" l="1"/>
  <c r="N10" i="1" l="1"/>
  <c r="N16" i="1" s="1"/>
</calcChain>
</file>

<file path=xl/sharedStrings.xml><?xml version="1.0" encoding="utf-8"?>
<sst xmlns="http://schemas.openxmlformats.org/spreadsheetml/2006/main" count="57" uniqueCount="50">
  <si>
    <t>Laikas (valandomis)</t>
  </si>
  <si>
    <t xml:space="preserve">Vidinis tarifas </t>
  </si>
  <si>
    <t>Pridėtinės išlaidos</t>
  </si>
  <si>
    <t xml:space="preserve">Išorinis tarifas </t>
  </si>
  <si>
    <t>Vykdymo veiksmo atlikimo dažnis</t>
  </si>
  <si>
    <t xml:space="preserve">Ūkio subjektų skaičius </t>
  </si>
  <si>
    <t>Kiekio kintamasis</t>
  </si>
  <si>
    <t>eil. Nr.</t>
  </si>
  <si>
    <t>tiriamas straipsnis (-iai), punktas (-ai)</t>
  </si>
  <si>
    <t>vykdymo veiksmas</t>
  </si>
  <si>
    <t>tikslinė grupė</t>
  </si>
  <si>
    <t>kilmė</t>
  </si>
  <si>
    <r>
      <t>T</t>
    </r>
    <r>
      <rPr>
        <vertAlign val="subscript"/>
        <sz val="10"/>
        <color theme="1"/>
        <rFont val="Times New Roman"/>
        <family val="1"/>
        <charset val="186"/>
      </rPr>
      <t>v</t>
    </r>
  </si>
  <si>
    <r>
      <t>T</t>
    </r>
    <r>
      <rPr>
        <vertAlign val="subscript"/>
        <sz val="10"/>
        <color theme="1"/>
        <rFont val="Times New Roman"/>
        <family val="1"/>
        <charset val="186"/>
      </rPr>
      <t>i</t>
    </r>
  </si>
  <si>
    <r>
      <t>C</t>
    </r>
    <r>
      <rPr>
        <vertAlign val="subscript"/>
        <sz val="10"/>
        <color theme="1"/>
        <rFont val="Times New Roman"/>
        <family val="1"/>
        <charset val="186"/>
      </rPr>
      <t>v</t>
    </r>
  </si>
  <si>
    <t>P</t>
  </si>
  <si>
    <r>
      <t>C</t>
    </r>
    <r>
      <rPr>
        <vertAlign val="subscript"/>
        <sz val="10"/>
        <color theme="1"/>
        <rFont val="Times New Roman"/>
        <family val="1"/>
        <charset val="186"/>
      </rPr>
      <t>i</t>
    </r>
  </si>
  <si>
    <t>F</t>
  </si>
  <si>
    <t>L</t>
  </si>
  <si>
    <t>Q (F x L)</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</si>
  <si>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t>
    </r>
    <r>
      <rPr>
        <vertAlign val="subscript"/>
        <sz val="10"/>
        <color theme="1"/>
        <rFont val="Times New Roman"/>
        <family val="1"/>
        <charset val="186"/>
      </rPr>
      <t>i</t>
    </r>
    <r>
      <rPr>
        <sz val="10"/>
        <color theme="1"/>
        <rFont val="Times New Roman"/>
        <family val="1"/>
        <charset val="186"/>
      </rPr>
      <t xml:space="preserve"> x T</t>
    </r>
    <r>
      <rPr>
        <vertAlign val="subscript"/>
        <sz val="10"/>
        <color theme="1"/>
        <rFont val="Times New Roman"/>
        <family val="1"/>
        <charset val="186"/>
      </rPr>
      <t>i</t>
    </r>
    <r>
      <rPr>
        <sz val="10"/>
        <color theme="1"/>
        <rFont val="Times New Roman"/>
        <family val="1"/>
        <charset val="186"/>
      </rPr>
      <t>) x Q</t>
    </r>
  </si>
  <si>
    <r>
      <t xml:space="preserve">2. </t>
    </r>
    <r>
      <rPr>
        <sz val="10"/>
        <color theme="1"/>
        <rFont val="Times New Roman"/>
        <family val="1"/>
        <charset val="186"/>
      </rPr>
      <t xml:space="preserve">Teisės akto projekto galima sukelti administracinė našta </t>
    </r>
  </si>
  <si>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</si>
  <si>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</si>
  <si>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r>
      <t xml:space="preserve">ADMINISTRACINĖS NAŠTOS </t>
    </r>
    <r>
      <rPr>
        <b/>
        <sz val="11"/>
        <color theme="1"/>
        <rFont val="Times New Roman"/>
        <family val="1"/>
        <charset val="186"/>
      </rPr>
      <t>ŪKIO SUBJEKTAMS</t>
    </r>
    <r>
      <rPr>
        <b/>
        <sz val="11"/>
        <color rgb="FF000000"/>
        <rFont val="Times New Roman"/>
        <family val="1"/>
        <charset val="186"/>
      </rPr>
      <t xml:space="preserve"> APSKAIČIAVIMO ATASKAITA</t>
    </r>
  </si>
  <si>
    <r>
      <t>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 Σ AN</t>
    </r>
    <r>
      <rPr>
        <b/>
        <vertAlign val="subscript"/>
        <sz val="10"/>
        <color theme="1"/>
        <rFont val="Times New Roman"/>
        <family val="1"/>
        <charset val="186"/>
      </rPr>
      <t>iį</t>
    </r>
  </si>
  <si>
    <r>
      <t>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Σ AN</t>
    </r>
    <r>
      <rPr>
        <b/>
        <vertAlign val="subscript"/>
        <sz val="10"/>
        <color theme="1"/>
        <rFont val="Times New Roman"/>
        <family val="1"/>
        <charset val="186"/>
      </rPr>
      <t>iį</t>
    </r>
  </si>
  <si>
    <t>1.2.</t>
  </si>
  <si>
    <t>1.1.</t>
  </si>
  <si>
    <t>Administracinė našta ūkio subjektams</t>
  </si>
  <si>
    <t>LIETUVOS RESPUBLIKOS ŽEMĖS ŪKIO MINISTERIJA</t>
  </si>
  <si>
    <r>
      <t>1. Numatomų keisti ir (ar) naikinti galiojančių informacinių įpareigojimų</t>
    </r>
    <r>
      <rPr>
        <b/>
        <sz val="10"/>
        <color theme="1"/>
        <rFont val="Times New Roman"/>
        <family val="1"/>
        <charset val="186"/>
      </rPr>
      <t>*</t>
    </r>
    <r>
      <rPr>
        <sz val="10"/>
        <color theme="1"/>
        <rFont val="Times New Roman"/>
        <family val="1"/>
        <charset val="186"/>
      </rPr>
      <t xml:space="preserve"> sukeliama administracinė našta (skaičiuojant galiojančių teisės aktų, nustatančių informacinius įpareigojimus, sukeliamą administracinę naštą ūkio subjektams, kai teisės aktai nekeičiami, pildomas tik 1 punktas) </t>
    </r>
  </si>
  <si>
    <t>Ataskaitą užpildė </t>
  </si>
  <si>
    <t>Lietuvos Respublikos žemės ūkio ministerijos</t>
  </si>
  <si>
    <t>Maisto pramonės ir kokybės skyriaus vyriausioji specialistė</t>
  </si>
  <si>
    <t>Jūratė Kišerauskė</t>
  </si>
  <si>
    <t xml:space="preserve">Lietuvos Respublikos Vyriausybės nutarimo „Dėl Lietuvos Respublikos Vyriausybės 1998 m. spalio 2 d nutarimo Nr. 1180 „Dėl Tabako gaminių gamybos licencijavimo“ pakeitimo“ projektas (toliau – teisės akto projektas) </t>
  </si>
  <si>
    <t>10. Įmonė, norinti gauti licenciją, tiesiogiai, paštu, arba, pasirašius saugiu elektroniniu parašu, sukurtu saugia parašo formavimo įranga ir patvirtintu galiojančiu kvalifikuotu sertifikatu, el. paštu, kitomis elektroninėmis priemonėmis, taip pat per Paslaugų ir gaminių kontaktinį centrą Narkotikų, tabako ir alkoholio kontrolės departamentui pateikia:
10.1. paraišką išduoti licenciją, kurioje nurodoma:
10.1.1. įmonės pavadinimas, teisinė forma, kodas, buveinė, telefono numeris, elektroninio pašto adresas (jeigu įmonė jį turi), gamybos vietos adresas (jeigu gaminama ne toje vietoje, kurioje įregistruota įmonė) ar adresai, licencijos rūšis, tabako gaminių, susijusių gaminių didmeninės prekybos sandėlių ir (ar) sandėlių, kuriuose tabako gaminiai, susiję gaminiai laikomi, adresai ir patalpų pažymėjimas plane, pastatų, kuriuose yra patalpos, kuriose įrengtos gamybos vietos ir (ar) sandėliai, unikalius numerius;
10.1.2. įmonės vadovų vardai, pavardės, asmens kodai (jeigu asmens kodas nesuteiktas, nurodoma gimimo data);
10.1.3. numatomų gaminti tabako gaminių, susijusių gaminių kodai ir pavadinimai pagal Europos Bendrijos kombinuotąją nomenklatūrą;
10.1.4. paraiškos išduoti licenciją užpildymo data;
10.2. Valstybinės vartotojų teisių apsaugos tarnybos patvirtinimą, kad numatomų gaminti tabako gaminių, susijusių gaminių kokybės rodikliai, nurodyti įmonės dokumentuose, atitinka Lietuvos Respublikos teisės aktų nustatytus saugos ir kokybės rodiklius; 
10.3. tabako gaminių, susijusių gaminių didmeninės prekybos sandėlių ir (ar) sandėlių, kuriuose tabako gaminiai, susiję gaminiai laikomi, dokumentų – patalpų plano iš Nekilnojamojo daikto kadastro duomenų bylos ir pastato vidaus plotų eksplikacijos iš Nekilnojamojo daikto kadastro duomenų bylos – kopijas, patvirtintas įmonės vadovo arba jo įgalioto asmens parašu ir tikrumo žyma.</t>
  </si>
  <si>
    <t>Lietuvos Respublikoje įsteigti juridiniai asmenys ir užsienio juridinių asmenų filialai</t>
  </si>
  <si>
    <t>16. Įmonių licencijos patikslinamos, jeigu: 
16.1. iš licencijos išbraukiami tabako gaminių, susijusių gaminių didmeninės prekybos sandėlių ir (ar) sandėlių, kuriuose tabako gaminiai, susiję gaminiai laikomi, adresai ir patalpų pažymėjimas plane arba gamybos vietų adresai; įmonė, norinti patikslinti licenciją, tiesiogiai, paštu, arba, pasirašius saugiu elektroniniu parašu, sukurtu saugia parašo formavimo įranga ir patvirtintu galiojančiu kvalifikuotu sertifikatu, el. paštu, kitomis elektroninėmis priemonėmis, taip pat per Paslaugų ir gaminių kontaktinį centrą Narkotikų, tabako ir alkoholio kontrolės departamentui pateikia paraišką, kurioje nurodo pasikeitusius duomenis; 
16.2. nurodomi papildomai numatomų gaminti tabako gaminių, susijusių gaminių kodai ir pavadinimai pagal Europos Bendrijos kombinuotąją nomenklatūrą; įmonė, norinti patikslinti licenciją, tiesiogiai, paštu, arba, pasirašius saugiu elektroniniu parašu, sukurtu saugia parašo formavimo įranga ir patvirtintu galiojančiu kvalifikuotu sertifikatu, el. paštu, kitomis elektroninėmis priemonėmis, taip pat per Paslaugų ir gaminių kontaktinį centrą Narkotikų, tabako ir alkoholio kontrolės departamentui pateikia paraišką, kurioje nurodomi prašomi patikslinti tabako gaminių, susijusių gaminių kodai ir pavadinimai pagal Europos Bendrijos kombinuotąją nomenklatūrą, ir Valstybinės vartotojų teisių apsaugos tarnybos patvirtinimą, kaip nurodyta Taisyklių 10.2 papunktyje; 
16.3. nurodomi papildomų tabako gaminių, susijusių gaminių didmeninės prekybos sandėlių ir (ar) sandėlių, kuriuose tabako gaminiai, susiję gaminiai laikomi, adresai ir patalpų pažymėjimas plane; įmonė, norinti patikslinti licenciją, tiesiogiai, paštu, arba, pasirašius saugiu elektroniniu parašu, sukurtu saugia parašo formavimo įranga ir patvirtintu galiojančiu kvalifikuotu sertifikatu, el. paštu, kitomis elektroninėmis priemonėmis, taip pat per Paslaugų ir gaminių kontaktinį centrą Narkotikų, tabako ir alkoholio kontrolės departamentui pateikia paraišką, kurioje nurodomi papildomi tabako gaminių, susijusių gaminių didmeninės prekybos sandėlių ir (ar) sandėlių, kuriuose tabako gaminiai, susiję gaminiai laikomi, adresai ir patalpų pažymėjimas plane, pastatų, kuriuose yra įrengti šie sandėliai, unikalūs numeriai ir dokumentus, nurodytus Taisyklių 10.3 papunktyje; 
16.4. nurodomi papildomi gamybos vietų adresai; įmonė, norinti patikslinti licenciją, tiesiogiai, paštu, arba, pasirašius saugiu elektroniniu parašu, sukurtu saugia parašo formavimo įranga ir patvirtintu galiojančiu kvalifikuotu sertifikatu, el. paštu, kitomis elektroninėmis priemonėmis, taip pat per Paslaugų ir gaminių kontaktinį centrą Narkotikų, tabako ir alkoholio kontrolės departamentui pateikia paraišką, kurioje nurodomi papildomi gamybos vietų adresai, pastatų, kuriuose yra įrengtos gamybos vietos, unikalūs numeriai.</t>
  </si>
  <si>
    <r>
      <t xml:space="preserve">2021-04-01      </t>
    </r>
    <r>
      <rPr>
        <b/>
        <sz val="11"/>
        <color theme="1"/>
        <rFont val="Times New Roman"/>
        <family val="1"/>
        <charset val="186"/>
      </rPr>
      <t xml:space="preserve"> </t>
    </r>
    <r>
      <rPr>
        <sz val="11"/>
        <color theme="1"/>
        <rFont val="Times New Roman"/>
        <family val="1"/>
        <charset val="186"/>
      </rPr>
      <t>Nr. 1</t>
    </r>
  </si>
  <si>
    <t>Paraiškos pateikimas</t>
  </si>
  <si>
    <t>nacionalinė</t>
  </si>
  <si>
    <t>Paraiškos patikslinimas</t>
  </si>
  <si>
    <t>8. Lietuvos Respublikoje įsteigti juridiniai asmenys ir užsienio juridinių asmenų filialai</t>
  </si>
  <si>
    <t>8. Įmonė, norinti gauti licenciją tiesiogiai, per atstumą, taip pat per Paslaugų ir gaminių kontaktinį centrą, Narkotikų, tabako ir alkoholio kontrolės departamentui pateikia:
8.1. paraišką išduoti licenciją, kurioje nurodoma:
8.1.1. įmonės pavadinimas, teisinė forma, kodas, buveinė, telefono numeris, elektroninio pašto adresas (jeigu įmonė jį turi), gamybos vietos adresas (jeigu gaminama ne toje vietoje, kurioje įregistruota įmonė) ar adresai, licencijos rūšis, tabako gaminių didmeninės prekybos sandėlių ir (ar) sandėlių, kuriuose tabako gaminiai laikomi, adresai ir patalpų pažymėjimas plane;
8.1.2. įmonės vadovų vardai, pavardės, asmens kodai;
8.1.3. numatomų gaminti tabako gaminių kodai ir pavadinimai pagal Europos Bendrijos kombinuotąją nomenklatūrą;
8.1.4. paraiškos išduoti licenciją užpildymo data;
8.2. Valstybinės vartotojų teisių apsaugos tarnybos patvirtinimą, kad numatomų gaminti tabako gaminių kokybės rodikliai, nurodyti įmonės dokumentuose, atitinka Lietuvos Respublikos teisės aktų nustatytus saugos ir kokybės rodiklius; 
8.3. tabako gaminių didmeninės prekybos sandėlių ir (ar) sandėlių, kuriuose tabako gaminiai laikomi, dokumentų – patalpų plano iš Nekilnojamojo daikto kadastro duomenų bylos ir pastato vidaus plotų eksplikacijos iš Nekilnojamojo daikto kadastro duomenų bylos – kopijas, patvirtintas įmonės vadovo arba jo įgalioto asmens parašu ir tikrumo žyma.</t>
  </si>
  <si>
    <t>18. Įmonių licencijos patikslinamos, jeigu: 
18.1. iš licencijos išbraukiami tabako gaminių didmeninės prekybos sandėlių ir (ar) sandėlių, kuriuose tabako gaminiai laikomi, adresai ir patalpų pažymėjimas plane arba gamybos vietų adresai; įmonė, norinti patikslinti licenciją, tiesiogiai, per atstumą, taip pat per Paslaugų ir gaminių kontaktinį centrą Narkotikų, tabako ir alkoholio kontrolės departamentui pateikia paraišką, kurioje nurodo pasikeitusius duomenis; 
18.2. nurodomi papildomai numatomų gaminti tabako gaminių kodai ir pavadinimai pagal Europos Bendrijos kombinuotąją nomenklatūrą; įmonė, norinti patikslinti licenciją, tiesiogiai, per atstumą, taip pat per Paslaugų ir gaminių kontaktinį centrą Narkotikų, tabako ir alkoholio kontrolės departamentui pateikia paraišką, kurioje nurodomi prašomi patikslinti tabako gaminių kodai ir pavadinimai pagal Europos Bendrijos kombinuotąją nomenklatūrą, ir Valstybinės vartotojų teisių apsaugos tarnybos patvirtinimą, kaip nurodyta Taisyklių 8.2 papunktyje; 
18.3. nurodomi papildomų tabako gaminių didmeninės prekybos sandėlių ir (ar) sandėlių, kuriuose tabako gaminiai laikomi, adresai ir patalpų pažymėjimas plane; įmonė, norinti patikslinti licenciją, tiesiogiai, per atstumą, taip pat per Paslaugų ir gaminių kontaktinį centrą Narkotikų, tabako ir alkoholio kontrolės departamentui pateikia paraišką, kurioje nurodomi papildomi tabako gaminių didmeninės prekybos sandėlių ir (ar) sandėlių, kuriuose tabako gaminiai laikomi, adresai ir patalpų pažymėjimas plane, ir dokumentus, nurodytus Taisyklių 8.3 papunktyje; 
18.4. nurodomi papildomi gamybos vietų adresai; įmonė, norinti patikslinti licenciją, tiesiogiai, per atstumą, taip pat per Paslaugų ir gaminių kontaktinį centrą Narkotikų, tabako ir alkoholio kontrolės departamentui pateikia paraišką, kurioje nurodomi papildomi gamybos vietų adresai.</t>
  </si>
  <si>
    <t>Pastaba. Apklausus ūkio subjektus paaiškėjo, kad tikėtina, jog dėl šios licencijos per metus gali kreiptis tik vienas ūkio subjektas. Kiti ūkio subjektai, kurių yra 5, šiuo metu neketina kreiptis dėl licencijos patikslinimo.</t>
  </si>
  <si>
    <t>2.1</t>
  </si>
  <si>
    <t>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</si>
</sst>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0"/>
      <color theme="1"/>
      <name val="Times New Roman"/>
      <family val="1"/>
      <charset val="186"/>
    </font>
    <font>
      <vertAlign val="subscript"/>
      <sz val="10"/>
      <color theme="1"/>
      <name val="Times New Roman"/>
      <family val="1"/>
      <charset val="186"/>
    </font>
    <font>
      <b/>
      <sz val="10"/>
      <color theme="1"/>
      <name val="Times New Roman"/>
      <family val="1"/>
      <charset val="186"/>
    </font>
    <font>
      <sz val="10"/>
      <color rgb="FF000000"/>
      <name val="Times New Roman"/>
      <family val="1"/>
      <charset val="186"/>
    </font>
    <font>
      <b/>
      <vertAlign val="subscript"/>
      <sz val="10"/>
      <color theme="1"/>
      <name val="Times New Roman"/>
      <family val="1"/>
      <charset val="186"/>
    </font>
    <font>
      <b/>
      <vertAlign val="superscript"/>
      <sz val="10"/>
      <color theme="1"/>
      <name val="Times New Roman"/>
      <family val="1"/>
      <charset val="186"/>
    </font>
    <font>
      <b/>
      <sz val="10"/>
      <color rgb="FF000000"/>
      <name val="Times New Roman"/>
      <family val="1"/>
      <charset val="186"/>
    </font>
    <font>
      <i/>
      <sz val="10"/>
      <color theme="1"/>
      <name val="Times New Roman"/>
      <family val="1"/>
      <charset val="186"/>
    </font>
    <font>
      <sz val="11"/>
      <color theme="1"/>
      <name val="Times New Roman"/>
      <family val="1"/>
      <charset val="186"/>
    </font>
    <font>
      <b/>
      <sz val="11"/>
      <color rgb="FF000000"/>
      <name val="Times New Roman"/>
      <family val="1"/>
      <charset val="186"/>
    </font>
    <font>
      <b/>
      <sz val="11"/>
      <color theme="1"/>
      <name val="Times New Roman"/>
      <family val="1"/>
      <charset val="186"/>
    </font>
    <font>
      <u/>
      <sz val="11"/>
      <color theme="10"/>
      <name val="Calibri"/>
      <family val="2"/>
      <charset val="186"/>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2">
    <xf numFmtId="0" fontId="0" fillId="0" borderId="0"/>
    <xf numFmtId="0" fontId="12" fillId="0" borderId="0" applyNumberFormat="0" applyFill="0" applyBorder="0" applyAlignment="0" applyProtection="0"/>
  </cellStyleXfs>
  <cellXfs count="44">
    <xf numFmtId="0" fontId="0" fillId="0" borderId="0" xfId="0"/>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justify" vertical="center" wrapText="1"/>
    </xf>
    <xf numFmtId="0" fontId="1" fillId="0" borderId="5"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1" fillId="0" borderId="5" xfId="0" applyFont="1" applyBorder="1" applyAlignment="1">
      <alignment horizontal="left" vertical="center" wrapText="1"/>
    </xf>
    <xf numFmtId="0" fontId="12" fillId="0" borderId="0" xfId="1"/>
    <xf numFmtId="1" fontId="3" fillId="0" borderId="5"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0" fontId="1" fillId="0" borderId="5" xfId="0" applyFont="1" applyBorder="1" applyAlignment="1">
      <alignment horizontal="left" vertical="top" wrapText="1"/>
    </xf>
    <xf numFmtId="0" fontId="1" fillId="0" borderId="1" xfId="0" applyFont="1" applyBorder="1" applyAlignment="1">
      <alignment horizontal="left" vertical="top" wrapText="1"/>
    </xf>
    <xf numFmtId="0" fontId="1" fillId="0" borderId="6" xfId="0" applyFont="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Border="1" applyAlignment="1">
      <alignment horizontal="justify" vertical="center" wrapText="1"/>
    </xf>
    <xf numFmtId="0" fontId="1" fillId="0" borderId="6" xfId="0" applyFont="1" applyBorder="1" applyAlignment="1">
      <alignment horizontal="center" vertical="center" wrapText="1"/>
    </xf>
    <xf numFmtId="0" fontId="1" fillId="0" borderId="6"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6" xfId="0" applyBorder="1"/>
    <xf numFmtId="1" fontId="3" fillId="0" borderId="6" xfId="0" applyNumberFormat="1" applyFont="1" applyBorder="1" applyAlignment="1">
      <alignment horizontal="center" vertical="center" wrapText="1"/>
    </xf>
    <xf numFmtId="0" fontId="9" fillId="0" borderId="0" xfId="0" applyFont="1"/>
    <xf numFmtId="0" fontId="1" fillId="0" borderId="0" xfId="0" applyFont="1" applyAlignment="1">
      <alignment wrapText="1"/>
    </xf>
    <xf numFmtId="0" fontId="1" fillId="0" borderId="5" xfId="0" applyFont="1" applyBorder="1" applyAlignment="1">
      <alignment horizontal="justify" vertical="center" textRotation="90" wrapText="1"/>
    </xf>
    <xf numFmtId="0" fontId="1" fillId="0" borderId="6" xfId="0" applyFont="1" applyBorder="1" applyAlignment="1">
      <alignment wrapText="1"/>
    </xf>
    <xf numFmtId="0" fontId="1"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1"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zoomScale="70" zoomScaleNormal="70" workbookViewId="0">
      <pane ySplit="5" topLeftCell="A15" activePane="bottomLeft" state="frozen"/>
      <selection pane="bottomLeft" activeCell="P13" sqref="P13"/>
    </sheetView>
  </sheetViews>
  <sheetFormatPr defaultRowHeight="14.5" x14ac:dyDescent="0.35"/>
  <cols>
    <col min="1" max="1" width="6.7265625" customWidth="1"/>
    <col min="2" max="2" width="83.7265625" customWidth="1"/>
    <col min="3" max="3" width="13.7265625" customWidth="1"/>
    <col min="4" max="4" width="10.7265625" customWidth="1"/>
    <col min="5" max="5" width="5.453125" customWidth="1"/>
    <col min="6" max="6" width="5.81640625" customWidth="1"/>
    <col min="7" max="7" width="5.1796875" customWidth="1"/>
    <col min="8" max="8" width="6.1796875" customWidth="1"/>
    <col min="9" max="9" width="8.54296875" customWidth="1"/>
    <col min="10" max="10" width="6.453125" customWidth="1"/>
    <col min="11" max="11" width="8.7265625" customWidth="1"/>
    <col min="12" max="12" width="7.26953125" customWidth="1"/>
    <col min="13" max="13" width="8.81640625" customWidth="1"/>
    <col min="14" max="14" width="13.81640625" customWidth="1"/>
  </cols>
  <sheetData>
    <row r="1" spans="1:14" x14ac:dyDescent="0.35">
      <c r="A1" s="32" t="s">
        <v>30</v>
      </c>
      <c r="B1" s="33"/>
      <c r="C1" s="33"/>
      <c r="D1" s="33"/>
      <c r="E1" s="33"/>
      <c r="F1" s="33"/>
      <c r="G1" s="33"/>
      <c r="H1" s="33"/>
      <c r="I1" s="33"/>
      <c r="J1" s="33"/>
      <c r="K1" s="33"/>
      <c r="L1" s="33"/>
      <c r="M1" s="33"/>
      <c r="N1" s="33"/>
    </row>
    <row r="2" spans="1:14" x14ac:dyDescent="0.35">
      <c r="A2" s="34" t="s">
        <v>24</v>
      </c>
      <c r="B2" s="34"/>
      <c r="C2" s="34"/>
      <c r="D2" s="34"/>
      <c r="E2" s="34"/>
      <c r="F2" s="34"/>
      <c r="G2" s="34"/>
      <c r="H2" s="34"/>
      <c r="I2" s="34"/>
      <c r="J2" s="34"/>
      <c r="K2" s="34"/>
      <c r="L2" s="34"/>
      <c r="M2" s="34"/>
      <c r="N2" s="34"/>
    </row>
    <row r="3" spans="1:14" x14ac:dyDescent="0.35">
      <c r="A3" s="35" t="s">
        <v>40</v>
      </c>
      <c r="B3" s="35"/>
      <c r="C3" s="35"/>
      <c r="D3" s="35"/>
      <c r="E3" s="35"/>
      <c r="F3" s="35"/>
      <c r="G3" s="35"/>
      <c r="H3" s="35"/>
      <c r="I3" s="35"/>
      <c r="J3" s="35"/>
      <c r="K3" s="35"/>
      <c r="L3" s="35"/>
      <c r="M3" s="35"/>
      <c r="N3" s="35"/>
    </row>
    <row r="4" spans="1:14" ht="5.25" customHeight="1" thickBot="1" x14ac:dyDescent="0.4"/>
    <row r="5" spans="1:14" ht="52.5" thickBot="1" x14ac:dyDescent="0.4">
      <c r="A5" s="36" t="s">
        <v>36</v>
      </c>
      <c r="B5" s="37"/>
      <c r="C5" s="37"/>
      <c r="D5" s="37"/>
      <c r="E5" s="38"/>
      <c r="F5" s="42" t="s">
        <v>0</v>
      </c>
      <c r="G5" s="43"/>
      <c r="H5" s="1" t="s">
        <v>1</v>
      </c>
      <c r="I5" s="1" t="s">
        <v>2</v>
      </c>
      <c r="J5" s="1" t="s">
        <v>3</v>
      </c>
      <c r="K5" s="15" t="s">
        <v>4</v>
      </c>
      <c r="L5" s="15" t="s">
        <v>5</v>
      </c>
      <c r="M5" s="19" t="s">
        <v>6</v>
      </c>
      <c r="N5" s="1" t="s">
        <v>29</v>
      </c>
    </row>
    <row r="6" spans="1:14" ht="46.5" customHeight="1" thickBot="1" x14ac:dyDescent="0.4">
      <c r="A6" s="2" t="s">
        <v>7</v>
      </c>
      <c r="B6" s="8" t="s">
        <v>8</v>
      </c>
      <c r="C6" s="3" t="s">
        <v>9</v>
      </c>
      <c r="D6" s="3" t="s">
        <v>10</v>
      </c>
      <c r="E6" s="3" t="s">
        <v>11</v>
      </c>
      <c r="F6" s="3" t="s">
        <v>12</v>
      </c>
      <c r="G6" s="3" t="s">
        <v>13</v>
      </c>
      <c r="H6" s="16" t="s">
        <v>14</v>
      </c>
      <c r="I6" s="16" t="s">
        <v>15</v>
      </c>
      <c r="J6" s="3" t="s">
        <v>16</v>
      </c>
      <c r="K6" s="3" t="s">
        <v>17</v>
      </c>
      <c r="L6" s="3" t="s">
        <v>18</v>
      </c>
      <c r="M6" s="2" t="s">
        <v>19</v>
      </c>
      <c r="N6" s="3" t="s">
        <v>20</v>
      </c>
    </row>
    <row r="7" spans="1:14" ht="29.25" customHeight="1" thickBot="1" x14ac:dyDescent="0.4">
      <c r="A7" s="36" t="s">
        <v>31</v>
      </c>
      <c r="B7" s="37"/>
      <c r="C7" s="37"/>
      <c r="D7" s="37"/>
      <c r="E7" s="37"/>
      <c r="F7" s="37"/>
      <c r="G7" s="37"/>
      <c r="H7" s="37"/>
      <c r="I7" s="37"/>
      <c r="J7" s="37"/>
      <c r="K7" s="37"/>
      <c r="L7" s="37"/>
      <c r="M7" s="37"/>
      <c r="N7" s="38"/>
    </row>
    <row r="8" spans="1:14" ht="246" customHeight="1" thickBot="1" x14ac:dyDescent="0.4">
      <c r="A8" s="2" t="s">
        <v>28</v>
      </c>
      <c r="B8" s="27" t="s">
        <v>45</v>
      </c>
      <c r="C8" s="14" t="s">
        <v>41</v>
      </c>
      <c r="D8" s="5" t="s">
        <v>44</v>
      </c>
      <c r="E8" s="26" t="s">
        <v>42</v>
      </c>
      <c r="F8" s="3">
        <v>1</v>
      </c>
      <c r="G8" s="4"/>
      <c r="H8" s="3">
        <v>8.82</v>
      </c>
      <c r="I8" s="3">
        <v>1.25</v>
      </c>
      <c r="J8" s="4"/>
      <c r="K8" s="3">
        <v>1</v>
      </c>
      <c r="L8" s="3">
        <v>0</v>
      </c>
      <c r="M8" s="18">
        <f>K8*L8</f>
        <v>0</v>
      </c>
      <c r="N8" s="11">
        <f>(H8*I8*F8+G8*J8)*M8</f>
        <v>0</v>
      </c>
    </row>
    <row r="9" spans="1:14" ht="261" customHeight="1" thickBot="1" x14ac:dyDescent="0.4">
      <c r="A9" s="2" t="s">
        <v>27</v>
      </c>
      <c r="B9" s="25" t="s">
        <v>46</v>
      </c>
      <c r="C9" s="14" t="s">
        <v>43</v>
      </c>
      <c r="D9" s="5" t="s">
        <v>38</v>
      </c>
      <c r="E9" s="26" t="s">
        <v>42</v>
      </c>
      <c r="F9" s="3">
        <v>0.5</v>
      </c>
      <c r="G9" s="17"/>
      <c r="H9" s="3">
        <v>8.82</v>
      </c>
      <c r="I9" s="3">
        <v>1.25</v>
      </c>
      <c r="J9" s="4"/>
      <c r="K9" s="3">
        <v>1</v>
      </c>
      <c r="L9" s="3">
        <v>0</v>
      </c>
      <c r="M9" s="2">
        <f t="shared" ref="M9" si="0">K9*L9</f>
        <v>0</v>
      </c>
      <c r="N9" s="11">
        <f t="shared" ref="N9" si="1">(H9*I9*F9+G9*J9)*M9</f>
        <v>0</v>
      </c>
    </row>
    <row r="10" spans="1:14" ht="31.5" thickBot="1" x14ac:dyDescent="0.4">
      <c r="A10" s="22"/>
      <c r="B10" s="7"/>
      <c r="C10" s="7"/>
      <c r="D10" s="7"/>
      <c r="E10" s="7"/>
      <c r="F10" s="7"/>
      <c r="G10" s="7"/>
      <c r="H10" s="7"/>
      <c r="I10" s="7"/>
      <c r="J10" s="7"/>
      <c r="K10" s="7"/>
      <c r="L10" s="7"/>
      <c r="M10" s="6" t="s">
        <v>25</v>
      </c>
      <c r="N10" s="23">
        <f>ABS(SUM(N8:N9))</f>
        <v>0</v>
      </c>
    </row>
    <row r="11" spans="1:14" ht="15" thickBot="1" x14ac:dyDescent="0.4">
      <c r="A11" s="39" t="s">
        <v>21</v>
      </c>
      <c r="B11" s="40"/>
      <c r="C11" s="40"/>
      <c r="D11" s="40"/>
      <c r="E11" s="40"/>
      <c r="F11" s="40"/>
      <c r="G11" s="40"/>
      <c r="H11" s="40"/>
      <c r="I11" s="40"/>
      <c r="J11" s="40"/>
      <c r="K11" s="40"/>
      <c r="L11" s="40"/>
      <c r="M11" s="40"/>
      <c r="N11" s="41"/>
    </row>
    <row r="12" spans="1:14" ht="298.5" customHeight="1" thickBot="1" x14ac:dyDescent="0.4">
      <c r="A12" s="2" t="s">
        <v>48</v>
      </c>
      <c r="B12" s="12" t="s">
        <v>37</v>
      </c>
      <c r="C12" s="8" t="s">
        <v>41</v>
      </c>
      <c r="D12" s="5" t="s">
        <v>38</v>
      </c>
      <c r="E12" s="26" t="s">
        <v>42</v>
      </c>
      <c r="F12" s="3">
        <v>1</v>
      </c>
      <c r="G12" s="4"/>
      <c r="H12" s="3">
        <v>8.82</v>
      </c>
      <c r="I12" s="3">
        <v>1.25</v>
      </c>
      <c r="J12" s="4"/>
      <c r="K12" s="3">
        <v>1</v>
      </c>
      <c r="L12" s="3">
        <v>1</v>
      </c>
      <c r="M12" s="3">
        <v>1</v>
      </c>
      <c r="N12" s="11">
        <f xml:space="preserve"> (H12*I12*F12*M12)*L12</f>
        <v>11.025</v>
      </c>
    </row>
    <row r="13" spans="1:14" ht="408.75" customHeight="1" thickBot="1" x14ac:dyDescent="0.4">
      <c r="A13" s="2" t="s">
        <v>49</v>
      </c>
      <c r="B13" s="13" t="s">
        <v>39</v>
      </c>
      <c r="C13" s="28" t="s">
        <v>43</v>
      </c>
      <c r="D13" s="5" t="s">
        <v>38</v>
      </c>
      <c r="E13" s="26" t="s">
        <v>42</v>
      </c>
      <c r="F13" s="3">
        <v>0.5</v>
      </c>
      <c r="G13" s="4"/>
      <c r="H13" s="3">
        <v>8.82</v>
      </c>
      <c r="I13" s="3">
        <v>1.25</v>
      </c>
      <c r="J13" s="4"/>
      <c r="K13" s="3">
        <v>1</v>
      </c>
      <c r="L13" s="3">
        <v>1</v>
      </c>
      <c r="M13" s="3">
        <v>1</v>
      </c>
      <c r="N13" s="11">
        <f>(H13*F13*I13)*M13</f>
        <v>5.5125000000000002</v>
      </c>
    </row>
    <row r="14" spans="1:14" ht="31.5" thickBot="1" x14ac:dyDescent="0.4">
      <c r="B14" s="20"/>
      <c r="C14" s="20"/>
      <c r="D14" s="20"/>
      <c r="E14" s="20"/>
      <c r="F14" s="20"/>
      <c r="G14" s="20"/>
      <c r="H14" s="20"/>
      <c r="I14" s="20"/>
      <c r="J14" s="20"/>
      <c r="K14" s="20"/>
      <c r="L14" s="20"/>
      <c r="M14" s="21" t="s">
        <v>26</v>
      </c>
      <c r="N14" s="23">
        <f>ABS(SUM(N12:N13))</f>
        <v>16.537500000000001</v>
      </c>
    </row>
    <row r="15" spans="1:14" ht="15" thickBot="1" x14ac:dyDescent="0.4">
      <c r="A15" s="29" t="s">
        <v>22</v>
      </c>
      <c r="B15" s="30"/>
      <c r="C15" s="30"/>
      <c r="D15" s="30"/>
      <c r="E15" s="30"/>
      <c r="F15" s="30"/>
      <c r="G15" s="30"/>
      <c r="H15" s="30"/>
      <c r="I15" s="30"/>
      <c r="J15" s="30"/>
      <c r="K15" s="30"/>
      <c r="L15" s="30"/>
      <c r="M15" s="30"/>
      <c r="N15" s="31"/>
    </row>
    <row r="16" spans="1:14" ht="15" thickBot="1" x14ac:dyDescent="0.4">
      <c r="A16" s="29" t="s">
        <v>23</v>
      </c>
      <c r="B16" s="30"/>
      <c r="C16" s="30"/>
      <c r="D16" s="30"/>
      <c r="E16" s="30"/>
      <c r="F16" s="30"/>
      <c r="G16" s="30"/>
      <c r="H16" s="30"/>
      <c r="I16" s="30"/>
      <c r="J16" s="30"/>
      <c r="K16" s="30"/>
      <c r="L16" s="30"/>
      <c r="M16" s="31"/>
      <c r="N16" s="10">
        <f>IF(N14-N10&lt;0,"("&amp;TEXT(N14-N10,"0000")&amp;")",N14-N10)</f>
        <v>16.537500000000001</v>
      </c>
    </row>
    <row r="18" spans="1:13" x14ac:dyDescent="0.35">
      <c r="B18" t="s">
        <v>47</v>
      </c>
    </row>
    <row r="19" spans="1:13" x14ac:dyDescent="0.35">
      <c r="B19" s="9"/>
    </row>
    <row r="20" spans="1:13" x14ac:dyDescent="0.35">
      <c r="A20" s="24" t="s">
        <v>32</v>
      </c>
      <c r="B20" s="24"/>
      <c r="C20" s="24"/>
    </row>
    <row r="21" spans="1:13" x14ac:dyDescent="0.35">
      <c r="A21" s="24" t="s">
        <v>33</v>
      </c>
      <c r="B21" s="24"/>
      <c r="C21" s="24"/>
      <c r="L21" s="24" t="s">
        <v>35</v>
      </c>
      <c r="M21" s="24"/>
    </row>
    <row r="22" spans="1:13" x14ac:dyDescent="0.35">
      <c r="A22" s="24" t="s">
        <v>34</v>
      </c>
      <c r="B22" s="24"/>
      <c r="C22" s="24"/>
    </row>
  </sheetData>
  <mergeCells count="9">
    <mergeCell ref="A16:M16"/>
    <mergeCell ref="A1:N1"/>
    <mergeCell ref="A2:N2"/>
    <mergeCell ref="A3:N3"/>
    <mergeCell ref="A5:E5"/>
    <mergeCell ref="A7:N7"/>
    <mergeCell ref="A11:N11"/>
    <mergeCell ref="F5:G5"/>
    <mergeCell ref="A15:N15"/>
  </mergeCells>
  <pageMargins left="0.70866141732283472" right="0" top="0.74803149606299213" bottom="0.74803149606299213" header="0.31496062992125984" footer="0.31496062992125984"/>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jurate.Kiserauske@zum.lt</dc:creator>
  <cp:lastModifiedBy>Jūratė Kišerauskė</cp:lastModifiedBy>
  <cp:lastPrinted>2018-03-12T12:11:39Z</cp:lastPrinted>
  <dcterms:created xsi:type="dcterms:W3CDTF">2016-03-01T07:16:13Z</dcterms:created>
  <dcterms:modified xsi:type="dcterms:W3CDTF">2021-04-16T14:01:53Z</dcterms:modified>
</cp:coreProperties>
</file>