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lrsam-my.sharepoint.com/personal/rita_banuskeviciene_sam_lt/Documents/Darbalaukis/COVID 2022 m/LRV nutarimas 2022-03 (šeštas)/Skiepijimai uz 2022 m. vasario men/"/>
    </mc:Choice>
  </mc:AlternateContent>
  <xr:revisionPtr revIDLastSave="445" documentId="13_ncr:1_{9EA7A983-FB1B-6942-B68A-357F37DB33E3}" xr6:coauthVersionLast="47" xr6:coauthVersionMax="47" xr10:uidLastSave="{A34030D9-E662-4022-AAE5-5FE2C7650D25}"/>
  <bookViews>
    <workbookView xWindow="31545" yWindow="915" windowWidth="24840" windowHeight="14475" xr2:uid="{00000000-000D-0000-FFFF-FFFF00000000}"/>
  </bookViews>
  <sheets>
    <sheet name="uz 2022-02" sheetId="13" r:id="rId1"/>
  </sheets>
  <definedNames>
    <definedName name="_xlnm._FilterDatabase" localSheetId="0" hidden="1">'uz 2022-02'!$B$4:$J$317</definedName>
    <definedName name="_xlnm.Print_Titles" localSheetId="0">'uz 2022-02'!$4:$5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8" i="13" l="1"/>
  <c r="D318" i="13"/>
  <c r="F318" i="13" l="1"/>
  <c r="H318" i="13"/>
  <c r="K102" i="13" l="1"/>
  <c r="K108" i="13"/>
  <c r="K264" i="13"/>
  <c r="I17" i="13"/>
  <c r="I22" i="13"/>
  <c r="I24" i="13"/>
  <c r="I29" i="13"/>
  <c r="I34" i="13"/>
  <c r="I44" i="13"/>
  <c r="I46" i="13"/>
  <c r="I48" i="13"/>
  <c r="I53" i="13"/>
  <c r="I59" i="13"/>
  <c r="I60" i="13"/>
  <c r="I70" i="13"/>
  <c r="I73" i="13"/>
  <c r="I74" i="13"/>
  <c r="I75" i="13"/>
  <c r="I77" i="13"/>
  <c r="I79" i="13"/>
  <c r="I83" i="13"/>
  <c r="I84" i="13"/>
  <c r="I94" i="13"/>
  <c r="I97" i="13"/>
  <c r="I98" i="13"/>
  <c r="I100" i="13"/>
  <c r="I101" i="13"/>
  <c r="I102" i="13"/>
  <c r="I110" i="13"/>
  <c r="I111" i="13"/>
  <c r="I117" i="13"/>
  <c r="I129" i="13"/>
  <c r="I130" i="13"/>
  <c r="I132" i="13"/>
  <c r="I137" i="13"/>
  <c r="I141" i="13"/>
  <c r="I143" i="13"/>
  <c r="I153" i="13"/>
  <c r="I154" i="13"/>
  <c r="I157" i="13"/>
  <c r="I158" i="13"/>
  <c r="I166" i="13"/>
  <c r="I178" i="13"/>
  <c r="I181" i="13"/>
  <c r="I182" i="13"/>
  <c r="I183" i="13"/>
  <c r="I186" i="13"/>
  <c r="I187" i="13"/>
  <c r="I189" i="13"/>
  <c r="I190" i="13"/>
  <c r="I191" i="13"/>
  <c r="I192" i="13"/>
  <c r="I193" i="13"/>
  <c r="I194" i="13"/>
  <c r="I196" i="13"/>
  <c r="I199" i="13"/>
  <c r="I200" i="13"/>
  <c r="I201" i="13"/>
  <c r="I202" i="13"/>
  <c r="I204" i="13"/>
  <c r="I206" i="13"/>
  <c r="I210" i="13"/>
  <c r="I213" i="13"/>
  <c r="I215" i="13"/>
  <c r="I216" i="13"/>
  <c r="I218" i="13"/>
  <c r="I219" i="13"/>
  <c r="I222" i="13"/>
  <c r="I224" i="13"/>
  <c r="I225" i="13"/>
  <c r="I226" i="13"/>
  <c r="I227" i="13"/>
  <c r="I228" i="13"/>
  <c r="I233" i="13"/>
  <c r="I234" i="13"/>
  <c r="I235" i="13"/>
  <c r="I236" i="13"/>
  <c r="I237" i="13"/>
  <c r="I239" i="13"/>
  <c r="I245" i="13"/>
  <c r="I246" i="13"/>
  <c r="I251" i="13"/>
  <c r="I254" i="13"/>
  <c r="I257" i="13"/>
  <c r="I259" i="13"/>
  <c r="I260" i="13"/>
  <c r="I262" i="13"/>
  <c r="I264" i="13"/>
  <c r="I265" i="13"/>
  <c r="I271" i="13"/>
  <c r="I273" i="13"/>
  <c r="I275" i="13"/>
  <c r="I279" i="13"/>
  <c r="I280" i="13"/>
  <c r="I281" i="13"/>
  <c r="I283" i="13"/>
  <c r="I284" i="13"/>
  <c r="I286" i="13"/>
  <c r="I287" i="13"/>
  <c r="I288" i="13"/>
  <c r="I290" i="13"/>
  <c r="I292" i="13"/>
  <c r="I293" i="13"/>
  <c r="I294" i="13"/>
  <c r="I296" i="13"/>
  <c r="I297" i="13"/>
  <c r="I298" i="13"/>
  <c r="I302" i="13"/>
  <c r="I304" i="13"/>
  <c r="I306" i="13"/>
  <c r="I308" i="13"/>
  <c r="I311" i="13"/>
  <c r="I316" i="13"/>
  <c r="G10" i="13"/>
  <c r="G11" i="13"/>
  <c r="G29" i="13"/>
  <c r="G37" i="13"/>
  <c r="G53" i="13"/>
  <c r="G87" i="13"/>
  <c r="G98" i="13"/>
  <c r="G102" i="13"/>
  <c r="G104" i="13"/>
  <c r="G108" i="13"/>
  <c r="G129" i="13"/>
  <c r="G145" i="13"/>
  <c r="G180" i="13"/>
  <c r="G192" i="13"/>
  <c r="G201" i="13"/>
  <c r="G205" i="13"/>
  <c r="G215" i="13"/>
  <c r="G218" i="13"/>
  <c r="G224" i="13"/>
  <c r="G226" i="13"/>
  <c r="G264" i="13"/>
  <c r="G283" i="13"/>
  <c r="G284" i="13"/>
  <c r="G311" i="13"/>
  <c r="G312" i="13"/>
  <c r="E7" i="13"/>
  <c r="E8" i="13"/>
  <c r="E9" i="13"/>
  <c r="E10" i="13"/>
  <c r="E11" i="13"/>
  <c r="E12" i="13"/>
  <c r="N12" i="13" s="1"/>
  <c r="E13" i="13"/>
  <c r="E14" i="13"/>
  <c r="E15" i="13"/>
  <c r="E16" i="13"/>
  <c r="E17" i="13"/>
  <c r="E18" i="13"/>
  <c r="E19" i="13"/>
  <c r="E20" i="13"/>
  <c r="N20" i="13" s="1"/>
  <c r="E21" i="13"/>
  <c r="E22" i="13"/>
  <c r="E23" i="13"/>
  <c r="E24" i="13"/>
  <c r="E25" i="13"/>
  <c r="E26" i="13"/>
  <c r="E27" i="13"/>
  <c r="E28" i="13"/>
  <c r="N28" i="13" s="1"/>
  <c r="E29" i="13"/>
  <c r="E30" i="13"/>
  <c r="E31" i="13"/>
  <c r="E32" i="13"/>
  <c r="E33" i="13"/>
  <c r="E34" i="13"/>
  <c r="E35" i="13"/>
  <c r="E36" i="13"/>
  <c r="N36" i="13" s="1"/>
  <c r="E37" i="13"/>
  <c r="E38" i="13"/>
  <c r="E39" i="13"/>
  <c r="E40" i="13"/>
  <c r="E41" i="13"/>
  <c r="E42" i="13"/>
  <c r="E43" i="13"/>
  <c r="E44" i="13"/>
  <c r="N44" i="13" s="1"/>
  <c r="E45" i="13"/>
  <c r="E46" i="13"/>
  <c r="E47" i="13"/>
  <c r="E48" i="13"/>
  <c r="E49" i="13"/>
  <c r="E50" i="13"/>
  <c r="E51" i="13"/>
  <c r="E52" i="13"/>
  <c r="N52" i="13" s="1"/>
  <c r="E53" i="13"/>
  <c r="E54" i="13"/>
  <c r="E55" i="13"/>
  <c r="E56" i="13"/>
  <c r="E57" i="13"/>
  <c r="E58" i="13"/>
  <c r="E59" i="13"/>
  <c r="E60" i="13"/>
  <c r="N60" i="13" s="1"/>
  <c r="E61" i="13"/>
  <c r="E62" i="13"/>
  <c r="E63" i="13"/>
  <c r="E64" i="13"/>
  <c r="E65" i="13"/>
  <c r="E66" i="13"/>
  <c r="E67" i="13"/>
  <c r="E68" i="13"/>
  <c r="N68" i="13" s="1"/>
  <c r="E69" i="13"/>
  <c r="E70" i="13"/>
  <c r="E71" i="13"/>
  <c r="E72" i="13"/>
  <c r="E73" i="13"/>
  <c r="E74" i="13"/>
  <c r="E75" i="13"/>
  <c r="E76" i="13"/>
  <c r="N76" i="13" s="1"/>
  <c r="E77" i="13"/>
  <c r="E78" i="13"/>
  <c r="E79" i="13"/>
  <c r="E80" i="13"/>
  <c r="E81" i="13"/>
  <c r="E82" i="13"/>
  <c r="E83" i="13"/>
  <c r="E84" i="13"/>
  <c r="N84" i="13" s="1"/>
  <c r="E85" i="13"/>
  <c r="E86" i="13"/>
  <c r="E87" i="13"/>
  <c r="E88" i="13"/>
  <c r="E89" i="13"/>
  <c r="E90" i="13"/>
  <c r="E91" i="13"/>
  <c r="E92" i="13"/>
  <c r="N92" i="13" s="1"/>
  <c r="E93" i="13"/>
  <c r="E94" i="13"/>
  <c r="E95" i="13"/>
  <c r="E96" i="13"/>
  <c r="E97" i="13"/>
  <c r="E98" i="13"/>
  <c r="E99" i="13"/>
  <c r="E100" i="13"/>
  <c r="N100" i="13" s="1"/>
  <c r="E101" i="13"/>
  <c r="E102" i="13"/>
  <c r="E103" i="13"/>
  <c r="E104" i="13"/>
  <c r="E105" i="13"/>
  <c r="E106" i="13"/>
  <c r="E107" i="13"/>
  <c r="E108" i="13"/>
  <c r="N108" i="13" s="1"/>
  <c r="E109" i="13"/>
  <c r="E110" i="13"/>
  <c r="E111" i="13"/>
  <c r="E112" i="13"/>
  <c r="E113" i="13"/>
  <c r="E114" i="13"/>
  <c r="E115" i="13"/>
  <c r="E116" i="13"/>
  <c r="N116" i="13" s="1"/>
  <c r="E117" i="13"/>
  <c r="E118" i="13"/>
  <c r="E119" i="13"/>
  <c r="E120" i="13"/>
  <c r="E121" i="13"/>
  <c r="E122" i="13"/>
  <c r="E123" i="13"/>
  <c r="E124" i="13"/>
  <c r="N124" i="13" s="1"/>
  <c r="E125" i="13"/>
  <c r="E126" i="13"/>
  <c r="E127" i="13"/>
  <c r="E128" i="13"/>
  <c r="E129" i="13"/>
  <c r="E130" i="13"/>
  <c r="E131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0" i="13"/>
  <c r="E231" i="13"/>
  <c r="E232" i="13"/>
  <c r="E233" i="13"/>
  <c r="E234" i="13"/>
  <c r="E235" i="13"/>
  <c r="E236" i="13"/>
  <c r="E237" i="13"/>
  <c r="E238" i="13"/>
  <c r="E239" i="13"/>
  <c r="E240" i="13"/>
  <c r="E241" i="13"/>
  <c r="E242" i="13"/>
  <c r="E243" i="13"/>
  <c r="E244" i="13"/>
  <c r="E245" i="13"/>
  <c r="E246" i="13"/>
  <c r="E247" i="13"/>
  <c r="E248" i="13"/>
  <c r="E249" i="13"/>
  <c r="E250" i="13"/>
  <c r="E251" i="13"/>
  <c r="E252" i="13"/>
  <c r="E253" i="13"/>
  <c r="E254" i="13"/>
  <c r="E255" i="13"/>
  <c r="E256" i="13"/>
  <c r="E257" i="13"/>
  <c r="E258" i="13"/>
  <c r="E259" i="13"/>
  <c r="E260" i="13"/>
  <c r="E261" i="13"/>
  <c r="E262" i="13"/>
  <c r="E263" i="13"/>
  <c r="E264" i="13"/>
  <c r="E265" i="13"/>
  <c r="E266" i="13"/>
  <c r="E267" i="13"/>
  <c r="E268" i="13"/>
  <c r="E269" i="13"/>
  <c r="E270" i="13"/>
  <c r="E271" i="13"/>
  <c r="E272" i="13"/>
  <c r="E273" i="13"/>
  <c r="E274" i="13"/>
  <c r="E275" i="13"/>
  <c r="E276" i="13"/>
  <c r="E277" i="13"/>
  <c r="E278" i="13"/>
  <c r="E279" i="13"/>
  <c r="E280" i="13"/>
  <c r="E281" i="13"/>
  <c r="E282" i="13"/>
  <c r="E283" i="13"/>
  <c r="E284" i="13"/>
  <c r="E285" i="13"/>
  <c r="E286" i="13"/>
  <c r="E287" i="13"/>
  <c r="E288" i="13"/>
  <c r="E289" i="13"/>
  <c r="E290" i="13"/>
  <c r="E291" i="13"/>
  <c r="E292" i="13"/>
  <c r="E293" i="13"/>
  <c r="E294" i="13"/>
  <c r="E295" i="13"/>
  <c r="E296" i="13"/>
  <c r="E297" i="13"/>
  <c r="E298" i="13"/>
  <c r="E299" i="13"/>
  <c r="E300" i="13"/>
  <c r="E301" i="13"/>
  <c r="E302" i="13"/>
  <c r="E303" i="13"/>
  <c r="E304" i="13"/>
  <c r="E305" i="13"/>
  <c r="E306" i="13"/>
  <c r="E307" i="13"/>
  <c r="E308" i="13"/>
  <c r="E309" i="13"/>
  <c r="E310" i="13"/>
  <c r="E311" i="13"/>
  <c r="E312" i="13"/>
  <c r="E313" i="13"/>
  <c r="E314" i="13"/>
  <c r="E315" i="13"/>
  <c r="E316" i="13"/>
  <c r="E317" i="13"/>
  <c r="E6" i="13"/>
  <c r="L7" i="13"/>
  <c r="M7" i="13" s="1"/>
  <c r="L8" i="13"/>
  <c r="M8" i="13" s="1"/>
  <c r="L9" i="13"/>
  <c r="M9" i="13" s="1"/>
  <c r="L10" i="13"/>
  <c r="M10" i="13" s="1"/>
  <c r="L11" i="13"/>
  <c r="M11" i="13" s="1"/>
  <c r="L12" i="13"/>
  <c r="M12" i="13" s="1"/>
  <c r="L13" i="13"/>
  <c r="M13" i="13" s="1"/>
  <c r="L14" i="13"/>
  <c r="M14" i="13" s="1"/>
  <c r="L15" i="13"/>
  <c r="M15" i="13" s="1"/>
  <c r="L16" i="13"/>
  <c r="M16" i="13" s="1"/>
  <c r="L17" i="13"/>
  <c r="M17" i="13" s="1"/>
  <c r="L18" i="13"/>
  <c r="M18" i="13" s="1"/>
  <c r="L19" i="13"/>
  <c r="M19" i="13" s="1"/>
  <c r="L20" i="13"/>
  <c r="M20" i="13" s="1"/>
  <c r="L21" i="13"/>
  <c r="M21" i="13" s="1"/>
  <c r="L22" i="13"/>
  <c r="M22" i="13" s="1"/>
  <c r="L23" i="13"/>
  <c r="M23" i="13" s="1"/>
  <c r="L24" i="13"/>
  <c r="M24" i="13" s="1"/>
  <c r="L25" i="13"/>
  <c r="M25" i="13" s="1"/>
  <c r="L26" i="13"/>
  <c r="M26" i="13" s="1"/>
  <c r="L27" i="13"/>
  <c r="M27" i="13" s="1"/>
  <c r="L28" i="13"/>
  <c r="M28" i="13" s="1"/>
  <c r="L29" i="13"/>
  <c r="M29" i="13" s="1"/>
  <c r="L30" i="13"/>
  <c r="M30" i="13" s="1"/>
  <c r="L31" i="13"/>
  <c r="M31" i="13" s="1"/>
  <c r="L32" i="13"/>
  <c r="M32" i="13" s="1"/>
  <c r="L33" i="13"/>
  <c r="M33" i="13" s="1"/>
  <c r="L34" i="13"/>
  <c r="M34" i="13" s="1"/>
  <c r="L35" i="13"/>
  <c r="M35" i="13" s="1"/>
  <c r="L36" i="13"/>
  <c r="M36" i="13" s="1"/>
  <c r="L37" i="13"/>
  <c r="M37" i="13" s="1"/>
  <c r="L38" i="13"/>
  <c r="M38" i="13" s="1"/>
  <c r="L39" i="13"/>
  <c r="M39" i="13" s="1"/>
  <c r="L40" i="13"/>
  <c r="M40" i="13" s="1"/>
  <c r="L41" i="13"/>
  <c r="M41" i="13" s="1"/>
  <c r="L42" i="13"/>
  <c r="M42" i="13" s="1"/>
  <c r="L43" i="13"/>
  <c r="M43" i="13" s="1"/>
  <c r="L44" i="13"/>
  <c r="M44" i="13" s="1"/>
  <c r="L45" i="13"/>
  <c r="M45" i="13" s="1"/>
  <c r="L46" i="13"/>
  <c r="M46" i="13" s="1"/>
  <c r="L47" i="13"/>
  <c r="M47" i="13" s="1"/>
  <c r="L48" i="13"/>
  <c r="M48" i="13" s="1"/>
  <c r="L49" i="13"/>
  <c r="M49" i="13" s="1"/>
  <c r="L50" i="13"/>
  <c r="M50" i="13" s="1"/>
  <c r="L51" i="13"/>
  <c r="M51" i="13" s="1"/>
  <c r="L52" i="13"/>
  <c r="M52" i="13" s="1"/>
  <c r="L53" i="13"/>
  <c r="M53" i="13" s="1"/>
  <c r="L54" i="13"/>
  <c r="M54" i="13" s="1"/>
  <c r="L55" i="13"/>
  <c r="M55" i="13" s="1"/>
  <c r="L56" i="13"/>
  <c r="M56" i="13" s="1"/>
  <c r="L57" i="13"/>
  <c r="M57" i="13" s="1"/>
  <c r="L58" i="13"/>
  <c r="M58" i="13" s="1"/>
  <c r="L59" i="13"/>
  <c r="M59" i="13" s="1"/>
  <c r="L60" i="13"/>
  <c r="M60" i="13" s="1"/>
  <c r="L61" i="13"/>
  <c r="M61" i="13" s="1"/>
  <c r="L62" i="13"/>
  <c r="M62" i="13" s="1"/>
  <c r="L63" i="13"/>
  <c r="M63" i="13" s="1"/>
  <c r="L64" i="13"/>
  <c r="M64" i="13" s="1"/>
  <c r="L65" i="13"/>
  <c r="M65" i="13" s="1"/>
  <c r="L66" i="13"/>
  <c r="M66" i="13" s="1"/>
  <c r="L67" i="13"/>
  <c r="M67" i="13" s="1"/>
  <c r="L68" i="13"/>
  <c r="M68" i="13" s="1"/>
  <c r="L69" i="13"/>
  <c r="M69" i="13" s="1"/>
  <c r="L70" i="13"/>
  <c r="M70" i="13" s="1"/>
  <c r="L71" i="13"/>
  <c r="M71" i="13" s="1"/>
  <c r="L72" i="13"/>
  <c r="M72" i="13" s="1"/>
  <c r="L73" i="13"/>
  <c r="M73" i="13" s="1"/>
  <c r="L74" i="13"/>
  <c r="M74" i="13" s="1"/>
  <c r="L75" i="13"/>
  <c r="M75" i="13" s="1"/>
  <c r="L76" i="13"/>
  <c r="M76" i="13" s="1"/>
  <c r="L77" i="13"/>
  <c r="M77" i="13" s="1"/>
  <c r="L78" i="13"/>
  <c r="M78" i="13" s="1"/>
  <c r="L79" i="13"/>
  <c r="M79" i="13" s="1"/>
  <c r="L80" i="13"/>
  <c r="M80" i="13" s="1"/>
  <c r="L81" i="13"/>
  <c r="M81" i="13" s="1"/>
  <c r="L82" i="13"/>
  <c r="M82" i="13" s="1"/>
  <c r="L83" i="13"/>
  <c r="M83" i="13" s="1"/>
  <c r="L84" i="13"/>
  <c r="M84" i="13" s="1"/>
  <c r="L85" i="13"/>
  <c r="M85" i="13" s="1"/>
  <c r="L86" i="13"/>
  <c r="M86" i="13" s="1"/>
  <c r="L87" i="13"/>
  <c r="M87" i="13" s="1"/>
  <c r="L88" i="13"/>
  <c r="M88" i="13" s="1"/>
  <c r="L89" i="13"/>
  <c r="M89" i="13" s="1"/>
  <c r="L90" i="13"/>
  <c r="M90" i="13" s="1"/>
  <c r="L91" i="13"/>
  <c r="M91" i="13" s="1"/>
  <c r="L92" i="13"/>
  <c r="M92" i="13" s="1"/>
  <c r="L93" i="13"/>
  <c r="M93" i="13" s="1"/>
  <c r="L94" i="13"/>
  <c r="M94" i="13" s="1"/>
  <c r="L95" i="13"/>
  <c r="M95" i="13" s="1"/>
  <c r="L96" i="13"/>
  <c r="M96" i="13" s="1"/>
  <c r="L97" i="13"/>
  <c r="M97" i="13" s="1"/>
  <c r="L98" i="13"/>
  <c r="M98" i="13" s="1"/>
  <c r="L99" i="13"/>
  <c r="M99" i="13" s="1"/>
  <c r="L100" i="13"/>
  <c r="M100" i="13" s="1"/>
  <c r="L101" i="13"/>
  <c r="M101" i="13" s="1"/>
  <c r="L102" i="13"/>
  <c r="M102" i="13" s="1"/>
  <c r="L103" i="13"/>
  <c r="M103" i="13" s="1"/>
  <c r="L104" i="13"/>
  <c r="M104" i="13" s="1"/>
  <c r="L105" i="13"/>
  <c r="M105" i="13" s="1"/>
  <c r="L106" i="13"/>
  <c r="M106" i="13" s="1"/>
  <c r="L107" i="13"/>
  <c r="M107" i="13" s="1"/>
  <c r="L108" i="13"/>
  <c r="M108" i="13" s="1"/>
  <c r="L109" i="13"/>
  <c r="M109" i="13" s="1"/>
  <c r="L110" i="13"/>
  <c r="M110" i="13" s="1"/>
  <c r="L111" i="13"/>
  <c r="M111" i="13" s="1"/>
  <c r="L112" i="13"/>
  <c r="M112" i="13" s="1"/>
  <c r="L113" i="13"/>
  <c r="M113" i="13" s="1"/>
  <c r="L114" i="13"/>
  <c r="M114" i="13" s="1"/>
  <c r="L115" i="13"/>
  <c r="M115" i="13" s="1"/>
  <c r="L116" i="13"/>
  <c r="M116" i="13" s="1"/>
  <c r="L117" i="13"/>
  <c r="M117" i="13" s="1"/>
  <c r="L118" i="13"/>
  <c r="M118" i="13" s="1"/>
  <c r="L119" i="13"/>
  <c r="M119" i="13" s="1"/>
  <c r="L120" i="13"/>
  <c r="M120" i="13" s="1"/>
  <c r="L121" i="13"/>
  <c r="M121" i="13" s="1"/>
  <c r="L122" i="13"/>
  <c r="M122" i="13" s="1"/>
  <c r="L123" i="13"/>
  <c r="M123" i="13" s="1"/>
  <c r="L124" i="13"/>
  <c r="M124" i="13" s="1"/>
  <c r="L125" i="13"/>
  <c r="M125" i="13" s="1"/>
  <c r="L126" i="13"/>
  <c r="M126" i="13" s="1"/>
  <c r="L127" i="13"/>
  <c r="M127" i="13" s="1"/>
  <c r="L128" i="13"/>
  <c r="M128" i="13" s="1"/>
  <c r="L129" i="13"/>
  <c r="M129" i="13" s="1"/>
  <c r="L130" i="13"/>
  <c r="M130" i="13" s="1"/>
  <c r="L131" i="13"/>
  <c r="M131" i="13" s="1"/>
  <c r="L132" i="13"/>
  <c r="M132" i="13" s="1"/>
  <c r="L133" i="13"/>
  <c r="M133" i="13" s="1"/>
  <c r="L134" i="13"/>
  <c r="M134" i="13" s="1"/>
  <c r="L135" i="13"/>
  <c r="M135" i="13" s="1"/>
  <c r="L136" i="13"/>
  <c r="M136" i="13" s="1"/>
  <c r="L137" i="13"/>
  <c r="M137" i="13" s="1"/>
  <c r="L138" i="13"/>
  <c r="M138" i="13" s="1"/>
  <c r="L139" i="13"/>
  <c r="M139" i="13" s="1"/>
  <c r="L140" i="13"/>
  <c r="M140" i="13" s="1"/>
  <c r="L141" i="13"/>
  <c r="M141" i="13" s="1"/>
  <c r="L142" i="13"/>
  <c r="M142" i="13" s="1"/>
  <c r="L143" i="13"/>
  <c r="M143" i="13" s="1"/>
  <c r="L144" i="13"/>
  <c r="M144" i="13" s="1"/>
  <c r="L145" i="13"/>
  <c r="M145" i="13" s="1"/>
  <c r="L146" i="13"/>
  <c r="M146" i="13" s="1"/>
  <c r="L147" i="13"/>
  <c r="M147" i="13" s="1"/>
  <c r="L148" i="13"/>
  <c r="M148" i="13" s="1"/>
  <c r="L149" i="13"/>
  <c r="M149" i="13" s="1"/>
  <c r="L150" i="13"/>
  <c r="M150" i="13" s="1"/>
  <c r="L151" i="13"/>
  <c r="M151" i="13" s="1"/>
  <c r="L152" i="13"/>
  <c r="M152" i="13" s="1"/>
  <c r="L153" i="13"/>
  <c r="M153" i="13" s="1"/>
  <c r="L154" i="13"/>
  <c r="M154" i="13" s="1"/>
  <c r="L155" i="13"/>
  <c r="M155" i="13" s="1"/>
  <c r="L156" i="13"/>
  <c r="M156" i="13" s="1"/>
  <c r="L157" i="13"/>
  <c r="M157" i="13" s="1"/>
  <c r="L158" i="13"/>
  <c r="M158" i="13" s="1"/>
  <c r="L159" i="13"/>
  <c r="M159" i="13" s="1"/>
  <c r="L160" i="13"/>
  <c r="M160" i="13" s="1"/>
  <c r="L161" i="13"/>
  <c r="M161" i="13" s="1"/>
  <c r="L162" i="13"/>
  <c r="M162" i="13" s="1"/>
  <c r="L163" i="13"/>
  <c r="M163" i="13" s="1"/>
  <c r="L164" i="13"/>
  <c r="M164" i="13" s="1"/>
  <c r="L165" i="13"/>
  <c r="M165" i="13" s="1"/>
  <c r="L166" i="13"/>
  <c r="M166" i="13" s="1"/>
  <c r="L167" i="13"/>
  <c r="M167" i="13" s="1"/>
  <c r="L168" i="13"/>
  <c r="M168" i="13" s="1"/>
  <c r="L169" i="13"/>
  <c r="M169" i="13" s="1"/>
  <c r="L170" i="13"/>
  <c r="M170" i="13" s="1"/>
  <c r="L171" i="13"/>
  <c r="M171" i="13" s="1"/>
  <c r="L172" i="13"/>
  <c r="M172" i="13" s="1"/>
  <c r="L173" i="13"/>
  <c r="M173" i="13" s="1"/>
  <c r="L174" i="13"/>
  <c r="M174" i="13" s="1"/>
  <c r="L175" i="13"/>
  <c r="M175" i="13" s="1"/>
  <c r="L176" i="13"/>
  <c r="M176" i="13" s="1"/>
  <c r="L177" i="13"/>
  <c r="M177" i="13" s="1"/>
  <c r="L178" i="13"/>
  <c r="M178" i="13" s="1"/>
  <c r="L179" i="13"/>
  <c r="M179" i="13" s="1"/>
  <c r="L180" i="13"/>
  <c r="M180" i="13" s="1"/>
  <c r="L181" i="13"/>
  <c r="M181" i="13" s="1"/>
  <c r="L182" i="13"/>
  <c r="M182" i="13" s="1"/>
  <c r="L183" i="13"/>
  <c r="M183" i="13" s="1"/>
  <c r="L184" i="13"/>
  <c r="M184" i="13" s="1"/>
  <c r="L185" i="13"/>
  <c r="M185" i="13" s="1"/>
  <c r="L186" i="13"/>
  <c r="M186" i="13" s="1"/>
  <c r="L187" i="13"/>
  <c r="M187" i="13" s="1"/>
  <c r="L188" i="13"/>
  <c r="M188" i="13" s="1"/>
  <c r="L189" i="13"/>
  <c r="M189" i="13" s="1"/>
  <c r="L190" i="13"/>
  <c r="M190" i="13" s="1"/>
  <c r="L191" i="13"/>
  <c r="M191" i="13" s="1"/>
  <c r="L192" i="13"/>
  <c r="M192" i="13" s="1"/>
  <c r="L193" i="13"/>
  <c r="M193" i="13" s="1"/>
  <c r="L194" i="13"/>
  <c r="M194" i="13" s="1"/>
  <c r="L195" i="13"/>
  <c r="M195" i="13" s="1"/>
  <c r="L196" i="13"/>
  <c r="M196" i="13" s="1"/>
  <c r="L197" i="13"/>
  <c r="M197" i="13" s="1"/>
  <c r="L198" i="13"/>
  <c r="M198" i="13" s="1"/>
  <c r="L199" i="13"/>
  <c r="M199" i="13" s="1"/>
  <c r="L200" i="13"/>
  <c r="M200" i="13" s="1"/>
  <c r="L201" i="13"/>
  <c r="M201" i="13" s="1"/>
  <c r="L202" i="13"/>
  <c r="M202" i="13" s="1"/>
  <c r="L203" i="13"/>
  <c r="M203" i="13" s="1"/>
  <c r="L204" i="13"/>
  <c r="M204" i="13" s="1"/>
  <c r="L205" i="13"/>
  <c r="M205" i="13" s="1"/>
  <c r="L206" i="13"/>
  <c r="M206" i="13" s="1"/>
  <c r="L207" i="13"/>
  <c r="M207" i="13" s="1"/>
  <c r="L208" i="13"/>
  <c r="M208" i="13" s="1"/>
  <c r="L209" i="13"/>
  <c r="M209" i="13" s="1"/>
  <c r="L210" i="13"/>
  <c r="M210" i="13" s="1"/>
  <c r="L211" i="13"/>
  <c r="M211" i="13" s="1"/>
  <c r="L212" i="13"/>
  <c r="M212" i="13" s="1"/>
  <c r="L213" i="13"/>
  <c r="M213" i="13" s="1"/>
  <c r="L214" i="13"/>
  <c r="M214" i="13" s="1"/>
  <c r="L215" i="13"/>
  <c r="M215" i="13" s="1"/>
  <c r="L216" i="13"/>
  <c r="M216" i="13" s="1"/>
  <c r="L217" i="13"/>
  <c r="M217" i="13" s="1"/>
  <c r="L218" i="13"/>
  <c r="M218" i="13" s="1"/>
  <c r="L219" i="13"/>
  <c r="M219" i="13" s="1"/>
  <c r="L220" i="13"/>
  <c r="M220" i="13" s="1"/>
  <c r="L221" i="13"/>
  <c r="M221" i="13" s="1"/>
  <c r="L222" i="13"/>
  <c r="M222" i="13" s="1"/>
  <c r="L223" i="13"/>
  <c r="M223" i="13" s="1"/>
  <c r="L224" i="13"/>
  <c r="M224" i="13" s="1"/>
  <c r="L225" i="13"/>
  <c r="M225" i="13" s="1"/>
  <c r="L226" i="13"/>
  <c r="M226" i="13" s="1"/>
  <c r="L227" i="13"/>
  <c r="M227" i="13" s="1"/>
  <c r="L228" i="13"/>
  <c r="M228" i="13" s="1"/>
  <c r="L229" i="13"/>
  <c r="M229" i="13" s="1"/>
  <c r="L230" i="13"/>
  <c r="M230" i="13" s="1"/>
  <c r="L231" i="13"/>
  <c r="M231" i="13" s="1"/>
  <c r="L232" i="13"/>
  <c r="M232" i="13" s="1"/>
  <c r="L233" i="13"/>
  <c r="M233" i="13" s="1"/>
  <c r="L234" i="13"/>
  <c r="M234" i="13" s="1"/>
  <c r="L235" i="13"/>
  <c r="M235" i="13" s="1"/>
  <c r="L236" i="13"/>
  <c r="M236" i="13" s="1"/>
  <c r="L237" i="13"/>
  <c r="M237" i="13" s="1"/>
  <c r="L238" i="13"/>
  <c r="M238" i="13" s="1"/>
  <c r="L239" i="13"/>
  <c r="M239" i="13" s="1"/>
  <c r="L240" i="13"/>
  <c r="M240" i="13" s="1"/>
  <c r="L241" i="13"/>
  <c r="M241" i="13" s="1"/>
  <c r="L242" i="13"/>
  <c r="M242" i="13" s="1"/>
  <c r="L243" i="13"/>
  <c r="M243" i="13" s="1"/>
  <c r="L244" i="13"/>
  <c r="M244" i="13" s="1"/>
  <c r="L245" i="13"/>
  <c r="M245" i="13" s="1"/>
  <c r="L246" i="13"/>
  <c r="M246" i="13" s="1"/>
  <c r="L247" i="13"/>
  <c r="M247" i="13" s="1"/>
  <c r="L248" i="13"/>
  <c r="M248" i="13" s="1"/>
  <c r="L249" i="13"/>
  <c r="M249" i="13" s="1"/>
  <c r="L250" i="13"/>
  <c r="M250" i="13" s="1"/>
  <c r="L251" i="13"/>
  <c r="M251" i="13" s="1"/>
  <c r="L252" i="13"/>
  <c r="M252" i="13" s="1"/>
  <c r="L253" i="13"/>
  <c r="M253" i="13" s="1"/>
  <c r="L254" i="13"/>
  <c r="M254" i="13" s="1"/>
  <c r="L255" i="13"/>
  <c r="M255" i="13" s="1"/>
  <c r="L256" i="13"/>
  <c r="M256" i="13" s="1"/>
  <c r="L257" i="13"/>
  <c r="M257" i="13" s="1"/>
  <c r="L258" i="13"/>
  <c r="M258" i="13" s="1"/>
  <c r="L259" i="13"/>
  <c r="M259" i="13" s="1"/>
  <c r="L260" i="13"/>
  <c r="M260" i="13" s="1"/>
  <c r="L261" i="13"/>
  <c r="M261" i="13" s="1"/>
  <c r="L262" i="13"/>
  <c r="M262" i="13" s="1"/>
  <c r="L263" i="13"/>
  <c r="M263" i="13" s="1"/>
  <c r="L264" i="13"/>
  <c r="M264" i="13" s="1"/>
  <c r="L265" i="13"/>
  <c r="M265" i="13" s="1"/>
  <c r="L266" i="13"/>
  <c r="M266" i="13" s="1"/>
  <c r="L267" i="13"/>
  <c r="M267" i="13" s="1"/>
  <c r="L268" i="13"/>
  <c r="M268" i="13" s="1"/>
  <c r="L269" i="13"/>
  <c r="M269" i="13" s="1"/>
  <c r="L270" i="13"/>
  <c r="M270" i="13" s="1"/>
  <c r="L271" i="13"/>
  <c r="M271" i="13" s="1"/>
  <c r="L272" i="13"/>
  <c r="M272" i="13" s="1"/>
  <c r="L273" i="13"/>
  <c r="M273" i="13" s="1"/>
  <c r="L274" i="13"/>
  <c r="M274" i="13" s="1"/>
  <c r="L275" i="13"/>
  <c r="M275" i="13" s="1"/>
  <c r="L276" i="13"/>
  <c r="M276" i="13" s="1"/>
  <c r="L277" i="13"/>
  <c r="M277" i="13" s="1"/>
  <c r="L278" i="13"/>
  <c r="M278" i="13" s="1"/>
  <c r="L279" i="13"/>
  <c r="M279" i="13" s="1"/>
  <c r="L280" i="13"/>
  <c r="M280" i="13" s="1"/>
  <c r="L281" i="13"/>
  <c r="M281" i="13" s="1"/>
  <c r="L282" i="13"/>
  <c r="M282" i="13" s="1"/>
  <c r="L283" i="13"/>
  <c r="M283" i="13" s="1"/>
  <c r="L284" i="13"/>
  <c r="M284" i="13" s="1"/>
  <c r="L285" i="13"/>
  <c r="M285" i="13" s="1"/>
  <c r="L286" i="13"/>
  <c r="M286" i="13" s="1"/>
  <c r="L287" i="13"/>
  <c r="M287" i="13" s="1"/>
  <c r="L288" i="13"/>
  <c r="M288" i="13" s="1"/>
  <c r="L289" i="13"/>
  <c r="M289" i="13" s="1"/>
  <c r="L290" i="13"/>
  <c r="M290" i="13" s="1"/>
  <c r="L291" i="13"/>
  <c r="M291" i="13" s="1"/>
  <c r="L292" i="13"/>
  <c r="M292" i="13" s="1"/>
  <c r="L293" i="13"/>
  <c r="M293" i="13" s="1"/>
  <c r="L294" i="13"/>
  <c r="M294" i="13" s="1"/>
  <c r="L295" i="13"/>
  <c r="M295" i="13" s="1"/>
  <c r="L296" i="13"/>
  <c r="M296" i="13" s="1"/>
  <c r="L297" i="13"/>
  <c r="M297" i="13" s="1"/>
  <c r="L298" i="13"/>
  <c r="M298" i="13" s="1"/>
  <c r="L299" i="13"/>
  <c r="M299" i="13" s="1"/>
  <c r="L300" i="13"/>
  <c r="M300" i="13" s="1"/>
  <c r="L301" i="13"/>
  <c r="M301" i="13" s="1"/>
  <c r="L302" i="13"/>
  <c r="M302" i="13" s="1"/>
  <c r="L303" i="13"/>
  <c r="M303" i="13" s="1"/>
  <c r="L304" i="13"/>
  <c r="M304" i="13" s="1"/>
  <c r="L305" i="13"/>
  <c r="M305" i="13" s="1"/>
  <c r="L306" i="13"/>
  <c r="M306" i="13" s="1"/>
  <c r="L307" i="13"/>
  <c r="M307" i="13" s="1"/>
  <c r="L308" i="13"/>
  <c r="M308" i="13" s="1"/>
  <c r="L309" i="13"/>
  <c r="M309" i="13" s="1"/>
  <c r="L310" i="13"/>
  <c r="M310" i="13" s="1"/>
  <c r="L311" i="13"/>
  <c r="M311" i="13" s="1"/>
  <c r="L312" i="13"/>
  <c r="M312" i="13" s="1"/>
  <c r="L313" i="13"/>
  <c r="M313" i="13" s="1"/>
  <c r="L314" i="13"/>
  <c r="M314" i="13" s="1"/>
  <c r="L315" i="13"/>
  <c r="M315" i="13" s="1"/>
  <c r="L316" i="13"/>
  <c r="M316" i="13" s="1"/>
  <c r="L317" i="13"/>
  <c r="M317" i="13" s="1"/>
  <c r="L6" i="13"/>
  <c r="N301" i="13" l="1"/>
  <c r="N253" i="13"/>
  <c r="N197" i="13"/>
  <c r="N141" i="13"/>
  <c r="N316" i="13"/>
  <c r="N308" i="13"/>
  <c r="N300" i="13"/>
  <c r="N292" i="13"/>
  <c r="N284" i="13"/>
  <c r="N276" i="13"/>
  <c r="N268" i="13"/>
  <c r="N260" i="13"/>
  <c r="N252" i="13"/>
  <c r="N244" i="13"/>
  <c r="N236" i="13"/>
  <c r="N228" i="13"/>
  <c r="N220" i="13"/>
  <c r="N212" i="13"/>
  <c r="N204" i="13"/>
  <c r="N196" i="13"/>
  <c r="N188" i="13"/>
  <c r="N180" i="13"/>
  <c r="N172" i="13"/>
  <c r="N164" i="13"/>
  <c r="N156" i="13"/>
  <c r="N148" i="13"/>
  <c r="N140" i="13"/>
  <c r="N131" i="13"/>
  <c r="N123" i="13"/>
  <c r="N115" i="13"/>
  <c r="N107" i="13"/>
  <c r="N99" i="13"/>
  <c r="N91" i="13"/>
  <c r="N83" i="13"/>
  <c r="N75" i="13"/>
  <c r="N67" i="13"/>
  <c r="N59" i="13"/>
  <c r="N51" i="13"/>
  <c r="N43" i="13"/>
  <c r="N35" i="13"/>
  <c r="N27" i="13"/>
  <c r="N19" i="13"/>
  <c r="N11" i="13"/>
  <c r="N277" i="13"/>
  <c r="N229" i="13"/>
  <c r="N173" i="13"/>
  <c r="N133" i="13"/>
  <c r="N315" i="13"/>
  <c r="N307" i="13"/>
  <c r="N299" i="13"/>
  <c r="N291" i="13"/>
  <c r="N283" i="13"/>
  <c r="N275" i="13"/>
  <c r="N267" i="13"/>
  <c r="N259" i="13"/>
  <c r="N251" i="13"/>
  <c r="N243" i="13"/>
  <c r="N235" i="13"/>
  <c r="N227" i="13"/>
  <c r="N219" i="13"/>
  <c r="N211" i="13"/>
  <c r="N203" i="13"/>
  <c r="N195" i="13"/>
  <c r="N187" i="13"/>
  <c r="N179" i="13"/>
  <c r="N171" i="13"/>
  <c r="N163" i="13"/>
  <c r="N155" i="13"/>
  <c r="N147" i="13"/>
  <c r="N139" i="13"/>
  <c r="N130" i="13"/>
  <c r="N122" i="13"/>
  <c r="N114" i="13"/>
  <c r="N106" i="13"/>
  <c r="N98" i="13"/>
  <c r="N90" i="13"/>
  <c r="N82" i="13"/>
  <c r="N74" i="13"/>
  <c r="N66" i="13"/>
  <c r="N58" i="13"/>
  <c r="N50" i="13"/>
  <c r="N42" i="13"/>
  <c r="N34" i="13"/>
  <c r="N26" i="13"/>
  <c r="N18" i="13"/>
  <c r="N10" i="13"/>
  <c r="N285" i="13"/>
  <c r="N221" i="13"/>
  <c r="N157" i="13"/>
  <c r="N314" i="13"/>
  <c r="N306" i="13"/>
  <c r="N298" i="13"/>
  <c r="N290" i="13"/>
  <c r="N282" i="13"/>
  <c r="N274" i="13"/>
  <c r="N266" i="13"/>
  <c r="N258" i="13"/>
  <c r="N250" i="13"/>
  <c r="N242" i="13"/>
  <c r="N234" i="13"/>
  <c r="N226" i="13"/>
  <c r="N218" i="13"/>
  <c r="N210" i="13"/>
  <c r="N202" i="13"/>
  <c r="N194" i="13"/>
  <c r="N186" i="13"/>
  <c r="N178" i="13"/>
  <c r="N170" i="13"/>
  <c r="N162" i="13"/>
  <c r="N154" i="13"/>
  <c r="N146" i="13"/>
  <c r="N138" i="13"/>
  <c r="N129" i="13"/>
  <c r="N121" i="13"/>
  <c r="N113" i="13"/>
  <c r="N105" i="13"/>
  <c r="N97" i="13"/>
  <c r="N89" i="13"/>
  <c r="N81" i="13"/>
  <c r="N73" i="13"/>
  <c r="N65" i="13"/>
  <c r="N57" i="13"/>
  <c r="N49" i="13"/>
  <c r="N41" i="13"/>
  <c r="N33" i="13"/>
  <c r="N25" i="13"/>
  <c r="N17" i="13"/>
  <c r="N9" i="13"/>
  <c r="N261" i="13"/>
  <c r="N189" i="13"/>
  <c r="N313" i="13"/>
  <c r="N305" i="13"/>
  <c r="N297" i="13"/>
  <c r="N289" i="13"/>
  <c r="N281" i="13"/>
  <c r="N273" i="13"/>
  <c r="N265" i="13"/>
  <c r="N257" i="13"/>
  <c r="N249" i="13"/>
  <c r="N241" i="13"/>
  <c r="N233" i="13"/>
  <c r="N225" i="13"/>
  <c r="N217" i="13"/>
  <c r="N209" i="13"/>
  <c r="N201" i="13"/>
  <c r="N193" i="13"/>
  <c r="N185" i="13"/>
  <c r="N177" i="13"/>
  <c r="N169" i="13"/>
  <c r="N161" i="13"/>
  <c r="N153" i="13"/>
  <c r="N145" i="13"/>
  <c r="N137" i="13"/>
  <c r="N128" i="13"/>
  <c r="N120" i="13"/>
  <c r="N112" i="13"/>
  <c r="N104" i="13"/>
  <c r="N96" i="13"/>
  <c r="N88" i="13"/>
  <c r="N80" i="13"/>
  <c r="N72" i="13"/>
  <c r="N64" i="13"/>
  <c r="N56" i="13"/>
  <c r="N48" i="13"/>
  <c r="N40" i="13"/>
  <c r="N32" i="13"/>
  <c r="N24" i="13"/>
  <c r="N16" i="13"/>
  <c r="N8" i="13"/>
  <c r="I318" i="13"/>
  <c r="N309" i="13"/>
  <c r="N245" i="13"/>
  <c r="N205" i="13"/>
  <c r="N149" i="13"/>
  <c r="N312" i="13"/>
  <c r="N304" i="13"/>
  <c r="N296" i="13"/>
  <c r="N288" i="13"/>
  <c r="N280" i="13"/>
  <c r="N272" i="13"/>
  <c r="N264" i="13"/>
  <c r="N256" i="13"/>
  <c r="N248" i="13"/>
  <c r="N240" i="13"/>
  <c r="N232" i="13"/>
  <c r="N224" i="13"/>
  <c r="N216" i="13"/>
  <c r="N208" i="13"/>
  <c r="N200" i="13"/>
  <c r="N192" i="13"/>
  <c r="N184" i="13"/>
  <c r="N176" i="13"/>
  <c r="N168" i="13"/>
  <c r="N160" i="13"/>
  <c r="N152" i="13"/>
  <c r="N144" i="13"/>
  <c r="N136" i="13"/>
  <c r="N127" i="13"/>
  <c r="N119" i="13"/>
  <c r="N111" i="13"/>
  <c r="N103" i="13"/>
  <c r="N95" i="13"/>
  <c r="N87" i="13"/>
  <c r="N79" i="13"/>
  <c r="N71" i="13"/>
  <c r="N63" i="13"/>
  <c r="N55" i="13"/>
  <c r="N47" i="13"/>
  <c r="N39" i="13"/>
  <c r="N31" i="13"/>
  <c r="N23" i="13"/>
  <c r="N15" i="13"/>
  <c r="N7" i="13"/>
  <c r="N293" i="13"/>
  <c r="N237" i="13"/>
  <c r="N181" i="13"/>
  <c r="N311" i="13"/>
  <c r="N303" i="13"/>
  <c r="N295" i="13"/>
  <c r="N287" i="13"/>
  <c r="N279" i="13"/>
  <c r="N271" i="13"/>
  <c r="N263" i="13"/>
  <c r="N255" i="13"/>
  <c r="N247" i="13"/>
  <c r="N239" i="13"/>
  <c r="N231" i="13"/>
  <c r="N223" i="13"/>
  <c r="N215" i="13"/>
  <c r="N207" i="13"/>
  <c r="N199" i="13"/>
  <c r="N191" i="13"/>
  <c r="N183" i="13"/>
  <c r="N175" i="13"/>
  <c r="N167" i="13"/>
  <c r="N159" i="13"/>
  <c r="N151" i="13"/>
  <c r="N143" i="13"/>
  <c r="N135" i="13"/>
  <c r="N126" i="13"/>
  <c r="N118" i="13"/>
  <c r="N110" i="13"/>
  <c r="N102" i="13"/>
  <c r="N94" i="13"/>
  <c r="N86" i="13"/>
  <c r="N78" i="13"/>
  <c r="N70" i="13"/>
  <c r="N62" i="13"/>
  <c r="N54" i="13"/>
  <c r="N46" i="13"/>
  <c r="N38" i="13"/>
  <c r="N30" i="13"/>
  <c r="N22" i="13"/>
  <c r="N14" i="13"/>
  <c r="G318" i="13"/>
  <c r="N132" i="13"/>
  <c r="N317" i="13"/>
  <c r="N269" i="13"/>
  <c r="N213" i="13"/>
  <c r="N165" i="13"/>
  <c r="M6" i="13"/>
  <c r="M318" i="13" s="1"/>
  <c r="L318" i="13"/>
  <c r="N6" i="13"/>
  <c r="E318" i="13"/>
  <c r="N310" i="13"/>
  <c r="N302" i="13"/>
  <c r="N294" i="13"/>
  <c r="N286" i="13"/>
  <c r="N278" i="13"/>
  <c r="N270" i="13"/>
  <c r="N262" i="13"/>
  <c r="N254" i="13"/>
  <c r="N246" i="13"/>
  <c r="N238" i="13"/>
  <c r="N230" i="13"/>
  <c r="N222" i="13"/>
  <c r="N214" i="13"/>
  <c r="N206" i="13"/>
  <c r="N198" i="13"/>
  <c r="N190" i="13"/>
  <c r="N182" i="13"/>
  <c r="N174" i="13"/>
  <c r="N166" i="13"/>
  <c r="N158" i="13"/>
  <c r="N150" i="13"/>
  <c r="N142" i="13"/>
  <c r="N134" i="13"/>
  <c r="N125" i="13"/>
  <c r="N117" i="13"/>
  <c r="N109" i="13"/>
  <c r="N101" i="13"/>
  <c r="N93" i="13"/>
  <c r="N85" i="13"/>
  <c r="N77" i="13"/>
  <c r="N69" i="13"/>
  <c r="N61" i="13"/>
  <c r="N53" i="13"/>
  <c r="N45" i="13"/>
  <c r="N37" i="13"/>
  <c r="N29" i="13"/>
  <c r="N21" i="13"/>
  <c r="N13" i="13"/>
  <c r="K318" i="13"/>
  <c r="B6" i="13"/>
  <c r="A8" i="13"/>
  <c r="A7" i="13"/>
  <c r="B7" i="13" s="1"/>
  <c r="N318" i="13" l="1"/>
  <c r="A9" i="13"/>
  <c r="B8" i="13"/>
  <c r="A10" i="13" l="1"/>
  <c r="B9" i="13"/>
  <c r="A11" i="13" l="1"/>
  <c r="B10" i="13"/>
  <c r="A12" i="13" l="1"/>
  <c r="B11" i="13"/>
  <c r="A13" i="13" l="1"/>
  <c r="B12" i="13"/>
  <c r="A14" i="13" l="1"/>
  <c r="B13" i="13"/>
  <c r="A15" i="13" l="1"/>
  <c r="B14" i="13"/>
  <c r="A16" i="13" l="1"/>
  <c r="B15" i="13"/>
  <c r="A17" i="13" l="1"/>
  <c r="B16" i="13"/>
  <c r="A18" i="13" l="1"/>
  <c r="B17" i="13"/>
  <c r="A19" i="13" l="1"/>
  <c r="B18" i="13"/>
  <c r="A20" i="13" l="1"/>
  <c r="B19" i="13"/>
  <c r="A21" i="13" l="1"/>
  <c r="B20" i="13"/>
  <c r="A22" i="13" l="1"/>
  <c r="B21" i="13"/>
  <c r="A23" i="13" l="1"/>
  <c r="B22" i="13"/>
  <c r="A24" i="13" l="1"/>
  <c r="B23" i="13"/>
  <c r="A25" i="13" l="1"/>
  <c r="B24" i="13"/>
  <c r="A26" i="13" l="1"/>
  <c r="B25" i="13"/>
  <c r="A27" i="13" l="1"/>
  <c r="B26" i="13"/>
  <c r="A28" i="13" l="1"/>
  <c r="B27" i="13"/>
  <c r="A29" i="13" l="1"/>
  <c r="B28" i="13"/>
  <c r="A30" i="13" l="1"/>
  <c r="B29" i="13"/>
  <c r="A31" i="13" l="1"/>
  <c r="B30" i="13"/>
  <c r="A32" i="13" l="1"/>
  <c r="B31" i="13"/>
  <c r="A33" i="13" l="1"/>
  <c r="B32" i="13"/>
  <c r="A34" i="13" l="1"/>
  <c r="B33" i="13"/>
  <c r="A35" i="13" l="1"/>
  <c r="B34" i="13"/>
  <c r="A36" i="13" l="1"/>
  <c r="B35" i="13"/>
  <c r="A37" i="13" l="1"/>
  <c r="B36" i="13"/>
  <c r="A38" i="13" l="1"/>
  <c r="B37" i="13"/>
  <c r="A39" i="13" l="1"/>
  <c r="B38" i="13"/>
  <c r="A40" i="13" l="1"/>
  <c r="B39" i="13"/>
  <c r="A41" i="13" l="1"/>
  <c r="B40" i="13"/>
  <c r="A42" i="13" l="1"/>
  <c r="B41" i="13"/>
  <c r="A43" i="13" l="1"/>
  <c r="B42" i="13"/>
  <c r="A44" i="13" l="1"/>
  <c r="B43" i="13"/>
  <c r="A45" i="13" l="1"/>
  <c r="B44" i="13"/>
  <c r="A46" i="13" l="1"/>
  <c r="B45" i="13"/>
  <c r="A47" i="13" l="1"/>
  <c r="B46" i="13"/>
  <c r="A48" i="13" l="1"/>
  <c r="B47" i="13"/>
  <c r="A49" i="13" l="1"/>
  <c r="B48" i="13"/>
  <c r="A50" i="13" l="1"/>
  <c r="B49" i="13"/>
  <c r="A51" i="13" l="1"/>
  <c r="B50" i="13"/>
  <c r="A52" i="13" l="1"/>
  <c r="B51" i="13"/>
  <c r="A53" i="13" l="1"/>
  <c r="B52" i="13"/>
  <c r="A54" i="13" l="1"/>
  <c r="B53" i="13"/>
  <c r="A55" i="13" l="1"/>
  <c r="B54" i="13"/>
  <c r="A56" i="13" l="1"/>
  <c r="B55" i="13"/>
  <c r="A57" i="13" l="1"/>
  <c r="B56" i="13"/>
  <c r="A58" i="13" l="1"/>
  <c r="B57" i="13"/>
  <c r="A59" i="13" l="1"/>
  <c r="B58" i="13"/>
  <c r="A60" i="13" l="1"/>
  <c r="B59" i="13"/>
  <c r="A61" i="13" l="1"/>
  <c r="B60" i="13"/>
  <c r="A62" i="13" l="1"/>
  <c r="B61" i="13"/>
  <c r="A63" i="13" l="1"/>
  <c r="B62" i="13"/>
  <c r="A64" i="13" l="1"/>
  <c r="B63" i="13"/>
  <c r="A65" i="13" l="1"/>
  <c r="B64" i="13"/>
  <c r="A66" i="13" l="1"/>
  <c r="B65" i="13"/>
  <c r="A67" i="13" l="1"/>
  <c r="B66" i="13"/>
  <c r="A68" i="13" l="1"/>
  <c r="B67" i="13"/>
  <c r="A69" i="13" l="1"/>
  <c r="B68" i="13"/>
  <c r="A70" i="13" l="1"/>
  <c r="B69" i="13"/>
  <c r="A71" i="13" l="1"/>
  <c r="B70" i="13"/>
  <c r="A72" i="13" l="1"/>
  <c r="B71" i="13"/>
  <c r="A73" i="13" l="1"/>
  <c r="B72" i="13"/>
  <c r="A74" i="13" l="1"/>
  <c r="B73" i="13"/>
  <c r="A75" i="13" l="1"/>
  <c r="B74" i="13"/>
  <c r="A76" i="13" l="1"/>
  <c r="B75" i="13"/>
  <c r="A77" i="13" l="1"/>
  <c r="B76" i="13"/>
  <c r="A78" i="13" l="1"/>
  <c r="B77" i="13"/>
  <c r="A79" i="13" l="1"/>
  <c r="B78" i="13"/>
  <c r="A80" i="13" l="1"/>
  <c r="B79" i="13"/>
  <c r="A81" i="13" l="1"/>
  <c r="B80" i="13"/>
  <c r="A82" i="13" l="1"/>
  <c r="B81" i="13"/>
  <c r="A83" i="13" l="1"/>
  <c r="B82" i="13"/>
  <c r="A84" i="13" l="1"/>
  <c r="B83" i="13"/>
  <c r="A85" i="13" l="1"/>
  <c r="B84" i="13"/>
  <c r="A86" i="13" l="1"/>
  <c r="B85" i="13"/>
  <c r="A87" i="13" l="1"/>
  <c r="B86" i="13"/>
  <c r="A88" i="13" l="1"/>
  <c r="B87" i="13"/>
  <c r="A89" i="13" l="1"/>
  <c r="B88" i="13"/>
  <c r="A90" i="13" l="1"/>
  <c r="B89" i="13"/>
  <c r="A91" i="13" l="1"/>
  <c r="B90" i="13"/>
  <c r="A92" i="13" l="1"/>
  <c r="B91" i="13"/>
  <c r="A93" i="13" l="1"/>
  <c r="B92" i="13"/>
  <c r="A94" i="13" l="1"/>
  <c r="B93" i="13"/>
  <c r="A95" i="13" l="1"/>
  <c r="B94" i="13"/>
  <c r="A96" i="13" l="1"/>
  <c r="B95" i="13"/>
  <c r="A97" i="13" l="1"/>
  <c r="B96" i="13"/>
  <c r="A98" i="13" l="1"/>
  <c r="B97" i="13"/>
  <c r="A99" i="13" l="1"/>
  <c r="B98" i="13"/>
  <c r="A100" i="13" l="1"/>
  <c r="B99" i="13"/>
  <c r="A101" i="13" l="1"/>
  <c r="B100" i="13"/>
  <c r="A102" i="13" l="1"/>
  <c r="B101" i="13"/>
  <c r="A103" i="13" l="1"/>
  <c r="B102" i="13"/>
  <c r="A104" i="13" l="1"/>
  <c r="B103" i="13"/>
  <c r="A105" i="13" l="1"/>
  <c r="B104" i="13"/>
  <c r="A106" i="13" l="1"/>
  <c r="B105" i="13"/>
  <c r="A107" i="13" l="1"/>
  <c r="B106" i="13"/>
  <c r="A108" i="13" l="1"/>
  <c r="B107" i="13"/>
  <c r="A109" i="13" l="1"/>
  <c r="B108" i="13"/>
  <c r="A110" i="13" l="1"/>
  <c r="B109" i="13"/>
  <c r="A111" i="13" l="1"/>
  <c r="B110" i="13"/>
  <c r="A112" i="13" l="1"/>
  <c r="B111" i="13"/>
  <c r="A113" i="13" l="1"/>
  <c r="B112" i="13"/>
  <c r="A114" i="13" l="1"/>
  <c r="B113" i="13"/>
  <c r="A115" i="13" l="1"/>
  <c r="B114" i="13"/>
  <c r="A116" i="13" l="1"/>
  <c r="B115" i="13"/>
  <c r="A117" i="13" l="1"/>
  <c r="B116" i="13"/>
  <c r="A118" i="13" l="1"/>
  <c r="B117" i="13"/>
  <c r="A119" i="13" l="1"/>
  <c r="B118" i="13"/>
  <c r="A120" i="13" l="1"/>
  <c r="B119" i="13"/>
  <c r="A121" i="13" l="1"/>
  <c r="B120" i="13"/>
  <c r="A122" i="13" l="1"/>
  <c r="B121" i="13"/>
  <c r="A123" i="13" l="1"/>
  <c r="B122" i="13"/>
  <c r="A124" i="13" l="1"/>
  <c r="B123" i="13"/>
  <c r="A125" i="13" l="1"/>
  <c r="B124" i="13"/>
  <c r="A126" i="13" l="1"/>
  <c r="B125" i="13"/>
  <c r="A127" i="13" l="1"/>
  <c r="B126" i="13"/>
  <c r="A128" i="13" l="1"/>
  <c r="B127" i="13"/>
  <c r="A129" i="13" l="1"/>
  <c r="B128" i="13"/>
  <c r="A130" i="13" l="1"/>
  <c r="B129" i="13"/>
  <c r="A131" i="13" l="1"/>
  <c r="B130" i="13"/>
  <c r="A132" i="13" l="1"/>
  <c r="B131" i="13"/>
  <c r="A133" i="13" l="1"/>
  <c r="B132" i="13"/>
  <c r="A134" i="13" l="1"/>
  <c r="B133" i="13"/>
  <c r="A135" i="13" l="1"/>
  <c r="B134" i="13"/>
  <c r="A136" i="13" l="1"/>
  <c r="B135" i="13"/>
  <c r="A137" i="13" l="1"/>
  <c r="B136" i="13"/>
  <c r="A138" i="13" l="1"/>
  <c r="B137" i="13"/>
  <c r="A139" i="13" l="1"/>
  <c r="B138" i="13"/>
  <c r="A140" i="13" l="1"/>
  <c r="B139" i="13"/>
  <c r="A141" i="13" l="1"/>
  <c r="B140" i="13"/>
  <c r="A142" i="13" l="1"/>
  <c r="B141" i="13"/>
  <c r="A143" i="13" l="1"/>
  <c r="B142" i="13"/>
  <c r="A144" i="13" l="1"/>
  <c r="B143" i="13"/>
  <c r="A145" i="13" l="1"/>
  <c r="B144" i="13"/>
  <c r="A146" i="13" l="1"/>
  <c r="B145" i="13"/>
  <c r="A147" i="13" l="1"/>
  <c r="B146" i="13"/>
  <c r="A148" i="13" l="1"/>
  <c r="B147" i="13"/>
  <c r="A149" i="13" l="1"/>
  <c r="B148" i="13"/>
  <c r="A150" i="13" l="1"/>
  <c r="B149" i="13"/>
  <c r="A151" i="13" l="1"/>
  <c r="B150" i="13"/>
  <c r="A152" i="13" l="1"/>
  <c r="B151" i="13"/>
  <c r="A153" i="13" l="1"/>
  <c r="B152" i="13"/>
  <c r="A154" i="13" l="1"/>
  <c r="B153" i="13"/>
  <c r="A155" i="13" l="1"/>
  <c r="B154" i="13"/>
  <c r="A156" i="13" l="1"/>
  <c r="B155" i="13"/>
  <c r="A157" i="13" l="1"/>
  <c r="B156" i="13"/>
  <c r="A158" i="13" l="1"/>
  <c r="B157" i="13"/>
  <c r="A159" i="13" l="1"/>
  <c r="B158" i="13"/>
  <c r="A160" i="13" l="1"/>
  <c r="B159" i="13"/>
  <c r="A161" i="13" l="1"/>
  <c r="B160" i="13"/>
  <c r="A162" i="13" l="1"/>
  <c r="B161" i="13"/>
  <c r="A163" i="13" l="1"/>
  <c r="B162" i="13"/>
  <c r="A164" i="13" l="1"/>
  <c r="B163" i="13"/>
  <c r="A165" i="13" l="1"/>
  <c r="B164" i="13"/>
  <c r="A166" i="13" l="1"/>
  <c r="B165" i="13"/>
  <c r="A167" i="13" l="1"/>
  <c r="B166" i="13"/>
  <c r="A168" i="13" l="1"/>
  <c r="B167" i="13"/>
  <c r="A169" i="13" l="1"/>
  <c r="B168" i="13"/>
  <c r="A170" i="13" l="1"/>
  <c r="B169" i="13"/>
  <c r="A171" i="13" l="1"/>
  <c r="B170" i="13"/>
  <c r="A172" i="13" l="1"/>
  <c r="B171" i="13"/>
  <c r="A173" i="13" l="1"/>
  <c r="B172" i="13"/>
  <c r="A174" i="13" l="1"/>
  <c r="B173" i="13"/>
  <c r="A175" i="13" l="1"/>
  <c r="B174" i="13"/>
  <c r="A176" i="13" l="1"/>
  <c r="B175" i="13"/>
  <c r="A177" i="13" l="1"/>
  <c r="B176" i="13"/>
  <c r="A178" i="13" l="1"/>
  <c r="B177" i="13"/>
  <c r="A179" i="13" l="1"/>
  <c r="B178" i="13"/>
  <c r="A180" i="13" l="1"/>
  <c r="B179" i="13"/>
  <c r="A181" i="13" l="1"/>
  <c r="B180" i="13"/>
  <c r="A182" i="13" l="1"/>
  <c r="B181" i="13"/>
  <c r="A183" i="13" l="1"/>
  <c r="B182" i="13"/>
  <c r="A184" i="13" l="1"/>
  <c r="B183" i="13"/>
  <c r="A185" i="13" l="1"/>
  <c r="B184" i="13"/>
  <c r="A186" i="13" l="1"/>
  <c r="B185" i="13"/>
  <c r="A187" i="13" l="1"/>
  <c r="B186" i="13"/>
  <c r="A188" i="13" l="1"/>
  <c r="B187" i="13"/>
  <c r="A189" i="13" l="1"/>
  <c r="B188" i="13"/>
  <c r="A190" i="13" l="1"/>
  <c r="B189" i="13"/>
  <c r="A191" i="13" l="1"/>
  <c r="B190" i="13"/>
  <c r="A192" i="13" l="1"/>
  <c r="B191" i="13"/>
  <c r="A193" i="13" l="1"/>
  <c r="B192" i="13"/>
  <c r="A194" i="13" l="1"/>
  <c r="B193" i="13"/>
  <c r="A195" i="13" l="1"/>
  <c r="B194" i="13"/>
  <c r="A196" i="13" l="1"/>
  <c r="B195" i="13"/>
  <c r="A197" i="13" l="1"/>
  <c r="B196" i="13"/>
  <c r="A198" i="13" l="1"/>
  <c r="B197" i="13"/>
  <c r="A199" i="13" l="1"/>
  <c r="B198" i="13"/>
  <c r="A200" i="13" l="1"/>
  <c r="B199" i="13"/>
  <c r="A201" i="13" l="1"/>
  <c r="B200" i="13"/>
  <c r="A202" i="13" l="1"/>
  <c r="B201" i="13"/>
  <c r="A203" i="13" l="1"/>
  <c r="B202" i="13"/>
  <c r="A204" i="13" l="1"/>
  <c r="B203" i="13"/>
  <c r="A205" i="13" l="1"/>
  <c r="B204" i="13"/>
  <c r="A206" i="13" l="1"/>
  <c r="B205" i="13"/>
  <c r="A207" i="13" l="1"/>
  <c r="B206" i="13"/>
  <c r="A208" i="13" l="1"/>
  <c r="B207" i="13"/>
  <c r="A209" i="13" l="1"/>
  <c r="B208" i="13"/>
  <c r="A210" i="13" l="1"/>
  <c r="B209" i="13"/>
  <c r="A211" i="13" l="1"/>
  <c r="B210" i="13"/>
  <c r="A212" i="13" l="1"/>
  <c r="B211" i="13"/>
  <c r="A213" i="13" l="1"/>
  <c r="B212" i="13"/>
  <c r="A214" i="13" l="1"/>
  <c r="B213" i="13"/>
  <c r="A215" i="13" l="1"/>
  <c r="B214" i="13"/>
  <c r="A216" i="13" l="1"/>
  <c r="B215" i="13"/>
  <c r="A217" i="13" l="1"/>
  <c r="B216" i="13"/>
  <c r="A218" i="13" l="1"/>
  <c r="B217" i="13"/>
  <c r="A219" i="13" l="1"/>
  <c r="B218" i="13"/>
  <c r="A220" i="13" l="1"/>
  <c r="B219" i="13"/>
  <c r="A221" i="13" l="1"/>
  <c r="B220" i="13"/>
  <c r="A222" i="13" l="1"/>
  <c r="B221" i="13"/>
  <c r="A223" i="13" l="1"/>
  <c r="B222" i="13"/>
  <c r="A224" i="13" l="1"/>
  <c r="B223" i="13"/>
  <c r="A225" i="13" l="1"/>
  <c r="B224" i="13"/>
  <c r="A226" i="13" l="1"/>
  <c r="B225" i="13"/>
  <c r="A227" i="13" l="1"/>
  <c r="B226" i="13"/>
  <c r="A228" i="13" l="1"/>
  <c r="B227" i="13"/>
  <c r="A229" i="13" l="1"/>
  <c r="B228" i="13"/>
  <c r="A230" i="13" l="1"/>
  <c r="B229" i="13"/>
  <c r="A231" i="13" l="1"/>
  <c r="B230" i="13"/>
  <c r="A232" i="13" l="1"/>
  <c r="B231" i="13"/>
  <c r="A233" i="13" l="1"/>
  <c r="B232" i="13"/>
  <c r="A234" i="13" l="1"/>
  <c r="B233" i="13"/>
  <c r="A235" i="13" l="1"/>
  <c r="B234" i="13"/>
  <c r="A236" i="13" l="1"/>
  <c r="B235" i="13"/>
  <c r="A237" i="13" l="1"/>
  <c r="B236" i="13"/>
  <c r="A238" i="13" l="1"/>
  <c r="B237" i="13"/>
  <c r="A239" i="13" l="1"/>
  <c r="B238" i="13"/>
  <c r="A240" i="13" l="1"/>
  <c r="B239" i="13"/>
  <c r="A241" i="13" l="1"/>
  <c r="B240" i="13"/>
  <c r="A242" i="13" l="1"/>
  <c r="B241" i="13"/>
  <c r="A243" i="13" l="1"/>
  <c r="B242" i="13"/>
  <c r="A244" i="13" l="1"/>
  <c r="B243" i="13"/>
  <c r="A245" i="13" l="1"/>
  <c r="B244" i="13"/>
  <c r="A246" i="13" l="1"/>
  <c r="B245" i="13"/>
  <c r="A247" i="13" l="1"/>
  <c r="B246" i="13"/>
  <c r="A248" i="13" l="1"/>
  <c r="B247" i="13"/>
  <c r="A249" i="13" l="1"/>
  <c r="B248" i="13"/>
  <c r="A250" i="13" l="1"/>
  <c r="B249" i="13"/>
  <c r="A251" i="13" l="1"/>
  <c r="B250" i="13"/>
  <c r="A252" i="13" l="1"/>
  <c r="B251" i="13"/>
  <c r="A253" i="13" l="1"/>
  <c r="B252" i="13"/>
  <c r="A254" i="13" l="1"/>
  <c r="B253" i="13"/>
  <c r="A255" i="13" l="1"/>
  <c r="B254" i="13"/>
  <c r="A256" i="13" l="1"/>
  <c r="B255" i="13"/>
  <c r="A257" i="13" l="1"/>
  <c r="B256" i="13"/>
  <c r="A258" i="13" l="1"/>
  <c r="B257" i="13"/>
  <c r="A259" i="13" l="1"/>
  <c r="B258" i="13"/>
  <c r="A260" i="13" l="1"/>
  <c r="B259" i="13"/>
  <c r="A261" i="13" l="1"/>
  <c r="B260" i="13"/>
  <c r="A262" i="13" l="1"/>
  <c r="B261" i="13"/>
  <c r="A263" i="13" l="1"/>
  <c r="B262" i="13"/>
  <c r="A264" i="13" l="1"/>
  <c r="B263" i="13"/>
  <c r="A265" i="13" l="1"/>
  <c r="B264" i="13"/>
  <c r="A266" i="13" l="1"/>
  <c r="B265" i="13"/>
  <c r="A267" i="13" l="1"/>
  <c r="B266" i="13"/>
  <c r="A268" i="13" l="1"/>
  <c r="B267" i="13"/>
  <c r="A269" i="13" l="1"/>
  <c r="B268" i="13"/>
  <c r="A270" i="13" l="1"/>
  <c r="B269" i="13"/>
  <c r="A271" i="13" l="1"/>
  <c r="B270" i="13"/>
  <c r="A272" i="13" l="1"/>
  <c r="B271" i="13"/>
  <c r="A273" i="13" l="1"/>
  <c r="B272" i="13"/>
  <c r="A274" i="13" l="1"/>
  <c r="B273" i="13"/>
  <c r="A275" i="13" l="1"/>
  <c r="B274" i="13"/>
  <c r="A276" i="13" l="1"/>
  <c r="B275" i="13"/>
  <c r="A277" i="13" l="1"/>
  <c r="B276" i="13"/>
  <c r="A278" i="13" l="1"/>
  <c r="B277" i="13"/>
  <c r="A279" i="13" l="1"/>
  <c r="B278" i="13"/>
  <c r="A280" i="13" l="1"/>
  <c r="B279" i="13"/>
  <c r="A281" i="13" l="1"/>
  <c r="B280" i="13"/>
  <c r="A282" i="13" l="1"/>
  <c r="B281" i="13"/>
  <c r="A283" i="13" l="1"/>
  <c r="B282" i="13"/>
  <c r="A284" i="13" l="1"/>
  <c r="B283" i="13"/>
  <c r="A285" i="13" l="1"/>
  <c r="B284" i="13"/>
  <c r="A286" i="13" l="1"/>
  <c r="B285" i="13"/>
  <c r="A287" i="13" l="1"/>
  <c r="B286" i="13"/>
  <c r="A288" i="13" l="1"/>
  <c r="B287" i="13"/>
  <c r="A289" i="13" l="1"/>
  <c r="B288" i="13"/>
  <c r="A290" i="13" l="1"/>
  <c r="B289" i="13"/>
  <c r="A291" i="13" l="1"/>
  <c r="B290" i="13"/>
  <c r="A292" i="13" l="1"/>
  <c r="B291" i="13"/>
  <c r="A293" i="13" l="1"/>
  <c r="B292" i="13"/>
  <c r="A294" i="13" l="1"/>
  <c r="B293" i="13"/>
  <c r="A295" i="13" l="1"/>
  <c r="B294" i="13"/>
  <c r="A296" i="13" l="1"/>
  <c r="B295" i="13"/>
  <c r="A297" i="13" l="1"/>
  <c r="B296" i="13"/>
  <c r="A298" i="13" l="1"/>
  <c r="B297" i="13"/>
  <c r="A299" i="13" l="1"/>
  <c r="B298" i="13"/>
  <c r="A300" i="13" l="1"/>
  <c r="B299" i="13"/>
  <c r="A301" i="13" l="1"/>
  <c r="B300" i="13"/>
  <c r="A302" i="13" l="1"/>
  <c r="B301" i="13"/>
  <c r="A303" i="13" l="1"/>
  <c r="B302" i="13"/>
  <c r="A304" i="13" l="1"/>
  <c r="B303" i="13"/>
  <c r="A305" i="13" l="1"/>
  <c r="B304" i="13"/>
  <c r="A306" i="13" l="1"/>
  <c r="B305" i="13"/>
  <c r="A307" i="13" l="1"/>
  <c r="B306" i="13"/>
  <c r="A308" i="13" l="1"/>
  <c r="B307" i="13"/>
  <c r="A309" i="13" l="1"/>
  <c r="B308" i="13"/>
  <c r="A310" i="13" l="1"/>
  <c r="B309" i="13"/>
  <c r="A311" i="13" l="1"/>
  <c r="B310" i="13"/>
  <c r="A312" i="13" l="1"/>
  <c r="B311" i="13"/>
  <c r="A313" i="13" l="1"/>
  <c r="B312" i="13"/>
  <c r="A314" i="13" l="1"/>
  <c r="B313" i="13"/>
  <c r="A315" i="13" l="1"/>
  <c r="B314" i="13"/>
  <c r="A316" i="13" l="1"/>
  <c r="B315" i="13"/>
  <c r="A317" i="13" l="1"/>
  <c r="B317" i="13" s="1"/>
  <c r="B316" i="13"/>
</calcChain>
</file>

<file path=xl/sharedStrings.xml><?xml version="1.0" encoding="utf-8"?>
<sst xmlns="http://schemas.openxmlformats.org/spreadsheetml/2006/main" count="333" uniqueCount="330">
  <si>
    <t>Viešoji įstaiga Trakų pirminės sveikatos priežiūros centras</t>
  </si>
  <si>
    <t>K. Preibio gamybinė įmonė</t>
  </si>
  <si>
    <t>Viešoji įstaiga Naujosios Vilnios poliklinika</t>
  </si>
  <si>
    <t>UAB Mano šeimos klinika</t>
  </si>
  <si>
    <t>Viešoji įstaiga Eržvilko pirminės sveikatos priežiūros centras</t>
  </si>
  <si>
    <t>Viešoji įstaiga Grigiškių sveikatos priežiūros centras</t>
  </si>
  <si>
    <t>Viešoji įstaiga Klaipėdos universitetinė ligoninė</t>
  </si>
  <si>
    <t>Telšių rajono pirminės sveikatos priežiūros centras</t>
  </si>
  <si>
    <t>Viešoji įstaiga Balbieriškio pirminės sveikatos priežiūros centras</t>
  </si>
  <si>
    <t>UAB Šeimos klinika</t>
  </si>
  <si>
    <t>Viešoji įstaiga Šv. Roko ligoninė</t>
  </si>
  <si>
    <t>UAB Pašilaičių šeimos medicinos centras</t>
  </si>
  <si>
    <t>Viešoji įstaiga Druskininkų pirminės sveikatos priežiūros centras</t>
  </si>
  <si>
    <t>Viešoji įstaiga Šimkaičių ambulatorija</t>
  </si>
  <si>
    <t>Viešoji įstaiga Tauragės rajono pirminės sveikatos priežiūros centras</t>
  </si>
  <si>
    <t>IĮ D. Ugintienės BPG kabinetas</t>
  </si>
  <si>
    <t>UAB InMedica</t>
  </si>
  <si>
    <t>UAB Žaliakalnio poliklinika</t>
  </si>
  <si>
    <t>Viešoji įstaiga Šeškinės poliklinika</t>
  </si>
  <si>
    <t>R. Dirginčienės bendrosios praktikos gydytojo kabinetas</t>
  </si>
  <si>
    <t>Uždaroji akcinė bendrovė Vilkmergės klinika</t>
  </si>
  <si>
    <t>UAB Dalios Zaleskienės ambulatorija</t>
  </si>
  <si>
    <t>UAB Sasnavos ambulatorija</t>
  </si>
  <si>
    <t>Uždaroji akcinė bendrovė BROŽYNŲ SVEIKATOS CENTRAS</t>
  </si>
  <si>
    <t>Viešoji įstaiga Dainų pirminės sveikatos priežiūros centras</t>
  </si>
  <si>
    <t>Viešoji įstaiga Antakalnio poliklinika</t>
  </si>
  <si>
    <t>UAB Jašiūnų šeimos klinika</t>
  </si>
  <si>
    <t>IĮ Stanaičių šeimos klinika</t>
  </si>
  <si>
    <t>UAB Šeimos sveikatos centras</t>
  </si>
  <si>
    <t>A. Vaišnoro individuali įmonė</t>
  </si>
  <si>
    <t>Lietuvos sveikatos mokslų universiteto ligoninė Kauno klinikos</t>
  </si>
  <si>
    <t>UAB, A. Briedžio šeimos klinika</t>
  </si>
  <si>
    <t>UAB Romainių šeimos klinika</t>
  </si>
  <si>
    <t>UAB Ginekologijos ir šeimos klinika</t>
  </si>
  <si>
    <t>Viešoji įstaiga Gelgaudiškio ambulatorija</t>
  </si>
  <si>
    <t>Viešoji įstaiga Kaišiadorių pirminės sveikatos priežiūros centras</t>
  </si>
  <si>
    <t>Viešoji įstaiga Prienų rajono pirminės sveikatos priežiūros centras</t>
  </si>
  <si>
    <t>Viešoji įstaiga Šilutės pirminės sveikatos priežiūros centras</t>
  </si>
  <si>
    <t>MB A. Navicko konsultacinė poliklinika</t>
  </si>
  <si>
    <t>Viešoji įstaiga Viešvilės ambulatorija</t>
  </si>
  <si>
    <t>Viešoji įstaiga Panemunių ambulatorija</t>
  </si>
  <si>
    <t>Klaipėdos rajono savivaldybės Gargždų pirminės sveikatos priežiūros centras</t>
  </si>
  <si>
    <t>UAB Diagnostikos laboratorija</t>
  </si>
  <si>
    <t>Viešoji įstaiga Plungės rajono savivaldybės ligoninė</t>
  </si>
  <si>
    <t>VšĮ Paliatyviosios pagalbos ir šeimos sveikatos centras</t>
  </si>
  <si>
    <t>Viešoji įstaiga Šiaulių centro poliklinika</t>
  </si>
  <si>
    <t>Rasuolės Klusevičienės ambulatorija</t>
  </si>
  <si>
    <t>Viešoji įstaiga Kaltinėnų pirminės sveikatos priežiūros centras</t>
  </si>
  <si>
    <t>UAB Biržų šeimos gydytojų centras</t>
  </si>
  <si>
    <t>Kretingos rajono savivaldybės viešoji įstaiga Kretingos pirminės sveikatos priežiūros centras</t>
  </si>
  <si>
    <t>Viešoji įstaiga Utenos pirminės sveikatos priežiūros centras</t>
  </si>
  <si>
    <t>Viešoji įstaiga Karoliniškių poliklinika</t>
  </si>
  <si>
    <t>Viešoji įstaiga Elektrėnų ligoninė</t>
  </si>
  <si>
    <t>V. Rožukienės Ąžuolyno šeimos sveikatos centras</t>
  </si>
  <si>
    <t>Viešoji įstaiga Veiverių pirminės sveikatos priežiūros centras</t>
  </si>
  <si>
    <t>Paupių pirminės sveikatos priežiūros centras</t>
  </si>
  <si>
    <t>Viešoji įstaiga Vilniaus rajono Nemenčinės poliklinika</t>
  </si>
  <si>
    <t>UAB Eišiškių šeimos medicinos centras</t>
  </si>
  <si>
    <t>Viešoji įstaiga Jiezno pirminės sveikatos priežiūros centras</t>
  </si>
  <si>
    <t>Viešoji įstaiga Šiaulių rajono pirminės sveikatos priežiūros centras</t>
  </si>
  <si>
    <t>UAB Šnipiškių medicinos centras</t>
  </si>
  <si>
    <t>Viešoji įstaiga Rumšiškių pirminės sveikatos priežiūros centras</t>
  </si>
  <si>
    <t>Viešoji įstaiga Jūrininkų sveikatos priežiūros centras</t>
  </si>
  <si>
    <t>Viešoji įstaiga Garliavos pirminės sveikatos priežiūros centras</t>
  </si>
  <si>
    <t>PAGALBA MAŽYLIUI, UAB</t>
  </si>
  <si>
    <t>UAB MAŽONIENĖS MEDICINOS KABINETAS</t>
  </si>
  <si>
    <t>Viešoji įstaiga Aukštadvario pirminės sveikatos priežiūros centras</t>
  </si>
  <si>
    <t>V. Staliulionienės bendros praktikos gydytojo kabinetas</t>
  </si>
  <si>
    <t>Viešoji įstaiga Birštono pirminės sveikatos priežiūros centras</t>
  </si>
  <si>
    <t>Viešoji įstaiga Lentvario ambulatorija</t>
  </si>
  <si>
    <t>UAB Dituvos ambulatorija</t>
  </si>
  <si>
    <t>UAB BALTUPIŲ ŠEIMOS MEDICINOS CENTRAS</t>
  </si>
  <si>
    <t>S. Kulikauskienės įmonė bendrosios praktikos gydytojo centras</t>
  </si>
  <si>
    <t>VIEŠOJI ĮSTAIGA ŠVENČIONIŲ RAJONO PIRMINĖS SVEIKATOS PRIEŽIŪROS CENTRAS</t>
  </si>
  <si>
    <t>Viešoji įstaiga Lekėčių ambulatorija</t>
  </si>
  <si>
    <t>Laisvės atėmimo vietų ligoninė</t>
  </si>
  <si>
    <t>Viešoji įstaiga Pasvalio pirminės asmens sveikatos priežiūros centras</t>
  </si>
  <si>
    <t>Viešoji įstaiga Alytaus rajono savivaldybės pirminės sveikatos priežiūros centras</t>
  </si>
  <si>
    <t>Viešoji įstaiga Moters sveikatos centras</t>
  </si>
  <si>
    <t>Viešoji įstaiga KLAIPĖDOS SENAMIESČIO PIRMINĖS SVEIKATOS PRIEŽIŪROS CENTRAS</t>
  </si>
  <si>
    <t>Viešoji įstaiga PANEVĖŽIO MIESTO POLIKLINIKA</t>
  </si>
  <si>
    <t>Viešoji įstaiga Akmenės rajono pirminės sveikatos priežiūros centras</t>
  </si>
  <si>
    <t>Uždaroji akcinė bendrovė Kaišiadorių šeimos medicinos centras</t>
  </si>
  <si>
    <t>Viešoji įstaiga Tilžės g. bendrosios praktikos gydytojo kabinetas</t>
  </si>
  <si>
    <t>Žilvinos Urbonavičienės įmonė</t>
  </si>
  <si>
    <t>Viešoji įstaiga Radviliškio rajono pirminės sveikatos priežiūros centras</t>
  </si>
  <si>
    <t>VIEŠOJI ĮSTAIGA JONUČIŲ ŠEIMOS SVEIKATOS CENTRAS</t>
  </si>
  <si>
    <t>UAB VNT medicinos centras</t>
  </si>
  <si>
    <t>Viešoji įstaiga Respublikinė Klaipėdos ligoninė</t>
  </si>
  <si>
    <t>Kretingos rajono savivaldybės viešoji įstaiga Kartenos pirminės sveikatos priežiūros centras</t>
  </si>
  <si>
    <t>Viešoji įstaiga Šakių pirminės asmens sveikatos priežiūros centras</t>
  </si>
  <si>
    <t>Viešoji įstaiga Kruonio pirminės sveikatos priežiūros centras</t>
  </si>
  <si>
    <t>Viešoji įstaiga Alytaus poliklinika</t>
  </si>
  <si>
    <t>VšĮ Šeimos sveikatos priežiūros centras</t>
  </si>
  <si>
    <t>Viešoji įstaiga Vilniaus universiteto ligoninė Santaros klinikos</t>
  </si>
  <si>
    <t>Viešoji įstaiga Respublikinė Šiaulių ligoninė</t>
  </si>
  <si>
    <t>UAB Aušros klinika</t>
  </si>
  <si>
    <t>UAB Švėkšnos ambulatorija</t>
  </si>
  <si>
    <t>VIEŠOJI ĮSTAIGA CENTRO POLIKLINIKA</t>
  </si>
  <si>
    <t>Viešoji įstaiga Neringos pirminės sveikatos priežiūros centras</t>
  </si>
  <si>
    <t>Viešoji įstaiga Radviliškio ligoninė</t>
  </si>
  <si>
    <t>Viešoji įstaiga Mažeikių pirminės sveikatos priežiūros centras</t>
  </si>
  <si>
    <t>Viešoji įstaiga Nacionalinis kraujo centras</t>
  </si>
  <si>
    <t>Viešoji įstaiga Varėnos pirminės sveikatos priežiūros centras</t>
  </si>
  <si>
    <t>Viešoji įstaiga Vilniaus miesto klinikinė ligoninė</t>
  </si>
  <si>
    <t>Viešoji įstaiga Lukšių ambulatorija</t>
  </si>
  <si>
    <t>Viešoji įstaiga Biržų rajono savivaldybės poliklinika</t>
  </si>
  <si>
    <t>Viešoji įstaiga Joniškio pirminės sveikatos priežiūros centras</t>
  </si>
  <si>
    <t>IĮ Jūsų šeimos klinika</t>
  </si>
  <si>
    <t>Viešoji įstaiga Šalčininkų pirminės sveikatos priežiūros centras</t>
  </si>
  <si>
    <t>Viešoji įstaiga Seredžiaus ambulatorija</t>
  </si>
  <si>
    <t>VšĮ Kauno miesto poliklinika</t>
  </si>
  <si>
    <t>Viešoji įstaiga Elektrėnų pirminės sveikatos priežiūros centras</t>
  </si>
  <si>
    <t>Viešoji įstaiga Vilniaus rajono centrinė poliklinika</t>
  </si>
  <si>
    <t>Viešoji įstaiga Kazlų Rūdos pirminės sveikatos priežiūros centras</t>
  </si>
  <si>
    <t>Uždaroji akcinė bendrovė Šlienavos sveikatos priežiūros centras</t>
  </si>
  <si>
    <t>Uždaroji akcinė bendrovė KNIAUDIŠKIŲ ŠEIMOS KLINIKA</t>
  </si>
  <si>
    <t>UAB Saulėtekio klinika</t>
  </si>
  <si>
    <t>Reginos Gabrilavičienės bendrosios praktikos gydytojo kabinetas</t>
  </si>
  <si>
    <t>Viešoji įstaiga Palangos asmens sveikatos priežiūros centras</t>
  </si>
  <si>
    <t>Viešoji įstaiga Visagino pirminės sveikatos priežiūros centras</t>
  </si>
  <si>
    <t>UAB Sedulinos sveikatos centras</t>
  </si>
  <si>
    <t>Viešoji įstaiga Vilkpėdės ligoninė</t>
  </si>
  <si>
    <t>Viešoji įstaiga Žaslių pirminės sveikatos priežiūros centras</t>
  </si>
  <si>
    <t>Viešoji įstaiga Jurbarko rajono pirminės sveikatos priežiūros centras</t>
  </si>
  <si>
    <t>Rimanto Bernoto pirminės sveikatos priežiūros centras</t>
  </si>
  <si>
    <t>UAB Dr. A. Biržiškos sveikatos centras</t>
  </si>
  <si>
    <t>Uždaroji akcinė bendrovė Jurbarko šeimos klinika</t>
  </si>
  <si>
    <t>Viešoji įstaiga Širvintų rajono pirminės sveikatos priežiūros centras</t>
  </si>
  <si>
    <t>UAB MEDICINOS PASLAUGŲ CENTRAS</t>
  </si>
  <si>
    <t>Viešoji įstaiga Klaipėdos miesto poliklinika</t>
  </si>
  <si>
    <t>Viešoji įstaiga Kelmės rajono pirminės sveikatos priežiūros centras</t>
  </si>
  <si>
    <t>Onos Gurevičienės šeimos klinika</t>
  </si>
  <si>
    <t>Viešoji įstaiga Molėtų r. pirminės sveikatos priežiūros centras</t>
  </si>
  <si>
    <t>V. SUZANOVIČIENĖS BENDROSIOS PRAKTIKOS GYDYTOJOS KABINETAS</t>
  </si>
  <si>
    <t>UAB J. Auksakytės klinika</t>
  </si>
  <si>
    <t>Viešoji įstaiga Jonavos pirminės sveikatos priežiūros centras</t>
  </si>
  <si>
    <t>Viešoji įstaiga Rožyno šeimos klinika</t>
  </si>
  <si>
    <t>Danguolės Skurkienės bendrosios medicinos klinika</t>
  </si>
  <si>
    <t>Lietuvos kariuomenė</t>
  </si>
  <si>
    <t>Uždaroji akcinė bendrovė Raseinių šeimos gydytojų centras</t>
  </si>
  <si>
    <t>Viešoji įstaiga Rietavo pirminės sveikatos priežiūros centras</t>
  </si>
  <si>
    <t>Klaipėdos rajono savivaldybės Priekulės pirminės sveikatos priežiūros centras</t>
  </si>
  <si>
    <t>T. Švedko gydytojos kabinetas</t>
  </si>
  <si>
    <t>Viešoji įstaiga Respublikinė Vilniaus universitetinė ligoninė</t>
  </si>
  <si>
    <t>Viešoji įstaiga Kudirkos Naumiesčio pirminės sveikatos priežiūros centras</t>
  </si>
  <si>
    <t>VIEŠOJI ĮSTAIGA ROKIŠKIO PIRMINĖS ASMENS SVEIKATOS PRIEŽIŪROS CENTRAS</t>
  </si>
  <si>
    <t>Viešoji įstaiga Kalvarijos pirminės sveikatos priežiūros centras</t>
  </si>
  <si>
    <t>Viešoji įstaiga Laukuvos ambulatorija</t>
  </si>
  <si>
    <t>Algimanto Žvirblio pirminės sveikatos priežiūros centras</t>
  </si>
  <si>
    <t>Kretingos rajono savivaldybės viešoji įstaiga Salantų pirminės sveikatos priežiūros centras</t>
  </si>
  <si>
    <t>Viešoji įstaiga Kybartų pirminės sveikatos priežiūros centras</t>
  </si>
  <si>
    <t>Viešoji įstaiga Šeduvos pirminės sveikatos priežiūros centras</t>
  </si>
  <si>
    <t>Apotheka Pharma Vaistinė UAB</t>
  </si>
  <si>
    <t>Viešoji įstaiga Raseinių pirminės sveikatos priežiūros centras</t>
  </si>
  <si>
    <t>UAB Raudondvario klinika</t>
  </si>
  <si>
    <t>Skuodo pirminės sveikatos priežiūros centras</t>
  </si>
  <si>
    <t>BENU Vaistinė Lietuva, UAB</t>
  </si>
  <si>
    <t>Lietuvos kariuomenės Dr. Jono Basanavičiaus karo medicinos tarnyba</t>
  </si>
  <si>
    <t>VIEŠOJI ĮSTAIGA PANEVĖŽIO PALAIKOMOJO GYDYMO IR SLAUGOS LIGONINĖ</t>
  </si>
  <si>
    <t>Viešoji įstaiga Pakruojo rajono pirminės sveikatos priežiūros centras</t>
  </si>
  <si>
    <t>Viešoji įstaiga Panevėžio rajono savivaldybės poliklinika</t>
  </si>
  <si>
    <t>Zarasų rajono savivaldybės viešoji įstaiga Pirminės sveikatos priežiūros centras</t>
  </si>
  <si>
    <t>N. Dungveckienės šeimos klinika</t>
  </si>
  <si>
    <t>Viešoji įstaiga Ignalinos rajono poliklinika</t>
  </si>
  <si>
    <t>UAB Panemunės šeimos sveikatos centras</t>
  </si>
  <si>
    <t>Viešoji įstaiga Mosėdžio pirminės sveikatos priežiūros centras</t>
  </si>
  <si>
    <t>Viešoji įstaiga Kaišiadorių ligoninė</t>
  </si>
  <si>
    <t>Viešoji įstaiga Kidulių ambulatorija</t>
  </si>
  <si>
    <t>Viešoji įstaiga Ukmergės pirminės sveikatos priežiūros centras</t>
  </si>
  <si>
    <t>Viešoji įstaiga Šiaulių rajono Gruzdžių ambulatorija</t>
  </si>
  <si>
    <t>Viešoji įstaiga Ariogalos pirminės sveikatos priežiūros centras</t>
  </si>
  <si>
    <t>Viešoji įstaiga Sangrūdos ambulatorija</t>
  </si>
  <si>
    <t>Lietuvos Respublikos vidaus reikalų ministerijos Medicinos centras</t>
  </si>
  <si>
    <t>Viešoji įstaiga Marijampolės pirminės sveikatos priežiūros centras</t>
  </si>
  <si>
    <t>UAB Saulės šeimos medicinos centras</t>
  </si>
  <si>
    <t>Viešoji įstaiga Marijampolės ligoninė</t>
  </si>
  <si>
    <t>UAB Vilkaviškio šeimos klinika</t>
  </si>
  <si>
    <t>Viešoji įstaiga Anykščių rajono savivaldybės pirminės sveikatos priežiūros centras</t>
  </si>
  <si>
    <t>Viešoji įstaiga Kupiškio rajono savivaldybės pirminės asmens sveikatos priežiūros centras</t>
  </si>
  <si>
    <t>VIEŠOJI ĮSTAIGA INTEGRUOTŲ SVEIKATOS PASLAUGŲ CENTRAS</t>
  </si>
  <si>
    <t>Viešoji įstaiga Griškabūdžio ambulatorija</t>
  </si>
  <si>
    <t>Viešoji įstaiga Baisogalos pirminės sveikatos priežiūros centras</t>
  </si>
  <si>
    <t>IĮ J. Jankauskienės šeimos gydytojų centras</t>
  </si>
  <si>
    <t>Viešoji įstaiga Rokiškio rajono ligoninė</t>
  </si>
  <si>
    <t>G. RADAVIČIAUS KLINIKA, UAB</t>
  </si>
  <si>
    <t>Viešoji įstaiga Vilkaviškio pirminės sveikatos priežiūros centras</t>
  </si>
  <si>
    <t>UAB Tirkšlių sveikatos namai</t>
  </si>
  <si>
    <t>UAB Ignalinos sveikatos centras</t>
  </si>
  <si>
    <t>Viešoji įstaiga Krikščionių medicinos centras</t>
  </si>
  <si>
    <t>Viešoji įstaiga Vievio sveikatos priežiūros centras</t>
  </si>
  <si>
    <t>UAB Zanavykų klinika</t>
  </si>
  <si>
    <t>Viešoji įstaiga Šilalės pirminės sveikatos priežiūros centras</t>
  </si>
  <si>
    <t>Viešoji įstaiga Mažeikių senamiesčio pirminės sveikatos priežiūros centras</t>
  </si>
  <si>
    <t>Viešoji įstaiga Žiežmarių pirminės sveikatos priežiūros centras</t>
  </si>
  <si>
    <t>Viešoji įstaiga Sedos pirminės sveikatos priežiūros centras</t>
  </si>
  <si>
    <t>Viešoji įstaiga Balsių šeimos medicinos centras</t>
  </si>
  <si>
    <t>Viešoji įstaiga Onuškio pirminės sveikatos priežiūros centras</t>
  </si>
  <si>
    <t>Varnių pirminės sveikatos priežiūros centras</t>
  </si>
  <si>
    <t>UAB EUROVAISTINĖ</t>
  </si>
  <si>
    <t>Lino Bieliausko šeimos klinika</t>
  </si>
  <si>
    <t>Viešoji įstaiga Eišiškių asmens sveikatos priežiūros centras</t>
  </si>
  <si>
    <t>Viešoji įstaiga Kėdainių pirminės sveikatos priežiūros centras</t>
  </si>
  <si>
    <t>Viešoji įstaiga Alytaus miesto savivaldybės pirminės sveikatos priežiūros centras</t>
  </si>
  <si>
    <t>UAB Kretingos šeimos klinika</t>
  </si>
  <si>
    <t>Uždaroji akcinė bendrovė Žvėryno klinika</t>
  </si>
  <si>
    <t>Viešoji įstaiga Šaukėnų ambulatorija</t>
  </si>
  <si>
    <t>Viešoji įstaiga Kelmės rajono bendrosios praktikos gydytojų centras</t>
  </si>
  <si>
    <t>UAB Panevėžio centro šeimos klinika</t>
  </si>
  <si>
    <t>Uždaroji akcinė bendrovė SMĖLYNĖS ŠEIMOS AMBULATORIJA</t>
  </si>
  <si>
    <t>UAB Juodmenos šeimos klinika</t>
  </si>
  <si>
    <t>Viešoji įstaiga Alytaus medicininės reabilitacijos ir sporto centras</t>
  </si>
  <si>
    <t>J. Pauliuko šeimos klinika</t>
  </si>
  <si>
    <t>UAB Aušros medicinos centras</t>
  </si>
  <si>
    <t>UAB PILĖNŲ ŠEIMOS MEDICINOS CENTRAS</t>
  </si>
  <si>
    <t>Lietuvos sveikatos mokslų universiteto Kauno ligoninė</t>
  </si>
  <si>
    <t>Omedica, UAB</t>
  </si>
  <si>
    <t>UAB Kalniečių šeimos klinika</t>
  </si>
  <si>
    <t>UAB klinika "Promedica"</t>
  </si>
  <si>
    <t>Uždaroji akcinė bendrovė Riešės šeimos klinika</t>
  </si>
  <si>
    <t>Viešoji įstaiga Mykolo Marcinkevičiaus ligoninė</t>
  </si>
  <si>
    <t>Viešoji įstaiga Respublikos gatvės šeimos klinika</t>
  </si>
  <si>
    <t>Viešoji įstaiga Rūdiškių pirminės sveikatos priežiūros centras</t>
  </si>
  <si>
    <t>Vytauto Šimkaus šeimos medicinos centras</t>
  </si>
  <si>
    <t xml:space="preserve">Asmens sveikatos priežiūros įstaigų patirtų išlaidų už skiepijimo nuo COVID-19 ligos (koronaviruso infekcijos) paslaugas 2022 m. vasario mėnesį kompensavimas	</t>
  </si>
  <si>
    <t>Eil. Nr.</t>
  </si>
  <si>
    <t xml:space="preserve">Asmens sveikatos priežiūros įstaigos pavadinimas </t>
  </si>
  <si>
    <t>Skiepijimų skaičius, vnt.</t>
  </si>
  <si>
    <t>Lėšų suma, taikant įkainį 3,37 Eur, Eur, ct</t>
  </si>
  <si>
    <t>Lėšų suma, taikant įkainį 4,60 Eur, Eur, ct</t>
  </si>
  <si>
    <t>Lėšų suma, taikant įkainį 12,49 Eur, Eur, ct</t>
  </si>
  <si>
    <t>Lėšų suma, taikant įkainį 24,66 Eur, Eur, ct</t>
  </si>
  <si>
    <t>Skiepijimai namuose ar socialinės globos įstaigose darbo dienomis</t>
  </si>
  <si>
    <t>Skiepijimai namuose ar socialinės globos įstaigose savaitgaliais ir švenčių dienomis</t>
  </si>
  <si>
    <t xml:space="preserve">Skiepijimai darbo dienomis 
(be namų ir globos įstaigų)
</t>
  </si>
  <si>
    <t>Skiepijimai savaitgaliais ir švenčių dienomis 
(be namų ir globos įstaigų)</t>
  </si>
  <si>
    <t>VISO</t>
  </si>
  <si>
    <t>A. Klišonio komercinė firma „Inesa“</t>
  </si>
  <si>
    <t>Akcinės bendrovės „Achema“ filialas „Achemos“ poliklinika</t>
  </si>
  <si>
    <t>IĮ „V. Neverauskienės klinika-vaistinė“</t>
  </si>
  <si>
    <t>UAB „Aglisa“</t>
  </si>
  <si>
    <t>UAB „Akmenės sveikatos centras“</t>
  </si>
  <si>
    <t>UAB „Alicija ir partneriai“</t>
  </si>
  <si>
    <t>UAB „AND KLINIKA“</t>
  </si>
  <si>
    <t>UAB „Antano Lizdenio sveikatos centras“</t>
  </si>
  <si>
    <t>UAB „Ave vita“ klinika</t>
  </si>
  <si>
    <t>UAB „Baltic Medics“</t>
  </si>
  <si>
    <t>UAB „Birutės šeimos medicinos praktika“</t>
  </si>
  <si>
    <t>UAB „Diaverum klinikos“</t>
  </si>
  <si>
    <t>Skiepijimų skaičius viso, vnt.</t>
  </si>
  <si>
    <t>Lėšų suma, taikant įkainį 5,0 Eur, Eur, ct</t>
  </si>
  <si>
    <t>Skatinamoji suma</t>
  </si>
  <si>
    <t>UAB „Eikime kartu“</t>
  </si>
  <si>
    <t>UAB „EuroEra“</t>
  </si>
  <si>
    <t>UAB „Euroklinika“</t>
  </si>
  <si>
    <t>UAB „GAIŽIŪNŲ ŠEIMOS KLINIKA“</t>
  </si>
  <si>
    <t>UAB „Gegužių sveikatos centras“</t>
  </si>
  <si>
    <t>UAB „Gemma sveikatos centras“</t>
  </si>
  <si>
    <t>UAB „Gintarinė vaistinė“</t>
  </si>
  <si>
    <t>UAB „GK klinika“</t>
  </si>
  <si>
    <t>UAB „Gruodė“</t>
  </si>
  <si>
    <t>UAB „Gutavita“</t>
  </si>
  <si>
    <t>UAB „Inmedicus“</t>
  </si>
  <si>
    <t>UAB „Juritmas“</t>
  </si>
  <si>
    <t>UAB „Jūsų sveikata“</t>
  </si>
  <si>
    <t>UAB „Kėdainių šeimos klinika“</t>
  </si>
  <si>
    <t>UAB „Klinika Pulsas“</t>
  </si>
  <si>
    <t>UAB „Lazdijų sveikatos centras“</t>
  </si>
  <si>
    <t>UAB „Liudvinavo ambulatorija“</t>
  </si>
  <si>
    <t>UAB „Lyros šeimos centras“</t>
  </si>
  <si>
    <t>UAB „Mano šeimos gydytojas“</t>
  </si>
  <si>
    <t>UAB „Marių klinika“</t>
  </si>
  <si>
    <t>UAB „MEDGINTRAS“</t>
  </si>
  <si>
    <t>UAB „MediCA klinika“</t>
  </si>
  <si>
    <t>UAB „Medicinos namai šeimai“</t>
  </si>
  <si>
    <t>UAB „Medicinos namai“</t>
  </si>
  <si>
    <t>UAB „Medicus LT“</t>
  </si>
  <si>
    <t>UAB „Medikvita“</t>
  </si>
  <si>
    <t>UAB „NORTHWAY MEDICINOS CENTRAI“</t>
  </si>
  <si>
    <t>UAB „Pagalba ligoniui“</t>
  </si>
  <si>
    <t>UAB „Pasirink“</t>
  </si>
  <si>
    <t>UAB „Pilėnų klinika“</t>
  </si>
  <si>
    <t>UAB „R.V.L.“</t>
  </si>
  <si>
    <t>UAB „Rezus.lt“</t>
  </si>
  <si>
    <t>UAB „Sanum medicale“</t>
  </si>
  <si>
    <t>UAB „Saulės klinika“</t>
  </si>
  <si>
    <t>UAB „Skraistelė“</t>
  </si>
  <si>
    <t>UAB „SVEIKATOS DARNA“</t>
  </si>
  <si>
    <t>UAB „Sveikatos ratas“</t>
  </si>
  <si>
    <t>UAB „Tavo sveikatos namai“</t>
  </si>
  <si>
    <t>UAB „TERAGYDA“</t>
  </si>
  <si>
    <t>UAB „Varpo šeimos klinika“</t>
  </si>
  <si>
    <t>UAB „Vilniaus sveikatos namai“</t>
  </si>
  <si>
    <t>UAB „Vita longa“</t>
  </si>
  <si>
    <t>UAB „Vita simplex“</t>
  </si>
  <si>
    <t>UAB Medicinos centras „Puriena“</t>
  </si>
  <si>
    <t>UAB šeimos klinika „Vita sana“</t>
  </si>
  <si>
    <t>UAB ŠEIMOS MEDICINOS CENTRAS „VIVAT VITA“</t>
  </si>
  <si>
    <t>Uždaroji akcinė bendrovė „Bendrosios medicinos praktika“</t>
  </si>
  <si>
    <t>Uždaroji akcinė bendrovė „ENDEMIK“</t>
  </si>
  <si>
    <t>Uždaroji akcinė bendrovė „FAMA BONA“</t>
  </si>
  <si>
    <t>Uždaroji akcinė bendrovė „Gilona“</t>
  </si>
  <si>
    <t>Uždaroji akcinė bendrovė „JOGIMEDA“</t>
  </si>
  <si>
    <t>Uždaroji akcinė bendrovė „Kretingos šeimos medicinos centras“</t>
  </si>
  <si>
    <t>Uždaroji akcinė bendrovė „Mūsų Šeimos Klinika“</t>
  </si>
  <si>
    <t>Uždaroji akcinė bendrovė „NEFRIDOS“ KLINIKA</t>
  </si>
  <si>
    <t>Uždaroji akcinė bendrovė „Nemuno vaistinė“</t>
  </si>
  <si>
    <t>UŽDAROJI AKCINĖ BENDROVĖ „PIRMOJI VILTIS“</t>
  </si>
  <si>
    <t>Uždaroji akcinė bendrovė „Plungės sveikatos centras“</t>
  </si>
  <si>
    <t>Uždaroji akcinė bendrovė „Rietavo šeimos daktaras“</t>
  </si>
  <si>
    <t>Uždaroji akcinė bendrovė „Saulenė“</t>
  </si>
  <si>
    <t>Uždaroji akcinė bendrovė „SENOJO BOKŠTO“ KLINIKA</t>
  </si>
  <si>
    <t>Uždaroji akcinė bendrovė „Signata“</t>
  </si>
  <si>
    <t>Uždaroji akcinė bendrovė „SK IMPEKS MEDICINOS DIAGNOSTIKOS CENTRAS“</t>
  </si>
  <si>
    <t>Uždaroji akcinė bendrovė „Sveikatos projektai“</t>
  </si>
  <si>
    <t>Uždaroji akcinė bendrovė „ŠVIESMEDA“</t>
  </si>
  <si>
    <t>Uždaroji akcinė bendrovė „Tarandės šeimos klinika“</t>
  </si>
  <si>
    <t>Uždaroji akcinė bendrovė sveikatos centras „Gilės“</t>
  </si>
  <si>
    <t>V. R. Petkinienės individuali įmonė „PHILEMA“</t>
  </si>
  <si>
    <t>Viešoji įstaiga „Babtų šeimos medicinos centras“</t>
  </si>
  <si>
    <t>Viešoji įstaiga „I. Kelbauskienės šeimos klinika“</t>
  </si>
  <si>
    <t>Viešoji įstaiga „Lazdijų savivaldybės pirminės sveikatos priežiūros centras“</t>
  </si>
  <si>
    <t>Viešoji įstaiga „Pagėgių pirminės sveikatos priežiūros centras“</t>
  </si>
  <si>
    <t>Viešoji įstaiga „Pakaunės pirminės sveikatos priežiūros centras“</t>
  </si>
  <si>
    <t>Viešoji įstaiga „Rokiškio psichiatrijos ligoninė“</t>
  </si>
  <si>
    <t>Viešoji įstaiga „Veiveriečių sveikata“</t>
  </si>
  <si>
    <t>Viešoji įstaiga „Vilkijos pirminės sveikatos priežiūros centras“</t>
  </si>
  <si>
    <t>VšĮ Šeimos klinika „Hiperika“</t>
  </si>
  <si>
    <t>apvalinimas</t>
  </si>
  <si>
    <t>Iš viso, 
Eur,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</si>
</sst>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.00"/>
    <numFmt numFmtId="165" formatCode="#\ ##0"/>
  </numFmts>
  <fonts count="8" x14ac:knownFonts="1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0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top" wrapText="1"/>
    </xf>
    <xf numFmtId="3" fontId="1" fillId="2" borderId="0" xfId="0" applyNumberFormat="1" applyFont="1" applyFill="1" applyAlignment="1">
      <alignment horizontal="center" vertical="top"/>
    </xf>
    <xf numFmtId="3" fontId="1" fillId="2" borderId="1" xfId="0" applyNumberFormat="1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vertical="top"/>
    </xf>
    <xf numFmtId="164" fontId="1" fillId="0" borderId="1" xfId="0" applyNumberFormat="1" applyFont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  <xf numFmtId="165" fontId="2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top"/>
    </xf>
    <xf numFmtId="165" fontId="3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Įprasta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57D17-D124-FF45-8C98-46631CC5D290}">
  <sheetPr>
    <pageSetUpPr fitToPage="1"/>
  </sheetPr>
  <dimension ref="A2:N319"/>
  <sheetViews>
    <sheetView tabSelected="1" view="pageBreakPreview" topLeftCell="B297" zoomScale="70" zoomScaleNormal="85" zoomScaleSheetLayoutView="70" workbookViewId="0">
      <selection activeCell="M323" sqref="M323"/>
    </sheetView>
  </sheetViews>
  <sheetFormatPr defaultColWidth="11.42578125" defaultRowHeight="15" x14ac:dyDescent="0.25"/>
  <cols>
    <col min="1" max="1" width="6.7109375" style="23" hidden="1" customWidth="1"/>
    <col min="2" max="2" width="7.140625" style="6" customWidth="1"/>
    <col min="3" max="3" width="44.28515625" style="1" customWidth="1"/>
    <col min="4" max="4" width="15.140625" style="2" customWidth="1"/>
    <col min="5" max="5" width="17" style="2" customWidth="1"/>
    <col min="6" max="6" width="14" style="2" customWidth="1"/>
    <col min="7" max="7" width="16.85546875" style="2" customWidth="1"/>
    <col min="8" max="8" width="14.140625" style="2" customWidth="1"/>
    <col min="9" max="9" width="19.42578125" style="2" customWidth="1"/>
    <col min="10" max="10" width="13.28515625" style="2" customWidth="1"/>
    <col min="11" max="11" width="18.42578125" style="2" customWidth="1"/>
    <col min="12" max="12" width="15" style="11" customWidth="1"/>
    <col min="13" max="13" width="17.28515625" style="14" customWidth="1"/>
    <col min="14" max="14" width="15.140625" style="15" customWidth="1"/>
    <col min="15" max="16384" width="11.42578125" style="1"/>
  </cols>
  <sheetData>
    <row r="2" spans="1:14" ht="15.75" x14ac:dyDescent="0.25">
      <c r="B2" s="33" t="s">
        <v>224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4" spans="1:14" s="5" customFormat="1" ht="61.5" customHeight="1" x14ac:dyDescent="0.25">
      <c r="A4" s="24"/>
      <c r="B4" s="36" t="s">
        <v>225</v>
      </c>
      <c r="C4" s="36" t="s">
        <v>226</v>
      </c>
      <c r="D4" s="34" t="s">
        <v>234</v>
      </c>
      <c r="E4" s="35"/>
      <c r="F4" s="34" t="s">
        <v>235</v>
      </c>
      <c r="G4" s="35"/>
      <c r="H4" s="34" t="s">
        <v>232</v>
      </c>
      <c r="I4" s="35"/>
      <c r="J4" s="34" t="s">
        <v>233</v>
      </c>
      <c r="K4" s="35"/>
      <c r="L4" s="31" t="s">
        <v>251</v>
      </c>
      <c r="M4" s="31"/>
      <c r="N4" s="32" t="s">
        <v>329</v>
      </c>
    </row>
    <row r="5" spans="1:14" s="3" customFormat="1" ht="50.25" customHeight="1" x14ac:dyDescent="0.25">
      <c r="A5" s="25"/>
      <c r="B5" s="37"/>
      <c r="C5" s="37"/>
      <c r="D5" s="29" t="s">
        <v>227</v>
      </c>
      <c r="E5" s="22" t="s">
        <v>228</v>
      </c>
      <c r="F5" s="27" t="s">
        <v>227</v>
      </c>
      <c r="G5" s="22" t="s">
        <v>229</v>
      </c>
      <c r="H5" s="27" t="s">
        <v>227</v>
      </c>
      <c r="I5" s="22" t="s">
        <v>230</v>
      </c>
      <c r="J5" s="27" t="s">
        <v>227</v>
      </c>
      <c r="K5" s="22" t="s">
        <v>231</v>
      </c>
      <c r="L5" s="13" t="s">
        <v>249</v>
      </c>
      <c r="M5" s="22" t="s">
        <v>250</v>
      </c>
      <c r="N5" s="32"/>
    </row>
    <row r="6" spans="1:14" x14ac:dyDescent="0.25">
      <c r="A6" s="26">
        <v>1</v>
      </c>
      <c r="B6" s="10" t="str">
        <f>A6&amp;"."</f>
        <v>1.</v>
      </c>
      <c r="C6" s="7" t="s">
        <v>237</v>
      </c>
      <c r="D6" s="30">
        <v>4</v>
      </c>
      <c r="E6" s="16">
        <f>D6*3.37</f>
        <v>13.48</v>
      </c>
      <c r="F6" s="4"/>
      <c r="G6" s="16"/>
      <c r="H6" s="4"/>
      <c r="I6" s="16"/>
      <c r="J6" s="4"/>
      <c r="K6" s="16"/>
      <c r="L6" s="12">
        <f>D6+F6+H6+J6</f>
        <v>4</v>
      </c>
      <c r="M6" s="17">
        <f>L6*5</f>
        <v>20</v>
      </c>
      <c r="N6" s="18">
        <f>E6+G6+I6+K6+M6</f>
        <v>33.480000000000004</v>
      </c>
    </row>
    <row r="7" spans="1:14" x14ac:dyDescent="0.25">
      <c r="A7" s="26">
        <f>A6+1</f>
        <v>2</v>
      </c>
      <c r="B7" s="10" t="str">
        <f t="shared" ref="B7:B70" si="0">A7&amp;"."</f>
        <v>2.</v>
      </c>
      <c r="C7" s="7" t="s">
        <v>29</v>
      </c>
      <c r="D7" s="30">
        <v>10</v>
      </c>
      <c r="E7" s="16">
        <f t="shared" ref="E7:E70" si="1">D7*3.37</f>
        <v>33.700000000000003</v>
      </c>
      <c r="F7" s="4"/>
      <c r="G7" s="16"/>
      <c r="H7" s="4"/>
      <c r="I7" s="16"/>
      <c r="J7" s="4"/>
      <c r="K7" s="16"/>
      <c r="L7" s="12">
        <f t="shared" ref="L7:L70" si="2">D7+F7+H7+J7</f>
        <v>10</v>
      </c>
      <c r="M7" s="17">
        <f t="shared" ref="M7:M70" si="3">L7*5</f>
        <v>50</v>
      </c>
      <c r="N7" s="18">
        <f t="shared" ref="N7:N70" si="4">E7+G7+I7+K7+M7</f>
        <v>83.7</v>
      </c>
    </row>
    <row r="8" spans="1:14" ht="30" x14ac:dyDescent="0.25">
      <c r="A8" s="26">
        <f t="shared" ref="A8:A71" si="5">A7+1</f>
        <v>3</v>
      </c>
      <c r="B8" s="10" t="str">
        <f t="shared" si="0"/>
        <v>3.</v>
      </c>
      <c r="C8" s="7" t="s">
        <v>238</v>
      </c>
      <c r="D8" s="30">
        <v>24</v>
      </c>
      <c r="E8" s="16">
        <f t="shared" si="1"/>
        <v>80.88</v>
      </c>
      <c r="F8" s="4"/>
      <c r="G8" s="16"/>
      <c r="H8" s="4"/>
      <c r="I8" s="16"/>
      <c r="J8" s="4"/>
      <c r="K8" s="16"/>
      <c r="L8" s="12">
        <f t="shared" si="2"/>
        <v>24</v>
      </c>
      <c r="M8" s="17">
        <f t="shared" si="3"/>
        <v>120</v>
      </c>
      <c r="N8" s="18">
        <f t="shared" si="4"/>
        <v>200.88</v>
      </c>
    </row>
    <row r="9" spans="1:14" ht="30" x14ac:dyDescent="0.25">
      <c r="A9" s="26">
        <f t="shared" si="5"/>
        <v>4</v>
      </c>
      <c r="B9" s="10" t="str">
        <f t="shared" si="0"/>
        <v>4.</v>
      </c>
      <c r="C9" s="7" t="s">
        <v>149</v>
      </c>
      <c r="D9" s="30">
        <v>12</v>
      </c>
      <c r="E9" s="16">
        <f t="shared" si="1"/>
        <v>40.44</v>
      </c>
      <c r="F9" s="4"/>
      <c r="G9" s="16"/>
      <c r="H9" s="4"/>
      <c r="I9" s="16"/>
      <c r="J9" s="4"/>
      <c r="K9" s="16"/>
      <c r="L9" s="12">
        <f t="shared" si="2"/>
        <v>12</v>
      </c>
      <c r="M9" s="17">
        <f t="shared" si="3"/>
        <v>60</v>
      </c>
      <c r="N9" s="18">
        <f t="shared" si="4"/>
        <v>100.44</v>
      </c>
    </row>
    <row r="10" spans="1:14" x14ac:dyDescent="0.25">
      <c r="A10" s="26">
        <f t="shared" si="5"/>
        <v>5</v>
      </c>
      <c r="B10" s="10" t="str">
        <f t="shared" si="0"/>
        <v>5.</v>
      </c>
      <c r="C10" s="7" t="s">
        <v>153</v>
      </c>
      <c r="D10" s="30">
        <v>292</v>
      </c>
      <c r="E10" s="16">
        <f t="shared" si="1"/>
        <v>984.04000000000008</v>
      </c>
      <c r="F10" s="4">
        <v>33</v>
      </c>
      <c r="G10" s="16">
        <f t="shared" ref="G10:G53" si="6">F10*4.6</f>
        <v>151.79999999999998</v>
      </c>
      <c r="H10" s="4"/>
      <c r="I10" s="16"/>
      <c r="J10" s="4"/>
      <c r="K10" s="16"/>
      <c r="L10" s="12">
        <f t="shared" si="2"/>
        <v>325</v>
      </c>
      <c r="M10" s="17">
        <f t="shared" si="3"/>
        <v>1625</v>
      </c>
      <c r="N10" s="18">
        <f t="shared" si="4"/>
        <v>2760.84</v>
      </c>
    </row>
    <row r="11" spans="1:14" x14ac:dyDescent="0.25">
      <c r="A11" s="26">
        <f t="shared" si="5"/>
        <v>6</v>
      </c>
      <c r="B11" s="10" t="str">
        <f t="shared" si="0"/>
        <v>6.</v>
      </c>
      <c r="C11" s="7" t="s">
        <v>157</v>
      </c>
      <c r="D11" s="30">
        <v>266</v>
      </c>
      <c r="E11" s="16">
        <f t="shared" si="1"/>
        <v>896.42000000000007</v>
      </c>
      <c r="F11" s="4">
        <v>120</v>
      </c>
      <c r="G11" s="16">
        <f t="shared" si="6"/>
        <v>552</v>
      </c>
      <c r="H11" s="4"/>
      <c r="I11" s="16"/>
      <c r="J11" s="4"/>
      <c r="K11" s="16"/>
      <c r="L11" s="12">
        <f t="shared" si="2"/>
        <v>386</v>
      </c>
      <c r="M11" s="17">
        <f t="shared" si="3"/>
        <v>1930</v>
      </c>
      <c r="N11" s="18">
        <f t="shared" si="4"/>
        <v>3378.42</v>
      </c>
    </row>
    <row r="12" spans="1:14" ht="30" x14ac:dyDescent="0.25">
      <c r="A12" s="26">
        <f t="shared" si="5"/>
        <v>7</v>
      </c>
      <c r="B12" s="10" t="str">
        <f t="shared" si="0"/>
        <v>7.</v>
      </c>
      <c r="C12" s="7" t="s">
        <v>138</v>
      </c>
      <c r="D12" s="30">
        <v>4</v>
      </c>
      <c r="E12" s="16">
        <f t="shared" si="1"/>
        <v>13.48</v>
      </c>
      <c r="F12" s="4"/>
      <c r="G12" s="16"/>
      <c r="H12" s="4"/>
      <c r="I12" s="16"/>
      <c r="J12" s="4"/>
      <c r="K12" s="16"/>
      <c r="L12" s="12">
        <f t="shared" si="2"/>
        <v>4</v>
      </c>
      <c r="M12" s="17">
        <f t="shared" si="3"/>
        <v>20</v>
      </c>
      <c r="N12" s="18">
        <f t="shared" si="4"/>
        <v>33.480000000000004</v>
      </c>
    </row>
    <row r="13" spans="1:14" x14ac:dyDescent="0.25">
      <c r="A13" s="26">
        <f t="shared" si="5"/>
        <v>8</v>
      </c>
      <c r="B13" s="10" t="str">
        <f t="shared" si="0"/>
        <v>8.</v>
      </c>
      <c r="C13" s="7" t="s">
        <v>185</v>
      </c>
      <c r="D13" s="30">
        <v>32</v>
      </c>
      <c r="E13" s="16">
        <f t="shared" si="1"/>
        <v>107.84</v>
      </c>
      <c r="F13" s="4"/>
      <c r="G13" s="16"/>
      <c r="H13" s="4"/>
      <c r="I13" s="16"/>
      <c r="J13" s="4"/>
      <c r="K13" s="16"/>
      <c r="L13" s="12">
        <f t="shared" si="2"/>
        <v>32</v>
      </c>
      <c r="M13" s="17">
        <f t="shared" si="3"/>
        <v>160</v>
      </c>
      <c r="N13" s="18">
        <f t="shared" si="4"/>
        <v>267.84000000000003</v>
      </c>
    </row>
    <row r="14" spans="1:14" x14ac:dyDescent="0.25">
      <c r="A14" s="26">
        <f t="shared" si="5"/>
        <v>9</v>
      </c>
      <c r="B14" s="10" t="str">
        <f t="shared" si="0"/>
        <v>9.</v>
      </c>
      <c r="C14" s="7" t="s">
        <v>239</v>
      </c>
      <c r="D14" s="30">
        <v>13</v>
      </c>
      <c r="E14" s="16">
        <f t="shared" si="1"/>
        <v>43.81</v>
      </c>
      <c r="F14" s="4"/>
      <c r="G14" s="16"/>
      <c r="H14" s="4"/>
      <c r="I14" s="16"/>
      <c r="J14" s="4"/>
      <c r="K14" s="16"/>
      <c r="L14" s="12">
        <f t="shared" si="2"/>
        <v>13</v>
      </c>
      <c r="M14" s="17">
        <f t="shared" si="3"/>
        <v>65</v>
      </c>
      <c r="N14" s="18">
        <f t="shared" si="4"/>
        <v>108.81</v>
      </c>
    </row>
    <row r="15" spans="1:14" x14ac:dyDescent="0.25">
      <c r="A15" s="26">
        <f t="shared" si="5"/>
        <v>10</v>
      </c>
      <c r="B15" s="10" t="str">
        <f t="shared" si="0"/>
        <v>10.</v>
      </c>
      <c r="C15" s="7" t="s">
        <v>15</v>
      </c>
      <c r="D15" s="30">
        <v>3</v>
      </c>
      <c r="E15" s="16">
        <f t="shared" si="1"/>
        <v>10.11</v>
      </c>
      <c r="F15" s="4"/>
      <c r="G15" s="16"/>
      <c r="H15" s="4"/>
      <c r="I15" s="16"/>
      <c r="J15" s="4"/>
      <c r="K15" s="16"/>
      <c r="L15" s="12">
        <f t="shared" si="2"/>
        <v>3</v>
      </c>
      <c r="M15" s="17">
        <f t="shared" si="3"/>
        <v>15</v>
      </c>
      <c r="N15" s="18">
        <f t="shared" si="4"/>
        <v>25.11</v>
      </c>
    </row>
    <row r="16" spans="1:14" x14ac:dyDescent="0.25">
      <c r="A16" s="26">
        <f t="shared" si="5"/>
        <v>11</v>
      </c>
      <c r="B16" s="10" t="str">
        <f t="shared" si="0"/>
        <v>11.</v>
      </c>
      <c r="C16" s="7" t="s">
        <v>183</v>
      </c>
      <c r="D16" s="30">
        <v>25</v>
      </c>
      <c r="E16" s="16">
        <f t="shared" si="1"/>
        <v>84.25</v>
      </c>
      <c r="F16" s="4"/>
      <c r="G16" s="16"/>
      <c r="H16" s="4"/>
      <c r="I16" s="16"/>
      <c r="J16" s="4"/>
      <c r="K16" s="16"/>
      <c r="L16" s="12">
        <f t="shared" si="2"/>
        <v>25</v>
      </c>
      <c r="M16" s="17">
        <f t="shared" si="3"/>
        <v>125</v>
      </c>
      <c r="N16" s="18">
        <f t="shared" si="4"/>
        <v>209.25</v>
      </c>
    </row>
    <row r="17" spans="1:14" x14ac:dyDescent="0.25">
      <c r="A17" s="26">
        <f t="shared" si="5"/>
        <v>12</v>
      </c>
      <c r="B17" s="10" t="str">
        <f t="shared" si="0"/>
        <v>12.</v>
      </c>
      <c r="C17" s="7" t="s">
        <v>108</v>
      </c>
      <c r="D17" s="30">
        <v>16</v>
      </c>
      <c r="E17" s="16">
        <f t="shared" si="1"/>
        <v>53.92</v>
      </c>
      <c r="F17" s="4"/>
      <c r="G17" s="16"/>
      <c r="H17" s="4">
        <v>12</v>
      </c>
      <c r="I17" s="16">
        <f t="shared" ref="I17:I70" si="7">H17*12.49</f>
        <v>149.88</v>
      </c>
      <c r="J17" s="4"/>
      <c r="K17" s="16"/>
      <c r="L17" s="12">
        <f t="shared" si="2"/>
        <v>28</v>
      </c>
      <c r="M17" s="17">
        <f t="shared" si="3"/>
        <v>140</v>
      </c>
      <c r="N17" s="18">
        <f t="shared" si="4"/>
        <v>343.8</v>
      </c>
    </row>
    <row r="18" spans="1:14" x14ac:dyDescent="0.25">
      <c r="A18" s="26">
        <f t="shared" si="5"/>
        <v>13</v>
      </c>
      <c r="B18" s="10" t="str">
        <f t="shared" si="0"/>
        <v>13.</v>
      </c>
      <c r="C18" s="7" t="s">
        <v>27</v>
      </c>
      <c r="D18" s="30">
        <v>20</v>
      </c>
      <c r="E18" s="16">
        <f t="shared" si="1"/>
        <v>67.400000000000006</v>
      </c>
      <c r="F18" s="4"/>
      <c r="G18" s="16"/>
      <c r="H18" s="4"/>
      <c r="I18" s="16"/>
      <c r="J18" s="4"/>
      <c r="K18" s="16"/>
      <c r="L18" s="12">
        <f t="shared" si="2"/>
        <v>20</v>
      </c>
      <c r="M18" s="17">
        <f t="shared" si="3"/>
        <v>100</v>
      </c>
      <c r="N18" s="18">
        <f t="shared" si="4"/>
        <v>167.4</v>
      </c>
    </row>
    <row r="19" spans="1:14" x14ac:dyDescent="0.25">
      <c r="A19" s="26">
        <f t="shared" si="5"/>
        <v>14</v>
      </c>
      <c r="B19" s="10" t="str">
        <f t="shared" si="0"/>
        <v>14.</v>
      </c>
      <c r="C19" s="7" t="s">
        <v>212</v>
      </c>
      <c r="D19" s="30">
        <v>6</v>
      </c>
      <c r="E19" s="16">
        <f t="shared" si="1"/>
        <v>20.22</v>
      </c>
      <c r="F19" s="4"/>
      <c r="G19" s="16"/>
      <c r="H19" s="4"/>
      <c r="I19" s="16"/>
      <c r="J19" s="4"/>
      <c r="K19" s="16"/>
      <c r="L19" s="12">
        <f t="shared" si="2"/>
        <v>6</v>
      </c>
      <c r="M19" s="17">
        <f t="shared" si="3"/>
        <v>30</v>
      </c>
      <c r="N19" s="18">
        <f t="shared" si="4"/>
        <v>50.22</v>
      </c>
    </row>
    <row r="20" spans="1:14" x14ac:dyDescent="0.25">
      <c r="A20" s="26">
        <f t="shared" si="5"/>
        <v>15</v>
      </c>
      <c r="B20" s="10" t="str">
        <f t="shared" si="0"/>
        <v>15.</v>
      </c>
      <c r="C20" s="7" t="s">
        <v>1</v>
      </c>
      <c r="D20" s="30">
        <v>38</v>
      </c>
      <c r="E20" s="16">
        <f t="shared" si="1"/>
        <v>128.06</v>
      </c>
      <c r="F20" s="4"/>
      <c r="G20" s="16"/>
      <c r="H20" s="4"/>
      <c r="I20" s="16"/>
      <c r="J20" s="4"/>
      <c r="K20" s="16"/>
      <c r="L20" s="12">
        <f t="shared" si="2"/>
        <v>38</v>
      </c>
      <c r="M20" s="17">
        <f t="shared" si="3"/>
        <v>190</v>
      </c>
      <c r="N20" s="18">
        <f t="shared" si="4"/>
        <v>318.06</v>
      </c>
    </row>
    <row r="21" spans="1:14" ht="30" x14ac:dyDescent="0.25">
      <c r="A21" s="26">
        <f t="shared" si="5"/>
        <v>16</v>
      </c>
      <c r="B21" s="10" t="str">
        <f t="shared" si="0"/>
        <v>16.</v>
      </c>
      <c r="C21" s="7" t="s">
        <v>41</v>
      </c>
      <c r="D21" s="30">
        <v>274</v>
      </c>
      <c r="E21" s="16">
        <f t="shared" si="1"/>
        <v>923.38</v>
      </c>
      <c r="F21" s="4"/>
      <c r="G21" s="16"/>
      <c r="H21" s="4"/>
      <c r="I21" s="16"/>
      <c r="J21" s="4"/>
      <c r="K21" s="16"/>
      <c r="L21" s="12">
        <f t="shared" si="2"/>
        <v>274</v>
      </c>
      <c r="M21" s="17">
        <f t="shared" si="3"/>
        <v>1370</v>
      </c>
      <c r="N21" s="18">
        <f t="shared" si="4"/>
        <v>2293.38</v>
      </c>
    </row>
    <row r="22" spans="1:14" ht="30" x14ac:dyDescent="0.25">
      <c r="A22" s="26">
        <f t="shared" si="5"/>
        <v>17</v>
      </c>
      <c r="B22" s="10" t="str">
        <f t="shared" si="0"/>
        <v>17.</v>
      </c>
      <c r="C22" s="7" t="s">
        <v>142</v>
      </c>
      <c r="D22" s="30">
        <v>39</v>
      </c>
      <c r="E22" s="16">
        <f t="shared" si="1"/>
        <v>131.43</v>
      </c>
      <c r="F22" s="4"/>
      <c r="G22" s="16"/>
      <c r="H22" s="4">
        <v>1</v>
      </c>
      <c r="I22" s="16">
        <f t="shared" si="7"/>
        <v>12.49</v>
      </c>
      <c r="J22" s="4"/>
      <c r="K22" s="16"/>
      <c r="L22" s="12">
        <f t="shared" si="2"/>
        <v>40</v>
      </c>
      <c r="M22" s="17">
        <f t="shared" si="3"/>
        <v>200</v>
      </c>
      <c r="N22" s="18">
        <f t="shared" si="4"/>
        <v>343.92</v>
      </c>
    </row>
    <row r="23" spans="1:14" ht="30" x14ac:dyDescent="0.25">
      <c r="A23" s="26">
        <f t="shared" si="5"/>
        <v>18</v>
      </c>
      <c r="B23" s="10" t="str">
        <f t="shared" si="0"/>
        <v>18.</v>
      </c>
      <c r="C23" s="7" t="s">
        <v>89</v>
      </c>
      <c r="D23" s="30">
        <v>28</v>
      </c>
      <c r="E23" s="16">
        <f t="shared" si="1"/>
        <v>94.36</v>
      </c>
      <c r="F23" s="4"/>
      <c r="G23" s="16"/>
      <c r="H23" s="4"/>
      <c r="I23" s="16"/>
      <c r="J23" s="4"/>
      <c r="K23" s="16"/>
      <c r="L23" s="12">
        <f t="shared" si="2"/>
        <v>28</v>
      </c>
      <c r="M23" s="17">
        <f t="shared" si="3"/>
        <v>140</v>
      </c>
      <c r="N23" s="18">
        <f t="shared" si="4"/>
        <v>234.36</v>
      </c>
    </row>
    <row r="24" spans="1:14" ht="30" x14ac:dyDescent="0.25">
      <c r="A24" s="26">
        <f t="shared" si="5"/>
        <v>19</v>
      </c>
      <c r="B24" s="10" t="str">
        <f t="shared" si="0"/>
        <v>19.</v>
      </c>
      <c r="C24" s="7" t="s">
        <v>49</v>
      </c>
      <c r="D24" s="30">
        <v>206</v>
      </c>
      <c r="E24" s="16">
        <f t="shared" si="1"/>
        <v>694.22</v>
      </c>
      <c r="F24" s="4"/>
      <c r="G24" s="16"/>
      <c r="H24" s="4">
        <v>5</v>
      </c>
      <c r="I24" s="16">
        <f t="shared" si="7"/>
        <v>62.45</v>
      </c>
      <c r="J24" s="4"/>
      <c r="K24" s="16"/>
      <c r="L24" s="12">
        <f t="shared" si="2"/>
        <v>211</v>
      </c>
      <c r="M24" s="17">
        <f t="shared" si="3"/>
        <v>1055</v>
      </c>
      <c r="N24" s="18">
        <f t="shared" si="4"/>
        <v>1811.67</v>
      </c>
    </row>
    <row r="25" spans="1:14" ht="30" x14ac:dyDescent="0.25">
      <c r="A25" s="26">
        <f t="shared" si="5"/>
        <v>20</v>
      </c>
      <c r="B25" s="10" t="str">
        <f t="shared" si="0"/>
        <v>20.</v>
      </c>
      <c r="C25" s="7" t="s">
        <v>150</v>
      </c>
      <c r="D25" s="30">
        <v>46</v>
      </c>
      <c r="E25" s="16">
        <f t="shared" si="1"/>
        <v>155.02000000000001</v>
      </c>
      <c r="F25" s="4"/>
      <c r="G25" s="16"/>
      <c r="H25" s="4"/>
      <c r="I25" s="16"/>
      <c r="J25" s="4"/>
      <c r="K25" s="16"/>
      <c r="L25" s="12">
        <f t="shared" si="2"/>
        <v>46</v>
      </c>
      <c r="M25" s="17">
        <f t="shared" si="3"/>
        <v>230</v>
      </c>
      <c r="N25" s="18">
        <f t="shared" si="4"/>
        <v>385.02</v>
      </c>
    </row>
    <row r="26" spans="1:14" x14ac:dyDescent="0.25">
      <c r="A26" s="26">
        <f t="shared" si="5"/>
        <v>21</v>
      </c>
      <c r="B26" s="10" t="str">
        <f t="shared" si="0"/>
        <v>21.</v>
      </c>
      <c r="C26" s="7" t="s">
        <v>75</v>
      </c>
      <c r="D26" s="30">
        <v>78</v>
      </c>
      <c r="E26" s="16">
        <f t="shared" si="1"/>
        <v>262.86</v>
      </c>
      <c r="F26" s="4"/>
      <c r="G26" s="16"/>
      <c r="H26" s="4"/>
      <c r="I26" s="16"/>
      <c r="J26" s="4"/>
      <c r="K26" s="16"/>
      <c r="L26" s="12">
        <f t="shared" si="2"/>
        <v>78</v>
      </c>
      <c r="M26" s="17">
        <f t="shared" si="3"/>
        <v>390</v>
      </c>
      <c r="N26" s="18">
        <f t="shared" si="4"/>
        <v>652.86</v>
      </c>
    </row>
    <row r="27" spans="1:14" x14ac:dyDescent="0.25">
      <c r="A27" s="26">
        <f t="shared" si="5"/>
        <v>22</v>
      </c>
      <c r="B27" s="10" t="str">
        <f t="shared" si="0"/>
        <v>22.</v>
      </c>
      <c r="C27" s="7" t="s">
        <v>139</v>
      </c>
      <c r="D27" s="30">
        <v>150</v>
      </c>
      <c r="E27" s="16">
        <f t="shared" si="1"/>
        <v>505.5</v>
      </c>
      <c r="F27" s="4"/>
      <c r="G27" s="16"/>
      <c r="H27" s="4"/>
      <c r="I27" s="16"/>
      <c r="J27" s="4"/>
      <c r="K27" s="16"/>
      <c r="L27" s="12">
        <f t="shared" si="2"/>
        <v>150</v>
      </c>
      <c r="M27" s="17">
        <f t="shared" si="3"/>
        <v>750</v>
      </c>
      <c r="N27" s="18">
        <f t="shared" si="4"/>
        <v>1255.5</v>
      </c>
    </row>
    <row r="28" spans="1:14" ht="30" x14ac:dyDescent="0.25">
      <c r="A28" s="26">
        <f t="shared" si="5"/>
        <v>23</v>
      </c>
      <c r="B28" s="10" t="str">
        <f t="shared" si="0"/>
        <v>23.</v>
      </c>
      <c r="C28" s="7" t="s">
        <v>158</v>
      </c>
      <c r="D28" s="30">
        <v>34</v>
      </c>
      <c r="E28" s="16">
        <f t="shared" si="1"/>
        <v>114.58</v>
      </c>
      <c r="F28" s="4"/>
      <c r="G28" s="16"/>
      <c r="H28" s="4"/>
      <c r="I28" s="16"/>
      <c r="J28" s="4"/>
      <c r="K28" s="16"/>
      <c r="L28" s="12">
        <f t="shared" si="2"/>
        <v>34</v>
      </c>
      <c r="M28" s="17">
        <f t="shared" si="3"/>
        <v>170</v>
      </c>
      <c r="N28" s="18">
        <f t="shared" si="4"/>
        <v>284.58</v>
      </c>
    </row>
    <row r="29" spans="1:14" ht="30" x14ac:dyDescent="0.25">
      <c r="A29" s="26">
        <f t="shared" si="5"/>
        <v>24</v>
      </c>
      <c r="B29" s="10" t="str">
        <f t="shared" si="0"/>
        <v>24.</v>
      </c>
      <c r="C29" s="7" t="s">
        <v>173</v>
      </c>
      <c r="D29" s="30">
        <v>54</v>
      </c>
      <c r="E29" s="16">
        <f t="shared" si="1"/>
        <v>181.98000000000002</v>
      </c>
      <c r="F29" s="4">
        <v>4</v>
      </c>
      <c r="G29" s="16">
        <f t="shared" si="6"/>
        <v>18.399999999999999</v>
      </c>
      <c r="H29" s="4">
        <v>233</v>
      </c>
      <c r="I29" s="16">
        <f t="shared" si="7"/>
        <v>2910.17</v>
      </c>
      <c r="J29" s="4"/>
      <c r="K29" s="16"/>
      <c r="L29" s="12">
        <f t="shared" si="2"/>
        <v>291</v>
      </c>
      <c r="M29" s="17">
        <f t="shared" si="3"/>
        <v>1455</v>
      </c>
      <c r="N29" s="18">
        <f t="shared" si="4"/>
        <v>4565.55</v>
      </c>
    </row>
    <row r="30" spans="1:14" ht="30" x14ac:dyDescent="0.25">
      <c r="A30" s="26">
        <f t="shared" si="5"/>
        <v>25</v>
      </c>
      <c r="B30" s="10" t="str">
        <f t="shared" si="0"/>
        <v>25.</v>
      </c>
      <c r="C30" s="7" t="s">
        <v>215</v>
      </c>
      <c r="D30" s="30">
        <v>1</v>
      </c>
      <c r="E30" s="16">
        <f t="shared" si="1"/>
        <v>3.37</v>
      </c>
      <c r="F30" s="4"/>
      <c r="G30" s="16"/>
      <c r="H30" s="4"/>
      <c r="I30" s="16"/>
      <c r="J30" s="4"/>
      <c r="K30" s="16"/>
      <c r="L30" s="12">
        <f t="shared" si="2"/>
        <v>1</v>
      </c>
      <c r="M30" s="17">
        <f t="shared" si="3"/>
        <v>5</v>
      </c>
      <c r="N30" s="18">
        <f t="shared" si="4"/>
        <v>8.370000000000001</v>
      </c>
    </row>
    <row r="31" spans="1:14" ht="30" x14ac:dyDescent="0.25">
      <c r="A31" s="26">
        <f t="shared" si="5"/>
        <v>26</v>
      </c>
      <c r="B31" s="10" t="str">
        <f t="shared" si="0"/>
        <v>26.</v>
      </c>
      <c r="C31" s="7" t="s">
        <v>30</v>
      </c>
      <c r="D31" s="30">
        <v>107</v>
      </c>
      <c r="E31" s="16">
        <f t="shared" si="1"/>
        <v>360.59000000000003</v>
      </c>
      <c r="F31" s="4"/>
      <c r="G31" s="16"/>
      <c r="H31" s="4"/>
      <c r="I31" s="16"/>
      <c r="J31" s="4"/>
      <c r="K31" s="16"/>
      <c r="L31" s="12">
        <f t="shared" si="2"/>
        <v>107</v>
      </c>
      <c r="M31" s="17">
        <f t="shared" si="3"/>
        <v>535</v>
      </c>
      <c r="N31" s="18">
        <f t="shared" si="4"/>
        <v>895.59</v>
      </c>
    </row>
    <row r="32" spans="1:14" x14ac:dyDescent="0.25">
      <c r="A32" s="26">
        <f t="shared" si="5"/>
        <v>27</v>
      </c>
      <c r="B32" s="10" t="str">
        <f t="shared" si="0"/>
        <v>27.</v>
      </c>
      <c r="C32" s="7" t="s">
        <v>200</v>
      </c>
      <c r="D32" s="30">
        <v>28</v>
      </c>
      <c r="E32" s="16">
        <f t="shared" si="1"/>
        <v>94.36</v>
      </c>
      <c r="F32" s="4"/>
      <c r="G32" s="16"/>
      <c r="H32" s="4"/>
      <c r="I32" s="16"/>
      <c r="J32" s="4"/>
      <c r="K32" s="16"/>
      <c r="L32" s="12">
        <f t="shared" si="2"/>
        <v>28</v>
      </c>
      <c r="M32" s="17">
        <f t="shared" si="3"/>
        <v>140</v>
      </c>
      <c r="N32" s="18">
        <f t="shared" si="4"/>
        <v>234.36</v>
      </c>
    </row>
    <row r="33" spans="1:14" x14ac:dyDescent="0.25">
      <c r="A33" s="26">
        <f t="shared" si="5"/>
        <v>28</v>
      </c>
      <c r="B33" s="10" t="str">
        <f t="shared" si="0"/>
        <v>28.</v>
      </c>
      <c r="C33" s="7" t="s">
        <v>38</v>
      </c>
      <c r="D33" s="30">
        <v>29</v>
      </c>
      <c r="E33" s="16">
        <f t="shared" si="1"/>
        <v>97.73</v>
      </c>
      <c r="F33" s="4"/>
      <c r="G33" s="16"/>
      <c r="H33" s="4"/>
      <c r="I33" s="16"/>
      <c r="J33" s="4"/>
      <c r="K33" s="16"/>
      <c r="L33" s="12">
        <f t="shared" si="2"/>
        <v>29</v>
      </c>
      <c r="M33" s="17">
        <f t="shared" si="3"/>
        <v>145</v>
      </c>
      <c r="N33" s="18">
        <f t="shared" si="4"/>
        <v>242.73000000000002</v>
      </c>
    </row>
    <row r="34" spans="1:14" x14ac:dyDescent="0.25">
      <c r="A34" s="26">
        <f t="shared" si="5"/>
        <v>29</v>
      </c>
      <c r="B34" s="10" t="str">
        <f t="shared" si="0"/>
        <v>29.</v>
      </c>
      <c r="C34" s="7" t="s">
        <v>163</v>
      </c>
      <c r="D34" s="30">
        <v>22</v>
      </c>
      <c r="E34" s="16">
        <f t="shared" si="1"/>
        <v>74.14</v>
      </c>
      <c r="F34" s="4"/>
      <c r="G34" s="16"/>
      <c r="H34" s="4">
        <v>8</v>
      </c>
      <c r="I34" s="16">
        <f t="shared" si="7"/>
        <v>99.92</v>
      </c>
      <c r="J34" s="4"/>
      <c r="K34" s="16"/>
      <c r="L34" s="12">
        <f t="shared" si="2"/>
        <v>30</v>
      </c>
      <c r="M34" s="17">
        <f t="shared" si="3"/>
        <v>150</v>
      </c>
      <c r="N34" s="18">
        <f t="shared" si="4"/>
        <v>324.06</v>
      </c>
    </row>
    <row r="35" spans="1:14" x14ac:dyDescent="0.25">
      <c r="A35" s="26">
        <f t="shared" si="5"/>
        <v>30</v>
      </c>
      <c r="B35" s="10" t="str">
        <f t="shared" si="0"/>
        <v>30.</v>
      </c>
      <c r="C35" s="7" t="s">
        <v>216</v>
      </c>
      <c r="D35" s="30">
        <v>6</v>
      </c>
      <c r="E35" s="16">
        <f t="shared" si="1"/>
        <v>20.22</v>
      </c>
      <c r="F35" s="4"/>
      <c r="G35" s="16"/>
      <c r="H35" s="4"/>
      <c r="I35" s="16"/>
      <c r="J35" s="4"/>
      <c r="K35" s="16"/>
      <c r="L35" s="12">
        <f t="shared" si="2"/>
        <v>6</v>
      </c>
      <c r="M35" s="17">
        <f t="shared" si="3"/>
        <v>30</v>
      </c>
      <c r="N35" s="18">
        <f t="shared" si="4"/>
        <v>50.22</v>
      </c>
    </row>
    <row r="36" spans="1:14" x14ac:dyDescent="0.25">
      <c r="A36" s="26">
        <f t="shared" si="5"/>
        <v>31</v>
      </c>
      <c r="B36" s="10" t="str">
        <f t="shared" si="0"/>
        <v>31.</v>
      </c>
      <c r="C36" s="7" t="s">
        <v>132</v>
      </c>
      <c r="D36" s="30">
        <v>24</v>
      </c>
      <c r="E36" s="16">
        <f t="shared" si="1"/>
        <v>80.88</v>
      </c>
      <c r="F36" s="4"/>
      <c r="G36" s="16"/>
      <c r="H36" s="4"/>
      <c r="I36" s="16"/>
      <c r="J36" s="4"/>
      <c r="K36" s="16"/>
      <c r="L36" s="12">
        <f t="shared" si="2"/>
        <v>24</v>
      </c>
      <c r="M36" s="17">
        <f t="shared" si="3"/>
        <v>120</v>
      </c>
      <c r="N36" s="18">
        <f t="shared" si="4"/>
        <v>200.88</v>
      </c>
    </row>
    <row r="37" spans="1:14" x14ac:dyDescent="0.25">
      <c r="A37" s="26">
        <f t="shared" si="5"/>
        <v>32</v>
      </c>
      <c r="B37" s="10" t="str">
        <f t="shared" si="0"/>
        <v>32.</v>
      </c>
      <c r="C37" s="7" t="s">
        <v>64</v>
      </c>
      <c r="D37" s="30">
        <v>3</v>
      </c>
      <c r="E37" s="16">
        <f t="shared" si="1"/>
        <v>10.11</v>
      </c>
      <c r="F37" s="4">
        <v>14</v>
      </c>
      <c r="G37" s="16">
        <f t="shared" si="6"/>
        <v>64.399999999999991</v>
      </c>
      <c r="H37" s="4"/>
      <c r="I37" s="16"/>
      <c r="J37" s="4"/>
      <c r="K37" s="16"/>
      <c r="L37" s="12">
        <f t="shared" si="2"/>
        <v>17</v>
      </c>
      <c r="M37" s="17">
        <f t="shared" si="3"/>
        <v>85</v>
      </c>
      <c r="N37" s="18">
        <f t="shared" si="4"/>
        <v>159.51</v>
      </c>
    </row>
    <row r="38" spans="1:14" x14ac:dyDescent="0.25">
      <c r="A38" s="26">
        <f t="shared" si="5"/>
        <v>33</v>
      </c>
      <c r="B38" s="10" t="str">
        <f t="shared" si="0"/>
        <v>33.</v>
      </c>
      <c r="C38" s="7" t="s">
        <v>55</v>
      </c>
      <c r="D38" s="30">
        <v>14</v>
      </c>
      <c r="E38" s="16">
        <f t="shared" si="1"/>
        <v>47.18</v>
      </c>
      <c r="F38" s="4"/>
      <c r="G38" s="16"/>
      <c r="H38" s="4"/>
      <c r="I38" s="16"/>
      <c r="J38" s="4"/>
      <c r="K38" s="16"/>
      <c r="L38" s="12">
        <f t="shared" si="2"/>
        <v>14</v>
      </c>
      <c r="M38" s="17">
        <f t="shared" si="3"/>
        <v>70</v>
      </c>
      <c r="N38" s="18">
        <f t="shared" si="4"/>
        <v>117.18</v>
      </c>
    </row>
    <row r="39" spans="1:14" ht="30" x14ac:dyDescent="0.25">
      <c r="A39" s="26">
        <f t="shared" si="5"/>
        <v>34</v>
      </c>
      <c r="B39" s="10" t="str">
        <f t="shared" si="0"/>
        <v>34.</v>
      </c>
      <c r="C39" s="7" t="s">
        <v>19</v>
      </c>
      <c r="D39" s="30">
        <v>3</v>
      </c>
      <c r="E39" s="16">
        <f t="shared" si="1"/>
        <v>10.11</v>
      </c>
      <c r="F39" s="4"/>
      <c r="G39" s="16"/>
      <c r="H39" s="4"/>
      <c r="I39" s="16"/>
      <c r="J39" s="4"/>
      <c r="K39" s="16"/>
      <c r="L39" s="12">
        <f t="shared" si="2"/>
        <v>3</v>
      </c>
      <c r="M39" s="17">
        <f t="shared" si="3"/>
        <v>15</v>
      </c>
      <c r="N39" s="18">
        <f t="shared" si="4"/>
        <v>25.11</v>
      </c>
    </row>
    <row r="40" spans="1:14" x14ac:dyDescent="0.25">
      <c r="A40" s="26">
        <f t="shared" si="5"/>
        <v>35</v>
      </c>
      <c r="B40" s="10" t="str">
        <f t="shared" si="0"/>
        <v>35.</v>
      </c>
      <c r="C40" s="7" t="s">
        <v>46</v>
      </c>
      <c r="D40" s="30">
        <v>12</v>
      </c>
      <c r="E40" s="16">
        <f t="shared" si="1"/>
        <v>40.44</v>
      </c>
      <c r="F40" s="4"/>
      <c r="G40" s="16"/>
      <c r="H40" s="4"/>
      <c r="I40" s="16"/>
      <c r="J40" s="4"/>
      <c r="K40" s="16"/>
      <c r="L40" s="12">
        <f t="shared" si="2"/>
        <v>12</v>
      </c>
      <c r="M40" s="17">
        <f t="shared" si="3"/>
        <v>60</v>
      </c>
      <c r="N40" s="18">
        <f t="shared" si="4"/>
        <v>100.44</v>
      </c>
    </row>
    <row r="41" spans="1:14" ht="30" x14ac:dyDescent="0.25">
      <c r="A41" s="26">
        <f t="shared" si="5"/>
        <v>36</v>
      </c>
      <c r="B41" s="10" t="str">
        <f t="shared" si="0"/>
        <v>36.</v>
      </c>
      <c r="C41" s="7" t="s">
        <v>118</v>
      </c>
      <c r="D41" s="30">
        <v>14</v>
      </c>
      <c r="E41" s="16">
        <f t="shared" si="1"/>
        <v>47.18</v>
      </c>
      <c r="F41" s="4"/>
      <c r="G41" s="16"/>
      <c r="H41" s="4"/>
      <c r="I41" s="16"/>
      <c r="J41" s="4"/>
      <c r="K41" s="16"/>
      <c r="L41" s="12">
        <f t="shared" si="2"/>
        <v>14</v>
      </c>
      <c r="M41" s="17">
        <f t="shared" si="3"/>
        <v>70</v>
      </c>
      <c r="N41" s="18">
        <f t="shared" si="4"/>
        <v>117.18</v>
      </c>
    </row>
    <row r="42" spans="1:14" ht="30" x14ac:dyDescent="0.25">
      <c r="A42" s="26">
        <f t="shared" si="5"/>
        <v>37</v>
      </c>
      <c r="B42" s="10" t="str">
        <f t="shared" si="0"/>
        <v>37.</v>
      </c>
      <c r="C42" s="7" t="s">
        <v>125</v>
      </c>
      <c r="D42" s="30">
        <v>20</v>
      </c>
      <c r="E42" s="16">
        <f t="shared" si="1"/>
        <v>67.400000000000006</v>
      </c>
      <c r="F42" s="4"/>
      <c r="G42" s="16"/>
      <c r="H42" s="4"/>
      <c r="I42" s="16"/>
      <c r="J42" s="4"/>
      <c r="K42" s="16"/>
      <c r="L42" s="12">
        <f t="shared" si="2"/>
        <v>20</v>
      </c>
      <c r="M42" s="17">
        <f t="shared" si="3"/>
        <v>100</v>
      </c>
      <c r="N42" s="18">
        <f t="shared" si="4"/>
        <v>167.4</v>
      </c>
    </row>
    <row r="43" spans="1:14" ht="30" x14ac:dyDescent="0.25">
      <c r="A43" s="26">
        <f t="shared" si="5"/>
        <v>38</v>
      </c>
      <c r="B43" s="10" t="str">
        <f t="shared" si="0"/>
        <v>38.</v>
      </c>
      <c r="C43" s="7" t="s">
        <v>72</v>
      </c>
      <c r="D43" s="30">
        <v>63</v>
      </c>
      <c r="E43" s="16">
        <f t="shared" si="1"/>
        <v>212.31</v>
      </c>
      <c r="F43" s="4"/>
      <c r="G43" s="16"/>
      <c r="H43" s="4"/>
      <c r="I43" s="16"/>
      <c r="J43" s="4"/>
      <c r="K43" s="16"/>
      <c r="L43" s="12">
        <f t="shared" si="2"/>
        <v>63</v>
      </c>
      <c r="M43" s="17">
        <f t="shared" si="3"/>
        <v>315</v>
      </c>
      <c r="N43" s="18">
        <f t="shared" si="4"/>
        <v>527.30999999999995</v>
      </c>
    </row>
    <row r="44" spans="1:14" x14ac:dyDescent="0.25">
      <c r="A44" s="26">
        <f t="shared" si="5"/>
        <v>39</v>
      </c>
      <c r="B44" s="10" t="str">
        <f t="shared" si="0"/>
        <v>39.</v>
      </c>
      <c r="C44" s="7" t="s">
        <v>156</v>
      </c>
      <c r="D44" s="30">
        <v>95</v>
      </c>
      <c r="E44" s="16">
        <f t="shared" si="1"/>
        <v>320.15000000000003</v>
      </c>
      <c r="F44" s="4"/>
      <c r="G44" s="16"/>
      <c r="H44" s="4">
        <v>6</v>
      </c>
      <c r="I44" s="16">
        <f t="shared" si="7"/>
        <v>74.94</v>
      </c>
      <c r="J44" s="4"/>
      <c r="K44" s="16"/>
      <c r="L44" s="12">
        <f t="shared" si="2"/>
        <v>101</v>
      </c>
      <c r="M44" s="17">
        <f t="shared" si="3"/>
        <v>505</v>
      </c>
      <c r="N44" s="18">
        <f t="shared" si="4"/>
        <v>900.09</v>
      </c>
    </row>
    <row r="45" spans="1:14" x14ac:dyDescent="0.25">
      <c r="A45" s="26">
        <f t="shared" si="5"/>
        <v>40</v>
      </c>
      <c r="B45" s="10" t="str">
        <f t="shared" si="0"/>
        <v>40.</v>
      </c>
      <c r="C45" s="7" t="s">
        <v>143</v>
      </c>
      <c r="D45" s="30">
        <v>24</v>
      </c>
      <c r="E45" s="16">
        <f t="shared" si="1"/>
        <v>80.88</v>
      </c>
      <c r="F45" s="4"/>
      <c r="G45" s="16"/>
      <c r="H45" s="4"/>
      <c r="I45" s="16"/>
      <c r="J45" s="4"/>
      <c r="K45" s="16"/>
      <c r="L45" s="12">
        <f t="shared" si="2"/>
        <v>24</v>
      </c>
      <c r="M45" s="17">
        <f t="shared" si="3"/>
        <v>120</v>
      </c>
      <c r="N45" s="18">
        <f t="shared" si="4"/>
        <v>200.88</v>
      </c>
    </row>
    <row r="46" spans="1:14" x14ac:dyDescent="0.25">
      <c r="A46" s="26">
        <f t="shared" si="5"/>
        <v>41</v>
      </c>
      <c r="B46" s="10" t="str">
        <f t="shared" si="0"/>
        <v>41.</v>
      </c>
      <c r="C46" s="7" t="s">
        <v>7</v>
      </c>
      <c r="D46" s="30">
        <v>307</v>
      </c>
      <c r="E46" s="16">
        <f t="shared" si="1"/>
        <v>1034.5900000000001</v>
      </c>
      <c r="F46" s="4"/>
      <c r="G46" s="16"/>
      <c r="H46" s="4">
        <v>20</v>
      </c>
      <c r="I46" s="16">
        <f t="shared" si="7"/>
        <v>249.8</v>
      </c>
      <c r="J46" s="4"/>
      <c r="K46" s="16"/>
      <c r="L46" s="12">
        <f t="shared" si="2"/>
        <v>327</v>
      </c>
      <c r="M46" s="17">
        <f t="shared" si="3"/>
        <v>1635</v>
      </c>
      <c r="N46" s="18">
        <f t="shared" si="4"/>
        <v>2919.3900000000003</v>
      </c>
    </row>
    <row r="47" spans="1:14" x14ac:dyDescent="0.25">
      <c r="A47" s="26">
        <f t="shared" si="5"/>
        <v>42</v>
      </c>
      <c r="B47" s="10" t="str">
        <f t="shared" si="0"/>
        <v>42.</v>
      </c>
      <c r="C47" s="7" t="s">
        <v>240</v>
      </c>
      <c r="D47" s="30">
        <v>11</v>
      </c>
      <c r="E47" s="16">
        <f t="shared" si="1"/>
        <v>37.07</v>
      </c>
      <c r="F47" s="4"/>
      <c r="G47" s="16"/>
      <c r="H47" s="4"/>
      <c r="I47" s="16"/>
      <c r="J47" s="4"/>
      <c r="K47" s="16"/>
      <c r="L47" s="12">
        <f t="shared" si="2"/>
        <v>11</v>
      </c>
      <c r="M47" s="17">
        <f t="shared" si="3"/>
        <v>55</v>
      </c>
      <c r="N47" s="18">
        <f t="shared" si="4"/>
        <v>92.07</v>
      </c>
    </row>
    <row r="48" spans="1:14" x14ac:dyDescent="0.25">
      <c r="A48" s="26">
        <f t="shared" si="5"/>
        <v>43</v>
      </c>
      <c r="B48" s="10" t="str">
        <f t="shared" si="0"/>
        <v>43.</v>
      </c>
      <c r="C48" s="7" t="s">
        <v>241</v>
      </c>
      <c r="D48" s="30">
        <v>109</v>
      </c>
      <c r="E48" s="16">
        <f t="shared" si="1"/>
        <v>367.33</v>
      </c>
      <c r="F48" s="4"/>
      <c r="G48" s="16"/>
      <c r="H48" s="4">
        <v>8</v>
      </c>
      <c r="I48" s="16">
        <f t="shared" si="7"/>
        <v>99.92</v>
      </c>
      <c r="J48" s="4"/>
      <c r="K48" s="16"/>
      <c r="L48" s="12">
        <f t="shared" si="2"/>
        <v>117</v>
      </c>
      <c r="M48" s="17">
        <f t="shared" si="3"/>
        <v>585</v>
      </c>
      <c r="N48" s="18">
        <f t="shared" si="4"/>
        <v>1052.25</v>
      </c>
    </row>
    <row r="49" spans="1:14" x14ac:dyDescent="0.25">
      <c r="A49" s="26">
        <f t="shared" si="5"/>
        <v>44</v>
      </c>
      <c r="B49" s="10" t="str">
        <f t="shared" si="0"/>
        <v>44.</v>
      </c>
      <c r="C49" s="7" t="s">
        <v>242</v>
      </c>
      <c r="D49" s="30">
        <v>13</v>
      </c>
      <c r="E49" s="16">
        <f t="shared" si="1"/>
        <v>43.81</v>
      </c>
      <c r="F49" s="4"/>
      <c r="G49" s="16"/>
      <c r="H49" s="4"/>
      <c r="I49" s="16"/>
      <c r="J49" s="4"/>
      <c r="K49" s="16"/>
      <c r="L49" s="12">
        <f t="shared" si="2"/>
        <v>13</v>
      </c>
      <c r="M49" s="17">
        <f t="shared" si="3"/>
        <v>65</v>
      </c>
      <c r="N49" s="18">
        <f t="shared" si="4"/>
        <v>108.81</v>
      </c>
    </row>
    <row r="50" spans="1:14" x14ac:dyDescent="0.25">
      <c r="A50" s="26">
        <f t="shared" si="5"/>
        <v>45</v>
      </c>
      <c r="B50" s="10" t="str">
        <f t="shared" si="0"/>
        <v>45.</v>
      </c>
      <c r="C50" s="7" t="s">
        <v>243</v>
      </c>
      <c r="D50" s="30">
        <v>22</v>
      </c>
      <c r="E50" s="16">
        <f t="shared" si="1"/>
        <v>74.14</v>
      </c>
      <c r="F50" s="4"/>
      <c r="G50" s="16"/>
      <c r="H50" s="4"/>
      <c r="I50" s="16"/>
      <c r="J50" s="4"/>
      <c r="K50" s="16"/>
      <c r="L50" s="12">
        <f t="shared" si="2"/>
        <v>22</v>
      </c>
      <c r="M50" s="17">
        <f t="shared" si="3"/>
        <v>110</v>
      </c>
      <c r="N50" s="18">
        <f t="shared" si="4"/>
        <v>184.14</v>
      </c>
    </row>
    <row r="51" spans="1:14" x14ac:dyDescent="0.25">
      <c r="A51" s="26">
        <f t="shared" si="5"/>
        <v>46</v>
      </c>
      <c r="B51" s="10" t="str">
        <f t="shared" si="0"/>
        <v>46.</v>
      </c>
      <c r="C51" s="7" t="s">
        <v>244</v>
      </c>
      <c r="D51" s="30">
        <v>44</v>
      </c>
      <c r="E51" s="16">
        <f t="shared" si="1"/>
        <v>148.28</v>
      </c>
      <c r="F51" s="4"/>
      <c r="G51" s="16"/>
      <c r="H51" s="4"/>
      <c r="I51" s="16"/>
      <c r="J51" s="4"/>
      <c r="K51" s="16"/>
      <c r="L51" s="12">
        <f t="shared" si="2"/>
        <v>44</v>
      </c>
      <c r="M51" s="17">
        <f t="shared" si="3"/>
        <v>220</v>
      </c>
      <c r="N51" s="18">
        <f t="shared" si="4"/>
        <v>368.28</v>
      </c>
    </row>
    <row r="52" spans="1:14" x14ac:dyDescent="0.25">
      <c r="A52" s="26">
        <f t="shared" si="5"/>
        <v>47</v>
      </c>
      <c r="B52" s="10" t="str">
        <f t="shared" si="0"/>
        <v>47.</v>
      </c>
      <c r="C52" s="7" t="s">
        <v>245</v>
      </c>
      <c r="D52" s="30">
        <v>21</v>
      </c>
      <c r="E52" s="16">
        <f t="shared" si="1"/>
        <v>70.77</v>
      </c>
      <c r="F52" s="4"/>
      <c r="G52" s="16"/>
      <c r="H52" s="4"/>
      <c r="I52" s="16"/>
      <c r="J52" s="4"/>
      <c r="K52" s="16"/>
      <c r="L52" s="12">
        <f t="shared" si="2"/>
        <v>21</v>
      </c>
      <c r="M52" s="17">
        <f t="shared" si="3"/>
        <v>105</v>
      </c>
      <c r="N52" s="18">
        <f t="shared" si="4"/>
        <v>175.76999999999998</v>
      </c>
    </row>
    <row r="53" spans="1:14" x14ac:dyDescent="0.25">
      <c r="A53" s="26">
        <f t="shared" si="5"/>
        <v>48</v>
      </c>
      <c r="B53" s="10" t="str">
        <f t="shared" si="0"/>
        <v>48.</v>
      </c>
      <c r="C53" s="7" t="s">
        <v>246</v>
      </c>
      <c r="D53" s="30">
        <v>88</v>
      </c>
      <c r="E53" s="16">
        <f t="shared" si="1"/>
        <v>296.56</v>
      </c>
      <c r="F53" s="4">
        <v>22</v>
      </c>
      <c r="G53" s="16">
        <f t="shared" si="6"/>
        <v>101.19999999999999</v>
      </c>
      <c r="H53" s="4">
        <v>1</v>
      </c>
      <c r="I53" s="16">
        <f t="shared" si="7"/>
        <v>12.49</v>
      </c>
      <c r="J53" s="4"/>
      <c r="K53" s="16"/>
      <c r="L53" s="12">
        <f t="shared" si="2"/>
        <v>111</v>
      </c>
      <c r="M53" s="17">
        <f t="shared" si="3"/>
        <v>555</v>
      </c>
      <c r="N53" s="18">
        <f t="shared" si="4"/>
        <v>965.25</v>
      </c>
    </row>
    <row r="54" spans="1:14" x14ac:dyDescent="0.25">
      <c r="A54" s="26">
        <f t="shared" si="5"/>
        <v>49</v>
      </c>
      <c r="B54" s="10" t="str">
        <f t="shared" si="0"/>
        <v>49.</v>
      </c>
      <c r="C54" s="7" t="s">
        <v>247</v>
      </c>
      <c r="D54" s="30">
        <v>13</v>
      </c>
      <c r="E54" s="16">
        <f t="shared" si="1"/>
        <v>43.81</v>
      </c>
      <c r="F54" s="4"/>
      <c r="G54" s="16"/>
      <c r="H54" s="4"/>
      <c r="I54" s="16"/>
      <c r="J54" s="4"/>
      <c r="K54" s="16"/>
      <c r="L54" s="12">
        <f t="shared" si="2"/>
        <v>13</v>
      </c>
      <c r="M54" s="17">
        <f t="shared" si="3"/>
        <v>65</v>
      </c>
      <c r="N54" s="18">
        <f t="shared" si="4"/>
        <v>108.81</v>
      </c>
    </row>
    <row r="55" spans="1:14" x14ac:dyDescent="0.25">
      <c r="A55" s="26">
        <f t="shared" si="5"/>
        <v>50</v>
      </c>
      <c r="B55" s="10" t="str">
        <f t="shared" si="0"/>
        <v>50.</v>
      </c>
      <c r="C55" s="7" t="s">
        <v>248</v>
      </c>
      <c r="D55" s="30">
        <v>1</v>
      </c>
      <c r="E55" s="16">
        <f t="shared" si="1"/>
        <v>3.37</v>
      </c>
      <c r="F55" s="4"/>
      <c r="G55" s="16"/>
      <c r="H55" s="4"/>
      <c r="I55" s="16"/>
      <c r="J55" s="4"/>
      <c r="K55" s="16"/>
      <c r="L55" s="12">
        <f t="shared" si="2"/>
        <v>1</v>
      </c>
      <c r="M55" s="17">
        <f t="shared" si="3"/>
        <v>5</v>
      </c>
      <c r="N55" s="18">
        <f t="shared" si="4"/>
        <v>8.370000000000001</v>
      </c>
    </row>
    <row r="56" spans="1:14" x14ac:dyDescent="0.25">
      <c r="A56" s="26">
        <f t="shared" si="5"/>
        <v>51</v>
      </c>
      <c r="B56" s="10" t="str">
        <f t="shared" si="0"/>
        <v>51.</v>
      </c>
      <c r="C56" s="7" t="s">
        <v>252</v>
      </c>
      <c r="D56" s="30">
        <v>14</v>
      </c>
      <c r="E56" s="16">
        <f t="shared" si="1"/>
        <v>47.18</v>
      </c>
      <c r="F56" s="4"/>
      <c r="G56" s="16"/>
      <c r="H56" s="4"/>
      <c r="I56" s="16"/>
      <c r="J56" s="4"/>
      <c r="K56" s="16"/>
      <c r="L56" s="12">
        <f t="shared" si="2"/>
        <v>14</v>
      </c>
      <c r="M56" s="17">
        <f t="shared" si="3"/>
        <v>70</v>
      </c>
      <c r="N56" s="18">
        <f t="shared" si="4"/>
        <v>117.18</v>
      </c>
    </row>
    <row r="57" spans="1:14" x14ac:dyDescent="0.25">
      <c r="A57" s="26">
        <f t="shared" si="5"/>
        <v>52</v>
      </c>
      <c r="B57" s="10" t="str">
        <f t="shared" si="0"/>
        <v>52.</v>
      </c>
      <c r="C57" s="7" t="s">
        <v>253</v>
      </c>
      <c r="D57" s="30">
        <v>15</v>
      </c>
      <c r="E57" s="16">
        <f t="shared" si="1"/>
        <v>50.550000000000004</v>
      </c>
      <c r="F57" s="4"/>
      <c r="G57" s="16"/>
      <c r="H57" s="4"/>
      <c r="I57" s="16"/>
      <c r="J57" s="4"/>
      <c r="K57" s="16"/>
      <c r="L57" s="12">
        <f t="shared" si="2"/>
        <v>15</v>
      </c>
      <c r="M57" s="17">
        <f t="shared" si="3"/>
        <v>75</v>
      </c>
      <c r="N57" s="18">
        <f t="shared" si="4"/>
        <v>125.55000000000001</v>
      </c>
    </row>
    <row r="58" spans="1:14" x14ac:dyDescent="0.25">
      <c r="A58" s="26">
        <f t="shared" si="5"/>
        <v>53</v>
      </c>
      <c r="B58" s="10" t="str">
        <f t="shared" si="0"/>
        <v>53.</v>
      </c>
      <c r="C58" s="7" t="s">
        <v>254</v>
      </c>
      <c r="D58" s="30">
        <v>22</v>
      </c>
      <c r="E58" s="16">
        <f t="shared" si="1"/>
        <v>74.14</v>
      </c>
      <c r="F58" s="4"/>
      <c r="G58" s="16"/>
      <c r="H58" s="4"/>
      <c r="I58" s="16"/>
      <c r="J58" s="4"/>
      <c r="K58" s="16"/>
      <c r="L58" s="12">
        <f t="shared" si="2"/>
        <v>22</v>
      </c>
      <c r="M58" s="17">
        <f t="shared" si="3"/>
        <v>110</v>
      </c>
      <c r="N58" s="18">
        <f t="shared" si="4"/>
        <v>184.14</v>
      </c>
    </row>
    <row r="59" spans="1:14" x14ac:dyDescent="0.25">
      <c r="A59" s="26">
        <f t="shared" si="5"/>
        <v>54</v>
      </c>
      <c r="B59" s="10" t="str">
        <f t="shared" si="0"/>
        <v>54.</v>
      </c>
      <c r="C59" s="7" t="s">
        <v>255</v>
      </c>
      <c r="D59" s="30">
        <v>5</v>
      </c>
      <c r="E59" s="16">
        <f t="shared" si="1"/>
        <v>16.850000000000001</v>
      </c>
      <c r="F59" s="4"/>
      <c r="G59" s="16"/>
      <c r="H59" s="4">
        <v>5</v>
      </c>
      <c r="I59" s="16">
        <f t="shared" si="7"/>
        <v>62.45</v>
      </c>
      <c r="J59" s="4"/>
      <c r="K59" s="16"/>
      <c r="L59" s="12">
        <f t="shared" si="2"/>
        <v>10</v>
      </c>
      <c r="M59" s="17">
        <f t="shared" si="3"/>
        <v>50</v>
      </c>
      <c r="N59" s="18">
        <f t="shared" si="4"/>
        <v>129.30000000000001</v>
      </c>
    </row>
    <row r="60" spans="1:14" x14ac:dyDescent="0.25">
      <c r="A60" s="26">
        <f t="shared" si="5"/>
        <v>55</v>
      </c>
      <c r="B60" s="10" t="str">
        <f t="shared" si="0"/>
        <v>55.</v>
      </c>
      <c r="C60" s="7" t="s">
        <v>256</v>
      </c>
      <c r="D60" s="30">
        <v>35</v>
      </c>
      <c r="E60" s="16">
        <f t="shared" si="1"/>
        <v>117.95</v>
      </c>
      <c r="F60" s="4"/>
      <c r="G60" s="16"/>
      <c r="H60" s="4">
        <v>68</v>
      </c>
      <c r="I60" s="16">
        <f t="shared" si="7"/>
        <v>849.32</v>
      </c>
      <c r="J60" s="4"/>
      <c r="K60" s="16"/>
      <c r="L60" s="12">
        <f t="shared" si="2"/>
        <v>103</v>
      </c>
      <c r="M60" s="17">
        <f t="shared" si="3"/>
        <v>515</v>
      </c>
      <c r="N60" s="18">
        <f t="shared" si="4"/>
        <v>1482.27</v>
      </c>
    </row>
    <row r="61" spans="1:14" x14ac:dyDescent="0.25">
      <c r="A61" s="26">
        <f t="shared" si="5"/>
        <v>56</v>
      </c>
      <c r="B61" s="10" t="str">
        <f t="shared" si="0"/>
        <v>56.</v>
      </c>
      <c r="C61" s="7" t="s">
        <v>257</v>
      </c>
      <c r="D61" s="30">
        <v>10</v>
      </c>
      <c r="E61" s="16">
        <f t="shared" si="1"/>
        <v>33.700000000000003</v>
      </c>
      <c r="F61" s="4"/>
      <c r="G61" s="16"/>
      <c r="H61" s="4"/>
      <c r="I61" s="16"/>
      <c r="J61" s="4"/>
      <c r="K61" s="16"/>
      <c r="L61" s="12">
        <f t="shared" si="2"/>
        <v>10</v>
      </c>
      <c r="M61" s="17">
        <f t="shared" si="3"/>
        <v>50</v>
      </c>
      <c r="N61" s="18">
        <f t="shared" si="4"/>
        <v>83.7</v>
      </c>
    </row>
    <row r="62" spans="1:14" x14ac:dyDescent="0.25">
      <c r="A62" s="26">
        <f t="shared" si="5"/>
        <v>57</v>
      </c>
      <c r="B62" s="10" t="str">
        <f t="shared" si="0"/>
        <v>57.</v>
      </c>
      <c r="C62" s="7" t="s">
        <v>258</v>
      </c>
      <c r="D62" s="30">
        <v>51</v>
      </c>
      <c r="E62" s="16">
        <f t="shared" si="1"/>
        <v>171.87</v>
      </c>
      <c r="F62" s="4"/>
      <c r="G62" s="16"/>
      <c r="H62" s="4"/>
      <c r="I62" s="16"/>
      <c r="J62" s="4"/>
      <c r="K62" s="16"/>
      <c r="L62" s="12">
        <f t="shared" si="2"/>
        <v>51</v>
      </c>
      <c r="M62" s="17">
        <f t="shared" si="3"/>
        <v>255</v>
      </c>
      <c r="N62" s="18">
        <f t="shared" si="4"/>
        <v>426.87</v>
      </c>
    </row>
    <row r="63" spans="1:14" x14ac:dyDescent="0.25">
      <c r="A63" s="26">
        <f t="shared" si="5"/>
        <v>58</v>
      </c>
      <c r="B63" s="10" t="str">
        <f t="shared" si="0"/>
        <v>58.</v>
      </c>
      <c r="C63" s="7" t="s">
        <v>259</v>
      </c>
      <c r="D63" s="30">
        <v>4</v>
      </c>
      <c r="E63" s="16">
        <f t="shared" si="1"/>
        <v>13.48</v>
      </c>
      <c r="F63" s="4"/>
      <c r="G63" s="16"/>
      <c r="H63" s="4"/>
      <c r="I63" s="16"/>
      <c r="J63" s="4"/>
      <c r="K63" s="16"/>
      <c r="L63" s="12">
        <f t="shared" si="2"/>
        <v>4</v>
      </c>
      <c r="M63" s="17">
        <f t="shared" si="3"/>
        <v>20</v>
      </c>
      <c r="N63" s="18">
        <f t="shared" si="4"/>
        <v>33.480000000000004</v>
      </c>
    </row>
    <row r="64" spans="1:14" x14ac:dyDescent="0.25">
      <c r="A64" s="26">
        <f t="shared" si="5"/>
        <v>59</v>
      </c>
      <c r="B64" s="10" t="str">
        <f t="shared" si="0"/>
        <v>59.</v>
      </c>
      <c r="C64" s="7" t="s">
        <v>260</v>
      </c>
      <c r="D64" s="30">
        <v>9</v>
      </c>
      <c r="E64" s="16">
        <f t="shared" si="1"/>
        <v>30.330000000000002</v>
      </c>
      <c r="F64" s="4"/>
      <c r="G64" s="16"/>
      <c r="H64" s="4"/>
      <c r="I64" s="16"/>
      <c r="J64" s="4"/>
      <c r="K64" s="16"/>
      <c r="L64" s="12">
        <f t="shared" si="2"/>
        <v>9</v>
      </c>
      <c r="M64" s="17">
        <f t="shared" si="3"/>
        <v>45</v>
      </c>
      <c r="N64" s="18">
        <f t="shared" si="4"/>
        <v>75.33</v>
      </c>
    </row>
    <row r="65" spans="1:14" x14ac:dyDescent="0.25">
      <c r="A65" s="26">
        <f t="shared" si="5"/>
        <v>60</v>
      </c>
      <c r="B65" s="10" t="str">
        <f t="shared" si="0"/>
        <v>60.</v>
      </c>
      <c r="C65" s="7" t="s">
        <v>261</v>
      </c>
      <c r="D65" s="30">
        <v>6</v>
      </c>
      <c r="E65" s="16">
        <f t="shared" si="1"/>
        <v>20.22</v>
      </c>
      <c r="F65" s="4"/>
      <c r="G65" s="16"/>
      <c r="H65" s="4"/>
      <c r="I65" s="16"/>
      <c r="J65" s="4"/>
      <c r="K65" s="16"/>
      <c r="L65" s="12">
        <f t="shared" si="2"/>
        <v>6</v>
      </c>
      <c r="M65" s="17">
        <f t="shared" si="3"/>
        <v>30</v>
      </c>
      <c r="N65" s="18">
        <f t="shared" si="4"/>
        <v>50.22</v>
      </c>
    </row>
    <row r="66" spans="1:14" x14ac:dyDescent="0.25">
      <c r="A66" s="26">
        <f t="shared" si="5"/>
        <v>61</v>
      </c>
      <c r="B66" s="10" t="str">
        <f t="shared" si="0"/>
        <v>61.</v>
      </c>
      <c r="C66" s="7" t="s">
        <v>262</v>
      </c>
      <c r="D66" s="30">
        <v>16</v>
      </c>
      <c r="E66" s="16">
        <f t="shared" si="1"/>
        <v>53.92</v>
      </c>
      <c r="F66" s="4"/>
      <c r="G66" s="16"/>
      <c r="H66" s="4"/>
      <c r="I66" s="16"/>
      <c r="J66" s="4"/>
      <c r="K66" s="16"/>
      <c r="L66" s="12">
        <f t="shared" si="2"/>
        <v>16</v>
      </c>
      <c r="M66" s="17">
        <f t="shared" si="3"/>
        <v>80</v>
      </c>
      <c r="N66" s="18">
        <f t="shared" si="4"/>
        <v>133.92000000000002</v>
      </c>
    </row>
    <row r="67" spans="1:14" x14ac:dyDescent="0.25">
      <c r="A67" s="26">
        <f t="shared" si="5"/>
        <v>62</v>
      </c>
      <c r="B67" s="10" t="str">
        <f t="shared" si="0"/>
        <v>62.</v>
      </c>
      <c r="C67" s="7" t="s">
        <v>263</v>
      </c>
      <c r="D67" s="30">
        <v>5</v>
      </c>
      <c r="E67" s="16">
        <f t="shared" si="1"/>
        <v>16.850000000000001</v>
      </c>
      <c r="F67" s="4"/>
      <c r="G67" s="16"/>
      <c r="H67" s="4"/>
      <c r="I67" s="16"/>
      <c r="J67" s="4"/>
      <c r="K67" s="16"/>
      <c r="L67" s="12">
        <f t="shared" si="2"/>
        <v>5</v>
      </c>
      <c r="M67" s="17">
        <f t="shared" si="3"/>
        <v>25</v>
      </c>
      <c r="N67" s="18">
        <f t="shared" si="4"/>
        <v>41.85</v>
      </c>
    </row>
    <row r="68" spans="1:14" x14ac:dyDescent="0.25">
      <c r="A68" s="26">
        <f t="shared" si="5"/>
        <v>63</v>
      </c>
      <c r="B68" s="10" t="str">
        <f t="shared" si="0"/>
        <v>63.</v>
      </c>
      <c r="C68" s="7" t="s">
        <v>264</v>
      </c>
      <c r="D68" s="30">
        <v>18</v>
      </c>
      <c r="E68" s="16">
        <f t="shared" si="1"/>
        <v>60.660000000000004</v>
      </c>
      <c r="F68" s="4"/>
      <c r="G68" s="16"/>
      <c r="H68" s="4"/>
      <c r="I68" s="16"/>
      <c r="J68" s="4"/>
      <c r="K68" s="16"/>
      <c r="L68" s="12">
        <f t="shared" si="2"/>
        <v>18</v>
      </c>
      <c r="M68" s="17">
        <f t="shared" si="3"/>
        <v>90</v>
      </c>
      <c r="N68" s="18">
        <f t="shared" si="4"/>
        <v>150.66</v>
      </c>
    </row>
    <row r="69" spans="1:14" x14ac:dyDescent="0.25">
      <c r="A69" s="26">
        <f t="shared" si="5"/>
        <v>64</v>
      </c>
      <c r="B69" s="10" t="str">
        <f t="shared" si="0"/>
        <v>64.</v>
      </c>
      <c r="C69" s="7" t="s">
        <v>265</v>
      </c>
      <c r="D69" s="30">
        <v>18</v>
      </c>
      <c r="E69" s="16">
        <f t="shared" si="1"/>
        <v>60.660000000000004</v>
      </c>
      <c r="F69" s="4"/>
      <c r="G69" s="16"/>
      <c r="H69" s="4"/>
      <c r="I69" s="16"/>
      <c r="J69" s="4"/>
      <c r="K69" s="16"/>
      <c r="L69" s="12">
        <f t="shared" si="2"/>
        <v>18</v>
      </c>
      <c r="M69" s="17">
        <f t="shared" si="3"/>
        <v>90</v>
      </c>
      <c r="N69" s="18">
        <f t="shared" si="4"/>
        <v>150.66</v>
      </c>
    </row>
    <row r="70" spans="1:14" x14ac:dyDescent="0.25">
      <c r="A70" s="26">
        <f t="shared" si="5"/>
        <v>65</v>
      </c>
      <c r="B70" s="10" t="str">
        <f t="shared" si="0"/>
        <v>65.</v>
      </c>
      <c r="C70" s="7" t="s">
        <v>266</v>
      </c>
      <c r="D70" s="30">
        <v>15</v>
      </c>
      <c r="E70" s="16">
        <f t="shared" si="1"/>
        <v>50.550000000000004</v>
      </c>
      <c r="F70" s="4"/>
      <c r="G70" s="16"/>
      <c r="H70" s="4">
        <v>2</v>
      </c>
      <c r="I70" s="16">
        <f t="shared" si="7"/>
        <v>24.98</v>
      </c>
      <c r="J70" s="4"/>
      <c r="K70" s="16"/>
      <c r="L70" s="12">
        <f t="shared" si="2"/>
        <v>17</v>
      </c>
      <c r="M70" s="17">
        <f t="shared" si="3"/>
        <v>85</v>
      </c>
      <c r="N70" s="18">
        <f t="shared" si="4"/>
        <v>160.53</v>
      </c>
    </row>
    <row r="71" spans="1:14" x14ac:dyDescent="0.25">
      <c r="A71" s="26">
        <f t="shared" si="5"/>
        <v>66</v>
      </c>
      <c r="B71" s="10" t="str">
        <f t="shared" ref="B71:B134" si="8">A71&amp;"."</f>
        <v>66.</v>
      </c>
      <c r="C71" s="7" t="s">
        <v>267</v>
      </c>
      <c r="D71" s="30">
        <v>15</v>
      </c>
      <c r="E71" s="16">
        <f t="shared" ref="E71:E134" si="9">D71*3.37</f>
        <v>50.550000000000004</v>
      </c>
      <c r="F71" s="4"/>
      <c r="G71" s="16"/>
      <c r="H71" s="4"/>
      <c r="I71" s="16"/>
      <c r="J71" s="4"/>
      <c r="K71" s="16"/>
      <c r="L71" s="12">
        <f t="shared" ref="L71:L134" si="10">D71+F71+H71+J71</f>
        <v>15</v>
      </c>
      <c r="M71" s="17">
        <f t="shared" ref="M71:M134" si="11">L71*5</f>
        <v>75</v>
      </c>
      <c r="N71" s="18">
        <f t="shared" ref="N71:N134" si="12">E71+G71+I71+K71+M71</f>
        <v>125.55000000000001</v>
      </c>
    </row>
    <row r="72" spans="1:14" x14ac:dyDescent="0.25">
      <c r="A72" s="26">
        <f t="shared" ref="A72:A135" si="13">A71+1</f>
        <v>67</v>
      </c>
      <c r="B72" s="10" t="str">
        <f t="shared" si="8"/>
        <v>67.</v>
      </c>
      <c r="C72" s="7" t="s">
        <v>268</v>
      </c>
      <c r="D72" s="30">
        <v>9</v>
      </c>
      <c r="E72" s="16">
        <f t="shared" si="9"/>
        <v>30.330000000000002</v>
      </c>
      <c r="F72" s="4"/>
      <c r="G72" s="16"/>
      <c r="H72" s="4"/>
      <c r="I72" s="16"/>
      <c r="J72" s="4"/>
      <c r="K72" s="16"/>
      <c r="L72" s="12">
        <f t="shared" si="10"/>
        <v>9</v>
      </c>
      <c r="M72" s="17">
        <f t="shared" si="11"/>
        <v>45</v>
      </c>
      <c r="N72" s="18">
        <f t="shared" si="12"/>
        <v>75.33</v>
      </c>
    </row>
    <row r="73" spans="1:14" x14ac:dyDescent="0.25">
      <c r="A73" s="26">
        <f t="shared" si="13"/>
        <v>68</v>
      </c>
      <c r="B73" s="10" t="str">
        <f t="shared" si="8"/>
        <v>68.</v>
      </c>
      <c r="C73" s="7" t="s">
        <v>269</v>
      </c>
      <c r="D73" s="30">
        <v>34</v>
      </c>
      <c r="E73" s="16">
        <f t="shared" si="9"/>
        <v>114.58</v>
      </c>
      <c r="F73" s="4"/>
      <c r="G73" s="16"/>
      <c r="H73" s="4">
        <v>1</v>
      </c>
      <c r="I73" s="16">
        <f t="shared" ref="I73:I132" si="14">H73*12.49</f>
        <v>12.49</v>
      </c>
      <c r="J73" s="4"/>
      <c r="K73" s="16"/>
      <c r="L73" s="12">
        <f t="shared" si="10"/>
        <v>35</v>
      </c>
      <c r="M73" s="17">
        <f t="shared" si="11"/>
        <v>175</v>
      </c>
      <c r="N73" s="18">
        <f t="shared" si="12"/>
        <v>302.07</v>
      </c>
    </row>
    <row r="74" spans="1:14" x14ac:dyDescent="0.25">
      <c r="A74" s="26">
        <f t="shared" si="13"/>
        <v>69</v>
      </c>
      <c r="B74" s="10" t="str">
        <f t="shared" si="8"/>
        <v>69.</v>
      </c>
      <c r="C74" s="7" t="s">
        <v>270</v>
      </c>
      <c r="D74" s="30">
        <v>42</v>
      </c>
      <c r="E74" s="16">
        <f t="shared" si="9"/>
        <v>141.54</v>
      </c>
      <c r="F74" s="4"/>
      <c r="G74" s="16"/>
      <c r="H74" s="4">
        <v>9</v>
      </c>
      <c r="I74" s="16">
        <f t="shared" si="14"/>
        <v>112.41</v>
      </c>
      <c r="J74" s="4"/>
      <c r="K74" s="16"/>
      <c r="L74" s="12">
        <f t="shared" si="10"/>
        <v>51</v>
      </c>
      <c r="M74" s="17">
        <f t="shared" si="11"/>
        <v>255</v>
      </c>
      <c r="N74" s="18">
        <f t="shared" si="12"/>
        <v>508.95</v>
      </c>
    </row>
    <row r="75" spans="1:14" x14ac:dyDescent="0.25">
      <c r="A75" s="26">
        <f t="shared" si="13"/>
        <v>70</v>
      </c>
      <c r="B75" s="10" t="str">
        <f t="shared" si="8"/>
        <v>70.</v>
      </c>
      <c r="C75" s="7" t="s">
        <v>271</v>
      </c>
      <c r="D75" s="30">
        <v>8</v>
      </c>
      <c r="E75" s="16">
        <f t="shared" si="9"/>
        <v>26.96</v>
      </c>
      <c r="F75" s="4"/>
      <c r="G75" s="16"/>
      <c r="H75" s="4">
        <v>10</v>
      </c>
      <c r="I75" s="16">
        <f t="shared" si="14"/>
        <v>124.9</v>
      </c>
      <c r="J75" s="4"/>
      <c r="K75" s="16"/>
      <c r="L75" s="12">
        <f t="shared" si="10"/>
        <v>18</v>
      </c>
      <c r="M75" s="17">
        <f t="shared" si="11"/>
        <v>90</v>
      </c>
      <c r="N75" s="18">
        <f t="shared" si="12"/>
        <v>241.86</v>
      </c>
    </row>
    <row r="76" spans="1:14" x14ac:dyDescent="0.25">
      <c r="A76" s="26">
        <f t="shared" si="13"/>
        <v>71</v>
      </c>
      <c r="B76" s="10" t="str">
        <f t="shared" si="8"/>
        <v>71.</v>
      </c>
      <c r="C76" s="7" t="s">
        <v>272</v>
      </c>
      <c r="D76" s="30">
        <v>175</v>
      </c>
      <c r="E76" s="16">
        <f t="shared" si="9"/>
        <v>589.75</v>
      </c>
      <c r="F76" s="4"/>
      <c r="G76" s="16"/>
      <c r="H76" s="4"/>
      <c r="I76" s="16"/>
      <c r="J76" s="4"/>
      <c r="K76" s="16"/>
      <c r="L76" s="12">
        <f t="shared" si="10"/>
        <v>175</v>
      </c>
      <c r="M76" s="17">
        <f t="shared" si="11"/>
        <v>875</v>
      </c>
      <c r="N76" s="18">
        <f t="shared" si="12"/>
        <v>1464.75</v>
      </c>
    </row>
    <row r="77" spans="1:14" x14ac:dyDescent="0.25">
      <c r="A77" s="26">
        <f t="shared" si="13"/>
        <v>72</v>
      </c>
      <c r="B77" s="10" t="str">
        <f t="shared" si="8"/>
        <v>72.</v>
      </c>
      <c r="C77" s="7" t="s">
        <v>273</v>
      </c>
      <c r="D77" s="30">
        <v>624</v>
      </c>
      <c r="E77" s="16">
        <f t="shared" si="9"/>
        <v>2102.88</v>
      </c>
      <c r="F77" s="4"/>
      <c r="G77" s="16"/>
      <c r="H77" s="4">
        <v>17</v>
      </c>
      <c r="I77" s="16">
        <f t="shared" si="14"/>
        <v>212.33</v>
      </c>
      <c r="J77" s="4"/>
      <c r="K77" s="16"/>
      <c r="L77" s="12">
        <f t="shared" si="10"/>
        <v>641</v>
      </c>
      <c r="M77" s="17">
        <f t="shared" si="11"/>
        <v>3205</v>
      </c>
      <c r="N77" s="18">
        <f t="shared" si="12"/>
        <v>5520.21</v>
      </c>
    </row>
    <row r="78" spans="1:14" x14ac:dyDescent="0.25">
      <c r="A78" s="26">
        <f t="shared" si="13"/>
        <v>73</v>
      </c>
      <c r="B78" s="10" t="str">
        <f t="shared" si="8"/>
        <v>73.</v>
      </c>
      <c r="C78" s="7" t="s">
        <v>274</v>
      </c>
      <c r="D78" s="30">
        <v>69</v>
      </c>
      <c r="E78" s="16">
        <f t="shared" si="9"/>
        <v>232.53</v>
      </c>
      <c r="F78" s="4"/>
      <c r="G78" s="16"/>
      <c r="H78" s="4"/>
      <c r="I78" s="16"/>
      <c r="J78" s="4"/>
      <c r="K78" s="16"/>
      <c r="L78" s="12">
        <f t="shared" si="10"/>
        <v>69</v>
      </c>
      <c r="M78" s="17">
        <f t="shared" si="11"/>
        <v>345</v>
      </c>
      <c r="N78" s="18">
        <f t="shared" si="12"/>
        <v>577.53</v>
      </c>
    </row>
    <row r="79" spans="1:14" x14ac:dyDescent="0.25">
      <c r="A79" s="26">
        <f t="shared" si="13"/>
        <v>74</v>
      </c>
      <c r="B79" s="10" t="str">
        <f t="shared" si="8"/>
        <v>74.</v>
      </c>
      <c r="C79" s="7" t="s">
        <v>275</v>
      </c>
      <c r="D79" s="30">
        <v>62</v>
      </c>
      <c r="E79" s="16">
        <f t="shared" si="9"/>
        <v>208.94</v>
      </c>
      <c r="F79" s="4"/>
      <c r="G79" s="16"/>
      <c r="H79" s="4">
        <v>2</v>
      </c>
      <c r="I79" s="16">
        <f t="shared" si="14"/>
        <v>24.98</v>
      </c>
      <c r="J79" s="4"/>
      <c r="K79" s="16"/>
      <c r="L79" s="12">
        <f t="shared" si="10"/>
        <v>64</v>
      </c>
      <c r="M79" s="17">
        <f t="shared" si="11"/>
        <v>320</v>
      </c>
      <c r="N79" s="18">
        <f t="shared" si="12"/>
        <v>553.91999999999996</v>
      </c>
    </row>
    <row r="80" spans="1:14" x14ac:dyDescent="0.25">
      <c r="A80" s="26">
        <f t="shared" si="13"/>
        <v>75</v>
      </c>
      <c r="B80" s="10" t="str">
        <f t="shared" si="8"/>
        <v>75.</v>
      </c>
      <c r="C80" s="7" t="s">
        <v>276</v>
      </c>
      <c r="D80" s="30">
        <v>29</v>
      </c>
      <c r="E80" s="16">
        <f t="shared" si="9"/>
        <v>97.73</v>
      </c>
      <c r="F80" s="4"/>
      <c r="G80" s="16"/>
      <c r="H80" s="4"/>
      <c r="I80" s="16"/>
      <c r="J80" s="4"/>
      <c r="K80" s="16"/>
      <c r="L80" s="12">
        <f t="shared" si="10"/>
        <v>29</v>
      </c>
      <c r="M80" s="17">
        <f t="shared" si="11"/>
        <v>145</v>
      </c>
      <c r="N80" s="18">
        <f t="shared" si="12"/>
        <v>242.73000000000002</v>
      </c>
    </row>
    <row r="81" spans="1:14" x14ac:dyDescent="0.25">
      <c r="A81" s="26">
        <f t="shared" si="13"/>
        <v>76</v>
      </c>
      <c r="B81" s="10" t="str">
        <f t="shared" si="8"/>
        <v>76.</v>
      </c>
      <c r="C81" s="7" t="s">
        <v>277</v>
      </c>
      <c r="D81" s="30">
        <v>53</v>
      </c>
      <c r="E81" s="16">
        <f t="shared" si="9"/>
        <v>178.61</v>
      </c>
      <c r="F81" s="4"/>
      <c r="G81" s="16"/>
      <c r="H81" s="4"/>
      <c r="I81" s="16"/>
      <c r="J81" s="4"/>
      <c r="K81" s="16"/>
      <c r="L81" s="12">
        <f t="shared" si="10"/>
        <v>53</v>
      </c>
      <c r="M81" s="17">
        <f t="shared" si="11"/>
        <v>265</v>
      </c>
      <c r="N81" s="18">
        <f t="shared" si="12"/>
        <v>443.61</v>
      </c>
    </row>
    <row r="82" spans="1:14" x14ac:dyDescent="0.25">
      <c r="A82" s="26">
        <f t="shared" si="13"/>
        <v>77</v>
      </c>
      <c r="B82" s="10" t="str">
        <f t="shared" si="8"/>
        <v>77.</v>
      </c>
      <c r="C82" s="7" t="s">
        <v>278</v>
      </c>
      <c r="D82" s="30">
        <v>25</v>
      </c>
      <c r="E82" s="16">
        <f t="shared" si="9"/>
        <v>84.25</v>
      </c>
      <c r="F82" s="4"/>
      <c r="G82" s="16"/>
      <c r="H82" s="4"/>
      <c r="I82" s="16"/>
      <c r="J82" s="4"/>
      <c r="K82" s="16"/>
      <c r="L82" s="12">
        <f t="shared" si="10"/>
        <v>25</v>
      </c>
      <c r="M82" s="17">
        <f t="shared" si="11"/>
        <v>125</v>
      </c>
      <c r="N82" s="18">
        <f t="shared" si="12"/>
        <v>209.25</v>
      </c>
    </row>
    <row r="83" spans="1:14" x14ac:dyDescent="0.25">
      <c r="A83" s="26">
        <f t="shared" si="13"/>
        <v>78</v>
      </c>
      <c r="B83" s="10" t="str">
        <f t="shared" si="8"/>
        <v>78.</v>
      </c>
      <c r="C83" s="7" t="s">
        <v>279</v>
      </c>
      <c r="D83" s="30">
        <v>22</v>
      </c>
      <c r="E83" s="16">
        <f t="shared" si="9"/>
        <v>74.14</v>
      </c>
      <c r="F83" s="4"/>
      <c r="G83" s="16"/>
      <c r="H83" s="4">
        <v>3</v>
      </c>
      <c r="I83" s="16">
        <f t="shared" si="14"/>
        <v>37.47</v>
      </c>
      <c r="J83" s="4"/>
      <c r="K83" s="16"/>
      <c r="L83" s="12">
        <f t="shared" si="10"/>
        <v>25</v>
      </c>
      <c r="M83" s="17">
        <f t="shared" si="11"/>
        <v>125</v>
      </c>
      <c r="N83" s="18">
        <f t="shared" si="12"/>
        <v>236.61</v>
      </c>
    </row>
    <row r="84" spans="1:14" x14ac:dyDescent="0.25">
      <c r="A84" s="26">
        <f t="shared" si="13"/>
        <v>79</v>
      </c>
      <c r="B84" s="10" t="str">
        <f t="shared" si="8"/>
        <v>79.</v>
      </c>
      <c r="C84" s="7" t="s">
        <v>280</v>
      </c>
      <c r="D84" s="30">
        <v>14</v>
      </c>
      <c r="E84" s="16">
        <f t="shared" si="9"/>
        <v>47.18</v>
      </c>
      <c r="F84" s="4"/>
      <c r="G84" s="16"/>
      <c r="H84" s="4">
        <v>1</v>
      </c>
      <c r="I84" s="16">
        <f t="shared" si="14"/>
        <v>12.49</v>
      </c>
      <c r="J84" s="4"/>
      <c r="K84" s="16"/>
      <c r="L84" s="12">
        <f t="shared" si="10"/>
        <v>15</v>
      </c>
      <c r="M84" s="17">
        <f t="shared" si="11"/>
        <v>75</v>
      </c>
      <c r="N84" s="18">
        <f t="shared" si="12"/>
        <v>134.67000000000002</v>
      </c>
    </row>
    <row r="85" spans="1:14" x14ac:dyDescent="0.25">
      <c r="A85" s="26">
        <f t="shared" si="13"/>
        <v>80</v>
      </c>
      <c r="B85" s="10" t="str">
        <f t="shared" si="8"/>
        <v>80.</v>
      </c>
      <c r="C85" s="7" t="s">
        <v>281</v>
      </c>
      <c r="D85" s="30">
        <v>307</v>
      </c>
      <c r="E85" s="16">
        <f t="shared" si="9"/>
        <v>1034.5900000000001</v>
      </c>
      <c r="F85" s="4"/>
      <c r="G85" s="16"/>
      <c r="H85" s="4"/>
      <c r="I85" s="16"/>
      <c r="J85" s="4"/>
      <c r="K85" s="16"/>
      <c r="L85" s="12">
        <f t="shared" si="10"/>
        <v>307</v>
      </c>
      <c r="M85" s="17">
        <f t="shared" si="11"/>
        <v>1535</v>
      </c>
      <c r="N85" s="18">
        <f t="shared" si="12"/>
        <v>2569.59</v>
      </c>
    </row>
    <row r="86" spans="1:14" x14ac:dyDescent="0.25">
      <c r="A86" s="26">
        <f t="shared" si="13"/>
        <v>81</v>
      </c>
      <c r="B86" s="10" t="str">
        <f t="shared" si="8"/>
        <v>81.</v>
      </c>
      <c r="C86" s="7" t="s">
        <v>282</v>
      </c>
      <c r="D86" s="30">
        <v>10</v>
      </c>
      <c r="E86" s="16">
        <f t="shared" si="9"/>
        <v>33.700000000000003</v>
      </c>
      <c r="F86" s="4"/>
      <c r="G86" s="16"/>
      <c r="H86" s="4"/>
      <c r="I86" s="16"/>
      <c r="J86" s="4"/>
      <c r="K86" s="16"/>
      <c r="L86" s="12">
        <f t="shared" si="10"/>
        <v>10</v>
      </c>
      <c r="M86" s="17">
        <f t="shared" si="11"/>
        <v>50</v>
      </c>
      <c r="N86" s="18">
        <f t="shared" si="12"/>
        <v>83.7</v>
      </c>
    </row>
    <row r="87" spans="1:14" x14ac:dyDescent="0.25">
      <c r="A87" s="26">
        <f t="shared" si="13"/>
        <v>82</v>
      </c>
      <c r="B87" s="10" t="str">
        <f t="shared" si="8"/>
        <v>82.</v>
      </c>
      <c r="C87" s="7" t="s">
        <v>283</v>
      </c>
      <c r="D87" s="30">
        <v>405</v>
      </c>
      <c r="E87" s="16">
        <f t="shared" si="9"/>
        <v>1364.8500000000001</v>
      </c>
      <c r="F87" s="4">
        <v>20</v>
      </c>
      <c r="G87" s="16">
        <f t="shared" ref="G87:G129" si="15">F87*4.6</f>
        <v>92</v>
      </c>
      <c r="H87" s="4"/>
      <c r="I87" s="16"/>
      <c r="J87" s="4"/>
      <c r="K87" s="16"/>
      <c r="L87" s="12">
        <f t="shared" si="10"/>
        <v>425</v>
      </c>
      <c r="M87" s="17">
        <f t="shared" si="11"/>
        <v>2125</v>
      </c>
      <c r="N87" s="18">
        <f t="shared" si="12"/>
        <v>3581.8500000000004</v>
      </c>
    </row>
    <row r="88" spans="1:14" x14ac:dyDescent="0.25">
      <c r="A88" s="26">
        <f t="shared" si="13"/>
        <v>83</v>
      </c>
      <c r="B88" s="10" t="str">
        <f t="shared" si="8"/>
        <v>83.</v>
      </c>
      <c r="C88" s="7" t="s">
        <v>284</v>
      </c>
      <c r="D88" s="30">
        <v>10</v>
      </c>
      <c r="E88" s="16">
        <f t="shared" si="9"/>
        <v>33.700000000000003</v>
      </c>
      <c r="F88" s="4"/>
      <c r="G88" s="16"/>
      <c r="H88" s="4"/>
      <c r="I88" s="16"/>
      <c r="J88" s="4"/>
      <c r="K88" s="16"/>
      <c r="L88" s="12">
        <f t="shared" si="10"/>
        <v>10</v>
      </c>
      <c r="M88" s="17">
        <f t="shared" si="11"/>
        <v>50</v>
      </c>
      <c r="N88" s="18">
        <f t="shared" si="12"/>
        <v>83.7</v>
      </c>
    </row>
    <row r="89" spans="1:14" x14ac:dyDescent="0.25">
      <c r="A89" s="26">
        <f t="shared" si="13"/>
        <v>84</v>
      </c>
      <c r="B89" s="10" t="str">
        <f t="shared" si="8"/>
        <v>84.</v>
      </c>
      <c r="C89" s="7" t="s">
        <v>285</v>
      </c>
      <c r="D89" s="30">
        <v>6</v>
      </c>
      <c r="E89" s="16">
        <f t="shared" si="9"/>
        <v>20.22</v>
      </c>
      <c r="F89" s="4"/>
      <c r="G89" s="16"/>
      <c r="H89" s="4"/>
      <c r="I89" s="16"/>
      <c r="J89" s="4"/>
      <c r="K89" s="16"/>
      <c r="L89" s="12">
        <f t="shared" si="10"/>
        <v>6</v>
      </c>
      <c r="M89" s="17">
        <f t="shared" si="11"/>
        <v>30</v>
      </c>
      <c r="N89" s="18">
        <f t="shared" si="12"/>
        <v>50.22</v>
      </c>
    </row>
    <row r="90" spans="1:14" x14ac:dyDescent="0.25">
      <c r="A90" s="26">
        <f t="shared" si="13"/>
        <v>85</v>
      </c>
      <c r="B90" s="10" t="str">
        <f t="shared" si="8"/>
        <v>85.</v>
      </c>
      <c r="C90" s="7" t="s">
        <v>286</v>
      </c>
      <c r="D90" s="30">
        <v>1</v>
      </c>
      <c r="E90" s="16">
        <f t="shared" si="9"/>
        <v>3.37</v>
      </c>
      <c r="F90" s="4"/>
      <c r="G90" s="16"/>
      <c r="H90" s="4"/>
      <c r="I90" s="16"/>
      <c r="J90" s="4"/>
      <c r="K90" s="16"/>
      <c r="L90" s="12">
        <f t="shared" si="10"/>
        <v>1</v>
      </c>
      <c r="M90" s="17">
        <f t="shared" si="11"/>
        <v>5</v>
      </c>
      <c r="N90" s="18">
        <f t="shared" si="12"/>
        <v>8.370000000000001</v>
      </c>
    </row>
    <row r="91" spans="1:14" x14ac:dyDescent="0.25">
      <c r="A91" s="26">
        <f t="shared" si="13"/>
        <v>86</v>
      </c>
      <c r="B91" s="10" t="str">
        <f t="shared" si="8"/>
        <v>86.</v>
      </c>
      <c r="C91" s="7" t="s">
        <v>287</v>
      </c>
      <c r="D91" s="30">
        <v>5</v>
      </c>
      <c r="E91" s="16">
        <f t="shared" si="9"/>
        <v>16.850000000000001</v>
      </c>
      <c r="F91" s="4"/>
      <c r="G91" s="16"/>
      <c r="H91" s="4"/>
      <c r="I91" s="16"/>
      <c r="J91" s="4"/>
      <c r="K91" s="16"/>
      <c r="L91" s="12">
        <f t="shared" si="10"/>
        <v>5</v>
      </c>
      <c r="M91" s="17">
        <f t="shared" si="11"/>
        <v>25</v>
      </c>
      <c r="N91" s="18">
        <f t="shared" si="12"/>
        <v>41.85</v>
      </c>
    </row>
    <row r="92" spans="1:14" x14ac:dyDescent="0.25">
      <c r="A92" s="26">
        <f t="shared" si="13"/>
        <v>87</v>
      </c>
      <c r="B92" s="10" t="str">
        <f t="shared" si="8"/>
        <v>87.</v>
      </c>
      <c r="C92" s="7" t="s">
        <v>288</v>
      </c>
      <c r="D92" s="30">
        <v>74</v>
      </c>
      <c r="E92" s="16">
        <f t="shared" si="9"/>
        <v>249.38</v>
      </c>
      <c r="F92" s="4"/>
      <c r="G92" s="16"/>
      <c r="H92" s="4"/>
      <c r="I92" s="16"/>
      <c r="J92" s="4"/>
      <c r="K92" s="16"/>
      <c r="L92" s="12">
        <f t="shared" si="10"/>
        <v>74</v>
      </c>
      <c r="M92" s="17">
        <f t="shared" si="11"/>
        <v>370</v>
      </c>
      <c r="N92" s="18">
        <f t="shared" si="12"/>
        <v>619.38</v>
      </c>
    </row>
    <row r="93" spans="1:14" x14ac:dyDescent="0.25">
      <c r="A93" s="26">
        <f t="shared" si="13"/>
        <v>88</v>
      </c>
      <c r="B93" s="10" t="str">
        <f t="shared" si="8"/>
        <v>88.</v>
      </c>
      <c r="C93" s="7" t="s">
        <v>289</v>
      </c>
      <c r="D93" s="30">
        <v>31</v>
      </c>
      <c r="E93" s="16">
        <f t="shared" si="9"/>
        <v>104.47</v>
      </c>
      <c r="F93" s="4"/>
      <c r="G93" s="16"/>
      <c r="H93" s="4"/>
      <c r="I93" s="16"/>
      <c r="J93" s="4"/>
      <c r="K93" s="16"/>
      <c r="L93" s="12">
        <f t="shared" si="10"/>
        <v>31</v>
      </c>
      <c r="M93" s="17">
        <f t="shared" si="11"/>
        <v>155</v>
      </c>
      <c r="N93" s="18">
        <f t="shared" si="12"/>
        <v>259.47000000000003</v>
      </c>
    </row>
    <row r="94" spans="1:14" x14ac:dyDescent="0.25">
      <c r="A94" s="26">
        <f t="shared" si="13"/>
        <v>89</v>
      </c>
      <c r="B94" s="10" t="str">
        <f t="shared" si="8"/>
        <v>89.</v>
      </c>
      <c r="C94" s="7" t="s">
        <v>290</v>
      </c>
      <c r="D94" s="30">
        <v>54</v>
      </c>
      <c r="E94" s="16">
        <f t="shared" si="9"/>
        <v>181.98000000000002</v>
      </c>
      <c r="F94" s="4"/>
      <c r="G94" s="16"/>
      <c r="H94" s="4">
        <v>1</v>
      </c>
      <c r="I94" s="16">
        <f t="shared" si="14"/>
        <v>12.49</v>
      </c>
      <c r="J94" s="4"/>
      <c r="K94" s="16"/>
      <c r="L94" s="12">
        <f t="shared" si="10"/>
        <v>55</v>
      </c>
      <c r="M94" s="17">
        <f t="shared" si="11"/>
        <v>275</v>
      </c>
      <c r="N94" s="18">
        <f t="shared" si="12"/>
        <v>469.47</v>
      </c>
    </row>
    <row r="95" spans="1:14" x14ac:dyDescent="0.25">
      <c r="A95" s="26">
        <f t="shared" si="13"/>
        <v>90</v>
      </c>
      <c r="B95" s="10" t="str">
        <f t="shared" si="8"/>
        <v>90.</v>
      </c>
      <c r="C95" s="7" t="s">
        <v>291</v>
      </c>
      <c r="D95" s="30">
        <v>73</v>
      </c>
      <c r="E95" s="16">
        <f t="shared" si="9"/>
        <v>246.01000000000002</v>
      </c>
      <c r="F95" s="4"/>
      <c r="G95" s="16"/>
      <c r="H95" s="4"/>
      <c r="I95" s="16"/>
      <c r="J95" s="4"/>
      <c r="K95" s="16"/>
      <c r="L95" s="12">
        <f t="shared" si="10"/>
        <v>73</v>
      </c>
      <c r="M95" s="17">
        <f t="shared" si="11"/>
        <v>365</v>
      </c>
      <c r="N95" s="18">
        <f t="shared" si="12"/>
        <v>611.01</v>
      </c>
    </row>
    <row r="96" spans="1:14" x14ac:dyDescent="0.25">
      <c r="A96" s="26">
        <f t="shared" si="13"/>
        <v>91</v>
      </c>
      <c r="B96" s="10" t="str">
        <f t="shared" si="8"/>
        <v>91.</v>
      </c>
      <c r="C96" s="7" t="s">
        <v>292</v>
      </c>
      <c r="D96" s="30">
        <v>20</v>
      </c>
      <c r="E96" s="16">
        <f t="shared" si="9"/>
        <v>67.400000000000006</v>
      </c>
      <c r="F96" s="4"/>
      <c r="G96" s="16"/>
      <c r="H96" s="4"/>
      <c r="I96" s="16"/>
      <c r="J96" s="4"/>
      <c r="K96" s="16"/>
      <c r="L96" s="12">
        <f t="shared" si="10"/>
        <v>20</v>
      </c>
      <c r="M96" s="17">
        <f t="shared" si="11"/>
        <v>100</v>
      </c>
      <c r="N96" s="18">
        <f t="shared" si="12"/>
        <v>167.4</v>
      </c>
    </row>
    <row r="97" spans="1:14" x14ac:dyDescent="0.25">
      <c r="A97" s="26">
        <f t="shared" si="13"/>
        <v>92</v>
      </c>
      <c r="B97" s="10" t="str">
        <f t="shared" si="8"/>
        <v>92.</v>
      </c>
      <c r="C97" s="7" t="s">
        <v>293</v>
      </c>
      <c r="D97" s="30">
        <v>65</v>
      </c>
      <c r="E97" s="16">
        <f t="shared" si="9"/>
        <v>219.05</v>
      </c>
      <c r="F97" s="4"/>
      <c r="G97" s="16"/>
      <c r="H97" s="4">
        <v>9</v>
      </c>
      <c r="I97" s="16">
        <f t="shared" si="14"/>
        <v>112.41</v>
      </c>
      <c r="J97" s="4"/>
      <c r="K97" s="16"/>
      <c r="L97" s="12">
        <f t="shared" si="10"/>
        <v>74</v>
      </c>
      <c r="M97" s="17">
        <f t="shared" si="11"/>
        <v>370</v>
      </c>
      <c r="N97" s="18">
        <f t="shared" si="12"/>
        <v>701.46</v>
      </c>
    </row>
    <row r="98" spans="1:14" x14ac:dyDescent="0.25">
      <c r="A98" s="26">
        <f t="shared" si="13"/>
        <v>93</v>
      </c>
      <c r="B98" s="10" t="str">
        <f t="shared" si="8"/>
        <v>93.</v>
      </c>
      <c r="C98" s="7" t="s">
        <v>294</v>
      </c>
      <c r="D98" s="30">
        <v>277</v>
      </c>
      <c r="E98" s="16">
        <f t="shared" si="9"/>
        <v>933.49</v>
      </c>
      <c r="F98" s="4">
        <v>1</v>
      </c>
      <c r="G98" s="16">
        <f t="shared" si="15"/>
        <v>4.5999999999999996</v>
      </c>
      <c r="H98" s="4">
        <v>2</v>
      </c>
      <c r="I98" s="16">
        <f t="shared" si="14"/>
        <v>24.98</v>
      </c>
      <c r="J98" s="4"/>
      <c r="K98" s="16"/>
      <c r="L98" s="12">
        <f t="shared" si="10"/>
        <v>280</v>
      </c>
      <c r="M98" s="17">
        <f t="shared" si="11"/>
        <v>1400</v>
      </c>
      <c r="N98" s="18">
        <f t="shared" si="12"/>
        <v>2363.0700000000002</v>
      </c>
    </row>
    <row r="99" spans="1:14" x14ac:dyDescent="0.25">
      <c r="A99" s="26">
        <f t="shared" si="13"/>
        <v>94</v>
      </c>
      <c r="B99" s="10" t="str">
        <f t="shared" si="8"/>
        <v>94.</v>
      </c>
      <c r="C99" s="7" t="s">
        <v>96</v>
      </c>
      <c r="D99" s="30">
        <v>32</v>
      </c>
      <c r="E99" s="16">
        <f t="shared" si="9"/>
        <v>107.84</v>
      </c>
      <c r="F99" s="4"/>
      <c r="G99" s="16"/>
      <c r="H99" s="4"/>
      <c r="I99" s="16"/>
      <c r="J99" s="4"/>
      <c r="K99" s="16"/>
      <c r="L99" s="12">
        <f t="shared" si="10"/>
        <v>32</v>
      </c>
      <c r="M99" s="17">
        <f t="shared" si="11"/>
        <v>160</v>
      </c>
      <c r="N99" s="18">
        <f t="shared" si="12"/>
        <v>267.84000000000003</v>
      </c>
    </row>
    <row r="100" spans="1:14" x14ac:dyDescent="0.25">
      <c r="A100" s="26">
        <f t="shared" si="13"/>
        <v>95</v>
      </c>
      <c r="B100" s="10" t="str">
        <f t="shared" si="8"/>
        <v>95.</v>
      </c>
      <c r="C100" s="7" t="s">
        <v>213</v>
      </c>
      <c r="D100" s="30">
        <v>6</v>
      </c>
      <c r="E100" s="16">
        <f t="shared" si="9"/>
        <v>20.22</v>
      </c>
      <c r="F100" s="4"/>
      <c r="G100" s="16"/>
      <c r="H100" s="4">
        <v>1</v>
      </c>
      <c r="I100" s="16">
        <f t="shared" si="14"/>
        <v>12.49</v>
      </c>
      <c r="J100" s="4"/>
      <c r="K100" s="16"/>
      <c r="L100" s="12">
        <f t="shared" si="10"/>
        <v>7</v>
      </c>
      <c r="M100" s="17">
        <f t="shared" si="11"/>
        <v>35</v>
      </c>
      <c r="N100" s="18">
        <f t="shared" si="12"/>
        <v>67.710000000000008</v>
      </c>
    </row>
    <row r="101" spans="1:14" ht="30" x14ac:dyDescent="0.25">
      <c r="A101" s="26">
        <f t="shared" si="13"/>
        <v>96</v>
      </c>
      <c r="B101" s="10" t="str">
        <f t="shared" si="8"/>
        <v>96.</v>
      </c>
      <c r="C101" s="7" t="s">
        <v>71</v>
      </c>
      <c r="D101" s="30">
        <v>26</v>
      </c>
      <c r="E101" s="16">
        <f t="shared" si="9"/>
        <v>87.62</v>
      </c>
      <c r="F101" s="4"/>
      <c r="G101" s="16"/>
      <c r="H101" s="4">
        <v>1</v>
      </c>
      <c r="I101" s="16">
        <f t="shared" si="14"/>
        <v>12.49</v>
      </c>
      <c r="J101" s="4"/>
      <c r="K101" s="16"/>
      <c r="L101" s="12">
        <f t="shared" si="10"/>
        <v>27</v>
      </c>
      <c r="M101" s="17">
        <f t="shared" si="11"/>
        <v>135</v>
      </c>
      <c r="N101" s="18">
        <f t="shared" si="12"/>
        <v>235.11</v>
      </c>
    </row>
    <row r="102" spans="1:14" x14ac:dyDescent="0.25">
      <c r="A102" s="26">
        <f t="shared" si="13"/>
        <v>97</v>
      </c>
      <c r="B102" s="10" t="str">
        <f t="shared" si="8"/>
        <v>97.</v>
      </c>
      <c r="C102" s="7" t="s">
        <v>48</v>
      </c>
      <c r="D102" s="30">
        <v>50</v>
      </c>
      <c r="E102" s="16">
        <f t="shared" si="9"/>
        <v>168.5</v>
      </c>
      <c r="F102" s="4">
        <v>2</v>
      </c>
      <c r="G102" s="16">
        <f t="shared" si="15"/>
        <v>9.1999999999999993</v>
      </c>
      <c r="H102" s="4">
        <v>2</v>
      </c>
      <c r="I102" s="16">
        <f t="shared" si="14"/>
        <v>24.98</v>
      </c>
      <c r="J102" s="4">
        <v>3</v>
      </c>
      <c r="K102" s="16">
        <f t="shared" ref="K102:K108" si="16">J102*24.66</f>
        <v>73.98</v>
      </c>
      <c r="L102" s="12">
        <f t="shared" si="10"/>
        <v>57</v>
      </c>
      <c r="M102" s="17">
        <f t="shared" si="11"/>
        <v>285</v>
      </c>
      <c r="N102" s="18">
        <f t="shared" si="12"/>
        <v>561.66</v>
      </c>
    </row>
    <row r="103" spans="1:14" x14ac:dyDescent="0.25">
      <c r="A103" s="26">
        <f t="shared" si="13"/>
        <v>98</v>
      </c>
      <c r="B103" s="10" t="str">
        <f t="shared" si="8"/>
        <v>98.</v>
      </c>
      <c r="C103" s="7" t="s">
        <v>21</v>
      </c>
      <c r="D103" s="30">
        <v>8</v>
      </c>
      <c r="E103" s="16">
        <f t="shared" si="9"/>
        <v>26.96</v>
      </c>
      <c r="F103" s="4"/>
      <c r="G103" s="16"/>
      <c r="H103" s="4"/>
      <c r="I103" s="16"/>
      <c r="J103" s="4"/>
      <c r="K103" s="16"/>
      <c r="L103" s="12">
        <f t="shared" si="10"/>
        <v>8</v>
      </c>
      <c r="M103" s="17">
        <f t="shared" si="11"/>
        <v>40</v>
      </c>
      <c r="N103" s="18">
        <f t="shared" si="12"/>
        <v>66.960000000000008</v>
      </c>
    </row>
    <row r="104" spans="1:14" x14ac:dyDescent="0.25">
      <c r="A104" s="26">
        <f t="shared" si="13"/>
        <v>99</v>
      </c>
      <c r="B104" s="10" t="str">
        <f t="shared" si="8"/>
        <v>99.</v>
      </c>
      <c r="C104" s="7" t="s">
        <v>42</v>
      </c>
      <c r="D104" s="30">
        <v>899</v>
      </c>
      <c r="E104" s="16">
        <f t="shared" si="9"/>
        <v>3029.63</v>
      </c>
      <c r="F104" s="4">
        <v>63</v>
      </c>
      <c r="G104" s="16">
        <f t="shared" si="15"/>
        <v>289.79999999999995</v>
      </c>
      <c r="H104" s="4"/>
      <c r="I104" s="16"/>
      <c r="J104" s="4"/>
      <c r="K104" s="16"/>
      <c r="L104" s="12">
        <f t="shared" si="10"/>
        <v>962</v>
      </c>
      <c r="M104" s="17">
        <f t="shared" si="11"/>
        <v>4810</v>
      </c>
      <c r="N104" s="18">
        <f t="shared" si="12"/>
        <v>8129.43</v>
      </c>
    </row>
    <row r="105" spans="1:14" x14ac:dyDescent="0.25">
      <c r="A105" s="26">
        <f t="shared" si="13"/>
        <v>100</v>
      </c>
      <c r="B105" s="10" t="str">
        <f t="shared" si="8"/>
        <v>100.</v>
      </c>
      <c r="C105" s="7" t="s">
        <v>70</v>
      </c>
      <c r="D105" s="30">
        <v>6</v>
      </c>
      <c r="E105" s="16">
        <f t="shared" si="9"/>
        <v>20.22</v>
      </c>
      <c r="F105" s="4"/>
      <c r="G105" s="16"/>
      <c r="H105" s="4"/>
      <c r="I105" s="16"/>
      <c r="J105" s="4"/>
      <c r="K105" s="16"/>
      <c r="L105" s="12">
        <f t="shared" si="10"/>
        <v>6</v>
      </c>
      <c r="M105" s="17">
        <f t="shared" si="11"/>
        <v>30</v>
      </c>
      <c r="N105" s="18">
        <f t="shared" si="12"/>
        <v>50.22</v>
      </c>
    </row>
    <row r="106" spans="1:14" x14ac:dyDescent="0.25">
      <c r="A106" s="26">
        <f t="shared" si="13"/>
        <v>101</v>
      </c>
      <c r="B106" s="10" t="str">
        <f t="shared" si="8"/>
        <v>101.</v>
      </c>
      <c r="C106" s="7" t="s">
        <v>126</v>
      </c>
      <c r="D106" s="30">
        <v>25</v>
      </c>
      <c r="E106" s="16">
        <f t="shared" si="9"/>
        <v>84.25</v>
      </c>
      <c r="F106" s="4"/>
      <c r="G106" s="16"/>
      <c r="H106" s="4"/>
      <c r="I106" s="16"/>
      <c r="J106" s="4"/>
      <c r="K106" s="16"/>
      <c r="L106" s="12">
        <f t="shared" si="10"/>
        <v>25</v>
      </c>
      <c r="M106" s="17">
        <f t="shared" si="11"/>
        <v>125</v>
      </c>
      <c r="N106" s="18">
        <f t="shared" si="12"/>
        <v>209.25</v>
      </c>
    </row>
    <row r="107" spans="1:14" x14ac:dyDescent="0.25">
      <c r="A107" s="26">
        <f t="shared" si="13"/>
        <v>102</v>
      </c>
      <c r="B107" s="10" t="str">
        <f t="shared" si="8"/>
        <v>102.</v>
      </c>
      <c r="C107" s="7" t="s">
        <v>57</v>
      </c>
      <c r="D107" s="30">
        <v>35</v>
      </c>
      <c r="E107" s="16">
        <f t="shared" si="9"/>
        <v>117.95</v>
      </c>
      <c r="F107" s="4"/>
      <c r="G107" s="16"/>
      <c r="H107" s="4"/>
      <c r="I107" s="16"/>
      <c r="J107" s="4"/>
      <c r="K107" s="16"/>
      <c r="L107" s="12">
        <f t="shared" si="10"/>
        <v>35</v>
      </c>
      <c r="M107" s="17">
        <f t="shared" si="11"/>
        <v>175</v>
      </c>
      <c r="N107" s="18">
        <f t="shared" si="12"/>
        <v>292.95</v>
      </c>
    </row>
    <row r="108" spans="1:14" x14ac:dyDescent="0.25">
      <c r="A108" s="26">
        <f t="shared" si="13"/>
        <v>103</v>
      </c>
      <c r="B108" s="10" t="str">
        <f t="shared" si="8"/>
        <v>103.</v>
      </c>
      <c r="C108" s="7" t="s">
        <v>199</v>
      </c>
      <c r="D108" s="30">
        <v>3</v>
      </c>
      <c r="E108" s="16">
        <f t="shared" si="9"/>
        <v>10.11</v>
      </c>
      <c r="F108" s="4">
        <v>204</v>
      </c>
      <c r="G108" s="16">
        <f t="shared" si="15"/>
        <v>938.4</v>
      </c>
      <c r="H108" s="4"/>
      <c r="I108" s="16"/>
      <c r="J108" s="4">
        <v>10</v>
      </c>
      <c r="K108" s="16">
        <f t="shared" si="16"/>
        <v>246.6</v>
      </c>
      <c r="L108" s="12">
        <f t="shared" si="10"/>
        <v>217</v>
      </c>
      <c r="M108" s="17">
        <f t="shared" si="11"/>
        <v>1085</v>
      </c>
      <c r="N108" s="18">
        <f t="shared" si="12"/>
        <v>2280.1099999999997</v>
      </c>
    </row>
    <row r="109" spans="1:14" x14ac:dyDescent="0.25">
      <c r="A109" s="26">
        <f t="shared" si="13"/>
        <v>104</v>
      </c>
      <c r="B109" s="10" t="str">
        <f t="shared" si="8"/>
        <v>104.</v>
      </c>
      <c r="C109" s="7" t="s">
        <v>33</v>
      </c>
      <c r="D109" s="30">
        <v>4</v>
      </c>
      <c r="E109" s="16">
        <f t="shared" si="9"/>
        <v>13.48</v>
      </c>
      <c r="F109" s="4"/>
      <c r="G109" s="16"/>
      <c r="H109" s="4"/>
      <c r="I109" s="16"/>
      <c r="J109" s="4"/>
      <c r="K109" s="16"/>
      <c r="L109" s="12">
        <f t="shared" si="10"/>
        <v>4</v>
      </c>
      <c r="M109" s="17">
        <f t="shared" si="11"/>
        <v>20</v>
      </c>
      <c r="N109" s="18">
        <f t="shared" si="12"/>
        <v>33.480000000000004</v>
      </c>
    </row>
    <row r="110" spans="1:14" x14ac:dyDescent="0.25">
      <c r="A110" s="26">
        <f t="shared" si="13"/>
        <v>105</v>
      </c>
      <c r="B110" s="10" t="str">
        <f t="shared" si="8"/>
        <v>105.</v>
      </c>
      <c r="C110" s="7" t="s">
        <v>188</v>
      </c>
      <c r="D110" s="30">
        <v>122</v>
      </c>
      <c r="E110" s="16">
        <f t="shared" si="9"/>
        <v>411.14</v>
      </c>
      <c r="F110" s="4"/>
      <c r="G110" s="16"/>
      <c r="H110" s="4">
        <v>4</v>
      </c>
      <c r="I110" s="16">
        <f t="shared" si="14"/>
        <v>49.96</v>
      </c>
      <c r="J110" s="4"/>
      <c r="K110" s="16"/>
      <c r="L110" s="12">
        <f t="shared" si="10"/>
        <v>126</v>
      </c>
      <c r="M110" s="17">
        <f t="shared" si="11"/>
        <v>630</v>
      </c>
      <c r="N110" s="18">
        <f t="shared" si="12"/>
        <v>1091.0999999999999</v>
      </c>
    </row>
    <row r="111" spans="1:14" x14ac:dyDescent="0.25">
      <c r="A111" s="26">
        <f t="shared" si="13"/>
        <v>106</v>
      </c>
      <c r="B111" s="10" t="str">
        <f t="shared" si="8"/>
        <v>106.</v>
      </c>
      <c r="C111" s="7" t="s">
        <v>16</v>
      </c>
      <c r="D111" s="30">
        <v>1674</v>
      </c>
      <c r="E111" s="16">
        <f t="shared" si="9"/>
        <v>5641.38</v>
      </c>
      <c r="F111" s="4"/>
      <c r="G111" s="16"/>
      <c r="H111" s="4">
        <v>32</v>
      </c>
      <c r="I111" s="16">
        <f t="shared" si="14"/>
        <v>399.68</v>
      </c>
      <c r="J111" s="4"/>
      <c r="K111" s="16"/>
      <c r="L111" s="12">
        <f t="shared" si="10"/>
        <v>1706</v>
      </c>
      <c r="M111" s="17">
        <f t="shared" si="11"/>
        <v>8530</v>
      </c>
      <c r="N111" s="18">
        <f t="shared" si="12"/>
        <v>14571.060000000001</v>
      </c>
    </row>
    <row r="112" spans="1:14" x14ac:dyDescent="0.25">
      <c r="A112" s="26">
        <f t="shared" si="13"/>
        <v>107</v>
      </c>
      <c r="B112" s="10" t="str">
        <f t="shared" si="8"/>
        <v>107.</v>
      </c>
      <c r="C112" s="7" t="s">
        <v>135</v>
      </c>
      <c r="D112" s="30">
        <v>2</v>
      </c>
      <c r="E112" s="16">
        <f t="shared" si="9"/>
        <v>6.74</v>
      </c>
      <c r="F112" s="4"/>
      <c r="G112" s="16"/>
      <c r="H112" s="4"/>
      <c r="I112" s="16"/>
      <c r="J112" s="4"/>
      <c r="K112" s="16"/>
      <c r="L112" s="12">
        <f t="shared" si="10"/>
        <v>2</v>
      </c>
      <c r="M112" s="17">
        <f t="shared" si="11"/>
        <v>10</v>
      </c>
      <c r="N112" s="18">
        <f t="shared" si="12"/>
        <v>16.740000000000002</v>
      </c>
    </row>
    <row r="113" spans="1:14" x14ac:dyDescent="0.25">
      <c r="A113" s="26">
        <f t="shared" si="13"/>
        <v>108</v>
      </c>
      <c r="B113" s="10" t="str">
        <f t="shared" si="8"/>
        <v>108.</v>
      </c>
      <c r="C113" s="7" t="s">
        <v>26</v>
      </c>
      <c r="D113" s="30">
        <v>7</v>
      </c>
      <c r="E113" s="16">
        <f t="shared" si="9"/>
        <v>23.59</v>
      </c>
      <c r="F113" s="4"/>
      <c r="G113" s="16"/>
      <c r="H113" s="4"/>
      <c r="I113" s="16"/>
      <c r="J113" s="4"/>
      <c r="K113" s="16"/>
      <c r="L113" s="12">
        <f t="shared" si="10"/>
        <v>7</v>
      </c>
      <c r="M113" s="17">
        <f t="shared" si="11"/>
        <v>35</v>
      </c>
      <c r="N113" s="18">
        <f t="shared" si="12"/>
        <v>58.59</v>
      </c>
    </row>
    <row r="114" spans="1:14" x14ac:dyDescent="0.25">
      <c r="A114" s="26">
        <f t="shared" si="13"/>
        <v>109</v>
      </c>
      <c r="B114" s="10" t="str">
        <f t="shared" si="8"/>
        <v>109.</v>
      </c>
      <c r="C114" s="7" t="s">
        <v>210</v>
      </c>
      <c r="D114" s="30">
        <v>4</v>
      </c>
      <c r="E114" s="16">
        <f t="shared" si="9"/>
        <v>13.48</v>
      </c>
      <c r="F114" s="4"/>
      <c r="G114" s="16"/>
      <c r="H114" s="4"/>
      <c r="I114" s="16"/>
      <c r="J114" s="4"/>
      <c r="K114" s="16"/>
      <c r="L114" s="12">
        <f t="shared" si="10"/>
        <v>4</v>
      </c>
      <c r="M114" s="17">
        <f t="shared" si="11"/>
        <v>20</v>
      </c>
      <c r="N114" s="18">
        <f t="shared" si="12"/>
        <v>33.480000000000004</v>
      </c>
    </row>
    <row r="115" spans="1:14" x14ac:dyDescent="0.25">
      <c r="A115" s="26">
        <f t="shared" si="13"/>
        <v>110</v>
      </c>
      <c r="B115" s="10" t="str">
        <f t="shared" si="8"/>
        <v>110.</v>
      </c>
      <c r="C115" s="7" t="s">
        <v>217</v>
      </c>
      <c r="D115" s="30">
        <v>8</v>
      </c>
      <c r="E115" s="16">
        <f t="shared" si="9"/>
        <v>26.96</v>
      </c>
      <c r="F115" s="4"/>
      <c r="G115" s="16"/>
      <c r="H115" s="4"/>
      <c r="I115" s="16"/>
      <c r="J115" s="4"/>
      <c r="K115" s="16"/>
      <c r="L115" s="12">
        <f t="shared" si="10"/>
        <v>8</v>
      </c>
      <c r="M115" s="17">
        <f t="shared" si="11"/>
        <v>40</v>
      </c>
      <c r="N115" s="18">
        <f t="shared" si="12"/>
        <v>66.960000000000008</v>
      </c>
    </row>
    <row r="116" spans="1:14" x14ac:dyDescent="0.25">
      <c r="A116" s="26">
        <f t="shared" si="13"/>
        <v>111</v>
      </c>
      <c r="B116" s="10" t="str">
        <f t="shared" si="8"/>
        <v>111.</v>
      </c>
      <c r="C116" s="7" t="s">
        <v>218</v>
      </c>
      <c r="D116" s="30">
        <v>1</v>
      </c>
      <c r="E116" s="16">
        <f t="shared" si="9"/>
        <v>3.37</v>
      </c>
      <c r="F116" s="4"/>
      <c r="G116" s="16"/>
      <c r="H116" s="4"/>
      <c r="I116" s="16"/>
      <c r="J116" s="4"/>
      <c r="K116" s="16"/>
      <c r="L116" s="12">
        <f t="shared" si="10"/>
        <v>1</v>
      </c>
      <c r="M116" s="17">
        <f t="shared" si="11"/>
        <v>5</v>
      </c>
      <c r="N116" s="18">
        <f t="shared" si="12"/>
        <v>8.370000000000001</v>
      </c>
    </row>
    <row r="117" spans="1:14" x14ac:dyDescent="0.25">
      <c r="A117" s="26">
        <f t="shared" si="13"/>
        <v>112</v>
      </c>
      <c r="B117" s="10" t="str">
        <f t="shared" si="8"/>
        <v>112.</v>
      </c>
      <c r="C117" s="7" t="s">
        <v>204</v>
      </c>
      <c r="D117" s="30">
        <v>15</v>
      </c>
      <c r="E117" s="16">
        <f t="shared" si="9"/>
        <v>50.550000000000004</v>
      </c>
      <c r="F117" s="4"/>
      <c r="G117" s="16"/>
      <c r="H117" s="4">
        <v>1</v>
      </c>
      <c r="I117" s="16">
        <f t="shared" si="14"/>
        <v>12.49</v>
      </c>
      <c r="J117" s="4"/>
      <c r="K117" s="16"/>
      <c r="L117" s="12">
        <f t="shared" si="10"/>
        <v>16</v>
      </c>
      <c r="M117" s="17">
        <f t="shared" si="11"/>
        <v>80</v>
      </c>
      <c r="N117" s="18">
        <f t="shared" si="12"/>
        <v>143.04000000000002</v>
      </c>
    </row>
    <row r="118" spans="1:14" x14ac:dyDescent="0.25">
      <c r="A118" s="26">
        <f t="shared" si="13"/>
        <v>113</v>
      </c>
      <c r="B118" s="10" t="str">
        <f t="shared" si="8"/>
        <v>113.</v>
      </c>
      <c r="C118" s="7" t="s">
        <v>3</v>
      </c>
      <c r="D118" s="30">
        <v>31</v>
      </c>
      <c r="E118" s="16">
        <f t="shared" si="9"/>
        <v>104.47</v>
      </c>
      <c r="F118" s="4"/>
      <c r="G118" s="16"/>
      <c r="H118" s="4"/>
      <c r="I118" s="16"/>
      <c r="J118" s="4"/>
      <c r="K118" s="16"/>
      <c r="L118" s="12">
        <f t="shared" si="10"/>
        <v>31</v>
      </c>
      <c r="M118" s="17">
        <f t="shared" si="11"/>
        <v>155</v>
      </c>
      <c r="N118" s="18">
        <f t="shared" si="12"/>
        <v>259.47000000000003</v>
      </c>
    </row>
    <row r="119" spans="1:14" ht="30" x14ac:dyDescent="0.25">
      <c r="A119" s="26">
        <f t="shared" si="13"/>
        <v>114</v>
      </c>
      <c r="B119" s="10" t="str">
        <f t="shared" si="8"/>
        <v>114.</v>
      </c>
      <c r="C119" s="7" t="s">
        <v>65</v>
      </c>
      <c r="D119" s="30">
        <v>24</v>
      </c>
      <c r="E119" s="16">
        <f t="shared" si="9"/>
        <v>80.88</v>
      </c>
      <c r="F119" s="4"/>
      <c r="G119" s="16"/>
      <c r="H119" s="4"/>
      <c r="I119" s="16"/>
      <c r="J119" s="4"/>
      <c r="K119" s="16"/>
      <c r="L119" s="12">
        <f t="shared" si="10"/>
        <v>24</v>
      </c>
      <c r="M119" s="17">
        <f t="shared" si="11"/>
        <v>120</v>
      </c>
      <c r="N119" s="18">
        <f t="shared" si="12"/>
        <v>200.88</v>
      </c>
    </row>
    <row r="120" spans="1:14" x14ac:dyDescent="0.25">
      <c r="A120" s="26">
        <f t="shared" si="13"/>
        <v>115</v>
      </c>
      <c r="B120" s="10" t="str">
        <f t="shared" si="8"/>
        <v>115.</v>
      </c>
      <c r="C120" s="7" t="s">
        <v>295</v>
      </c>
      <c r="D120" s="30">
        <v>6</v>
      </c>
      <c r="E120" s="16">
        <f t="shared" si="9"/>
        <v>20.22</v>
      </c>
      <c r="F120" s="4"/>
      <c r="G120" s="16"/>
      <c r="H120" s="4"/>
      <c r="I120" s="16"/>
      <c r="J120" s="4"/>
      <c r="K120" s="16"/>
      <c r="L120" s="12">
        <f t="shared" si="10"/>
        <v>6</v>
      </c>
      <c r="M120" s="17">
        <f t="shared" si="11"/>
        <v>30</v>
      </c>
      <c r="N120" s="18">
        <f t="shared" si="12"/>
        <v>50.22</v>
      </c>
    </row>
    <row r="121" spans="1:14" x14ac:dyDescent="0.25">
      <c r="A121" s="26">
        <f t="shared" si="13"/>
        <v>116</v>
      </c>
      <c r="B121" s="10" t="str">
        <f t="shared" si="8"/>
        <v>116.</v>
      </c>
      <c r="C121" s="7" t="s">
        <v>129</v>
      </c>
      <c r="D121" s="30">
        <v>50</v>
      </c>
      <c r="E121" s="16">
        <f t="shared" si="9"/>
        <v>168.5</v>
      </c>
      <c r="F121" s="4"/>
      <c r="G121" s="16"/>
      <c r="H121" s="4"/>
      <c r="I121" s="16"/>
      <c r="J121" s="4"/>
      <c r="K121" s="16"/>
      <c r="L121" s="12">
        <f t="shared" si="10"/>
        <v>50</v>
      </c>
      <c r="M121" s="17">
        <f t="shared" si="11"/>
        <v>250</v>
      </c>
      <c r="N121" s="18">
        <f t="shared" si="12"/>
        <v>418.5</v>
      </c>
    </row>
    <row r="122" spans="1:14" x14ac:dyDescent="0.25">
      <c r="A122" s="26">
        <f t="shared" si="13"/>
        <v>117</v>
      </c>
      <c r="B122" s="10" t="str">
        <f t="shared" si="8"/>
        <v>117.</v>
      </c>
      <c r="C122" s="7" t="s">
        <v>165</v>
      </c>
      <c r="D122" s="30">
        <v>16</v>
      </c>
      <c r="E122" s="16">
        <f t="shared" si="9"/>
        <v>53.92</v>
      </c>
      <c r="F122" s="4"/>
      <c r="G122" s="16"/>
      <c r="H122" s="4"/>
      <c r="I122" s="16"/>
      <c r="J122" s="4"/>
      <c r="K122" s="16"/>
      <c r="L122" s="12">
        <f t="shared" si="10"/>
        <v>16</v>
      </c>
      <c r="M122" s="17">
        <f t="shared" si="11"/>
        <v>80</v>
      </c>
      <c r="N122" s="18">
        <f t="shared" si="12"/>
        <v>133.92000000000002</v>
      </c>
    </row>
    <row r="123" spans="1:14" x14ac:dyDescent="0.25">
      <c r="A123" s="26">
        <f t="shared" si="13"/>
        <v>118</v>
      </c>
      <c r="B123" s="10" t="str">
        <f t="shared" si="8"/>
        <v>118.</v>
      </c>
      <c r="C123" s="7" t="s">
        <v>208</v>
      </c>
      <c r="D123" s="30">
        <v>8</v>
      </c>
      <c r="E123" s="16">
        <f t="shared" si="9"/>
        <v>26.96</v>
      </c>
      <c r="F123" s="4"/>
      <c r="G123" s="16"/>
      <c r="H123" s="4"/>
      <c r="I123" s="16"/>
      <c r="J123" s="4"/>
      <c r="K123" s="16"/>
      <c r="L123" s="12">
        <f t="shared" si="10"/>
        <v>8</v>
      </c>
      <c r="M123" s="17">
        <f t="shared" si="11"/>
        <v>40</v>
      </c>
      <c r="N123" s="18">
        <f t="shared" si="12"/>
        <v>66.960000000000008</v>
      </c>
    </row>
    <row r="124" spans="1:14" x14ac:dyDescent="0.25">
      <c r="A124" s="26">
        <f t="shared" si="13"/>
        <v>119</v>
      </c>
      <c r="B124" s="10" t="str">
        <f t="shared" si="8"/>
        <v>119.</v>
      </c>
      <c r="C124" s="7" t="s">
        <v>11</v>
      </c>
      <c r="D124" s="30">
        <v>7</v>
      </c>
      <c r="E124" s="16">
        <f t="shared" si="9"/>
        <v>23.59</v>
      </c>
      <c r="F124" s="4"/>
      <c r="G124" s="16"/>
      <c r="H124" s="4"/>
      <c r="I124" s="16"/>
      <c r="J124" s="4"/>
      <c r="K124" s="16"/>
      <c r="L124" s="12">
        <f t="shared" si="10"/>
        <v>7</v>
      </c>
      <c r="M124" s="17">
        <f t="shared" si="11"/>
        <v>35</v>
      </c>
      <c r="N124" s="18">
        <f t="shared" si="12"/>
        <v>58.59</v>
      </c>
    </row>
    <row r="125" spans="1:14" ht="30" x14ac:dyDescent="0.25">
      <c r="A125" s="26">
        <f t="shared" si="13"/>
        <v>120</v>
      </c>
      <c r="B125" s="10" t="str">
        <f t="shared" si="8"/>
        <v>120.</v>
      </c>
      <c r="C125" s="7" t="s">
        <v>214</v>
      </c>
      <c r="D125" s="30">
        <v>2</v>
      </c>
      <c r="E125" s="16">
        <f t="shared" si="9"/>
        <v>6.74</v>
      </c>
      <c r="F125" s="4"/>
      <c r="G125" s="16"/>
      <c r="H125" s="4"/>
      <c r="I125" s="16"/>
      <c r="J125" s="4"/>
      <c r="K125" s="16"/>
      <c r="L125" s="12">
        <f t="shared" si="10"/>
        <v>2</v>
      </c>
      <c r="M125" s="17">
        <f t="shared" si="11"/>
        <v>10</v>
      </c>
      <c r="N125" s="18">
        <f t="shared" si="12"/>
        <v>16.740000000000002</v>
      </c>
    </row>
    <row r="126" spans="1:14" x14ac:dyDescent="0.25">
      <c r="A126" s="26">
        <f t="shared" si="13"/>
        <v>121</v>
      </c>
      <c r="B126" s="10" t="str">
        <f t="shared" si="8"/>
        <v>121.</v>
      </c>
      <c r="C126" s="7" t="s">
        <v>155</v>
      </c>
      <c r="D126" s="30">
        <v>7</v>
      </c>
      <c r="E126" s="16">
        <f t="shared" si="9"/>
        <v>23.59</v>
      </c>
      <c r="F126" s="4"/>
      <c r="G126" s="16"/>
      <c r="H126" s="4"/>
      <c r="I126" s="16"/>
      <c r="J126" s="4"/>
      <c r="K126" s="16"/>
      <c r="L126" s="12">
        <f t="shared" si="10"/>
        <v>7</v>
      </c>
      <c r="M126" s="17">
        <f t="shared" si="11"/>
        <v>35</v>
      </c>
      <c r="N126" s="18">
        <f t="shared" si="12"/>
        <v>58.59</v>
      </c>
    </row>
    <row r="127" spans="1:14" x14ac:dyDescent="0.25">
      <c r="A127" s="26">
        <f t="shared" si="13"/>
        <v>122</v>
      </c>
      <c r="B127" s="10" t="str">
        <f t="shared" si="8"/>
        <v>122.</v>
      </c>
      <c r="C127" s="7" t="s">
        <v>32</v>
      </c>
      <c r="D127" s="30">
        <v>12</v>
      </c>
      <c r="E127" s="16">
        <f t="shared" si="9"/>
        <v>40.44</v>
      </c>
      <c r="F127" s="4"/>
      <c r="G127" s="16"/>
      <c r="H127" s="4"/>
      <c r="I127" s="16"/>
      <c r="J127" s="4"/>
      <c r="K127" s="16"/>
      <c r="L127" s="12">
        <f t="shared" si="10"/>
        <v>12</v>
      </c>
      <c r="M127" s="17">
        <f t="shared" si="11"/>
        <v>60</v>
      </c>
      <c r="N127" s="18">
        <f t="shared" si="12"/>
        <v>100.44</v>
      </c>
    </row>
    <row r="128" spans="1:14" x14ac:dyDescent="0.25">
      <c r="A128" s="26">
        <f t="shared" si="13"/>
        <v>123</v>
      </c>
      <c r="B128" s="10" t="str">
        <f t="shared" si="8"/>
        <v>123.</v>
      </c>
      <c r="C128" s="7" t="s">
        <v>22</v>
      </c>
      <c r="D128" s="30">
        <v>9</v>
      </c>
      <c r="E128" s="16">
        <f t="shared" si="9"/>
        <v>30.330000000000002</v>
      </c>
      <c r="F128" s="4"/>
      <c r="G128" s="16"/>
      <c r="H128" s="4"/>
      <c r="I128" s="16"/>
      <c r="J128" s="4"/>
      <c r="K128" s="16"/>
      <c r="L128" s="12">
        <f t="shared" si="10"/>
        <v>9</v>
      </c>
      <c r="M128" s="17">
        <f t="shared" si="11"/>
        <v>45</v>
      </c>
      <c r="N128" s="18">
        <f t="shared" si="12"/>
        <v>75.33</v>
      </c>
    </row>
    <row r="129" spans="1:14" x14ac:dyDescent="0.25">
      <c r="A129" s="26">
        <f t="shared" si="13"/>
        <v>124</v>
      </c>
      <c r="B129" s="10" t="str">
        <f t="shared" si="8"/>
        <v>124.</v>
      </c>
      <c r="C129" s="7" t="s">
        <v>175</v>
      </c>
      <c r="D129" s="30">
        <v>120</v>
      </c>
      <c r="E129" s="16">
        <f t="shared" si="9"/>
        <v>404.40000000000003</v>
      </c>
      <c r="F129" s="4">
        <v>4</v>
      </c>
      <c r="G129" s="16">
        <f t="shared" si="15"/>
        <v>18.399999999999999</v>
      </c>
      <c r="H129" s="4">
        <v>4</v>
      </c>
      <c r="I129" s="16">
        <f t="shared" si="14"/>
        <v>49.96</v>
      </c>
      <c r="J129" s="4"/>
      <c r="K129" s="16"/>
      <c r="L129" s="12">
        <f t="shared" si="10"/>
        <v>128</v>
      </c>
      <c r="M129" s="17">
        <f t="shared" si="11"/>
        <v>640</v>
      </c>
      <c r="N129" s="18">
        <f t="shared" si="12"/>
        <v>1112.76</v>
      </c>
    </row>
    <row r="130" spans="1:14" x14ac:dyDescent="0.25">
      <c r="A130" s="26">
        <f t="shared" si="13"/>
        <v>125</v>
      </c>
      <c r="B130" s="10" t="str">
        <f t="shared" si="8"/>
        <v>125.</v>
      </c>
      <c r="C130" s="7" t="s">
        <v>117</v>
      </c>
      <c r="D130" s="30">
        <v>7</v>
      </c>
      <c r="E130" s="16">
        <f t="shared" si="9"/>
        <v>23.59</v>
      </c>
      <c r="F130" s="4"/>
      <c r="G130" s="16"/>
      <c r="H130" s="4">
        <v>1</v>
      </c>
      <c r="I130" s="16">
        <f t="shared" si="14"/>
        <v>12.49</v>
      </c>
      <c r="J130" s="4"/>
      <c r="K130" s="16"/>
      <c r="L130" s="12">
        <f t="shared" si="10"/>
        <v>8</v>
      </c>
      <c r="M130" s="17">
        <f t="shared" si="11"/>
        <v>40</v>
      </c>
      <c r="N130" s="18">
        <f t="shared" si="12"/>
        <v>76.08</v>
      </c>
    </row>
    <row r="131" spans="1:14" x14ac:dyDescent="0.25">
      <c r="A131" s="26">
        <f t="shared" si="13"/>
        <v>126</v>
      </c>
      <c r="B131" s="10" t="str">
        <f t="shared" si="8"/>
        <v>126.</v>
      </c>
      <c r="C131" s="7" t="s">
        <v>121</v>
      </c>
      <c r="D131" s="30">
        <v>74</v>
      </c>
      <c r="E131" s="16">
        <f t="shared" si="9"/>
        <v>249.38</v>
      </c>
      <c r="F131" s="4"/>
      <c r="G131" s="16"/>
      <c r="H131" s="4"/>
      <c r="I131" s="16"/>
      <c r="J131" s="4"/>
      <c r="K131" s="16"/>
      <c r="L131" s="12">
        <f t="shared" si="10"/>
        <v>74</v>
      </c>
      <c r="M131" s="17">
        <f t="shared" si="11"/>
        <v>370</v>
      </c>
      <c r="N131" s="18">
        <f t="shared" si="12"/>
        <v>619.38</v>
      </c>
    </row>
    <row r="132" spans="1:14" x14ac:dyDescent="0.25">
      <c r="A132" s="26">
        <f t="shared" si="13"/>
        <v>127</v>
      </c>
      <c r="B132" s="10" t="str">
        <f t="shared" si="8"/>
        <v>127.</v>
      </c>
      <c r="C132" s="7" t="s">
        <v>9</v>
      </c>
      <c r="D132" s="30"/>
      <c r="E132" s="16"/>
      <c r="F132" s="4"/>
      <c r="G132" s="16"/>
      <c r="H132" s="4">
        <v>5</v>
      </c>
      <c r="I132" s="16">
        <f t="shared" si="14"/>
        <v>62.45</v>
      </c>
      <c r="J132" s="4"/>
      <c r="K132" s="16"/>
      <c r="L132" s="12">
        <f t="shared" si="10"/>
        <v>5</v>
      </c>
      <c r="M132" s="17">
        <f t="shared" si="11"/>
        <v>25</v>
      </c>
      <c r="N132" s="18">
        <f t="shared" si="12"/>
        <v>87.45</v>
      </c>
    </row>
    <row r="133" spans="1:14" x14ac:dyDescent="0.25">
      <c r="A133" s="26">
        <f t="shared" si="13"/>
        <v>128</v>
      </c>
      <c r="B133" s="10" t="str">
        <f t="shared" si="8"/>
        <v>128.</v>
      </c>
      <c r="C133" s="7" t="s">
        <v>296</v>
      </c>
      <c r="D133" s="30">
        <v>31</v>
      </c>
      <c r="E133" s="16">
        <f t="shared" si="9"/>
        <v>104.47</v>
      </c>
      <c r="F133" s="4"/>
      <c r="G133" s="16"/>
      <c r="H133" s="4"/>
      <c r="I133" s="16"/>
      <c r="J133" s="4"/>
      <c r="K133" s="16"/>
      <c r="L133" s="12">
        <f t="shared" si="10"/>
        <v>31</v>
      </c>
      <c r="M133" s="17">
        <f t="shared" si="11"/>
        <v>155</v>
      </c>
      <c r="N133" s="18">
        <f t="shared" si="12"/>
        <v>259.47000000000003</v>
      </c>
    </row>
    <row r="134" spans="1:14" ht="30" x14ac:dyDescent="0.25">
      <c r="A134" s="26">
        <f t="shared" si="13"/>
        <v>129</v>
      </c>
      <c r="B134" s="10" t="str">
        <f t="shared" si="8"/>
        <v>129.</v>
      </c>
      <c r="C134" s="7" t="s">
        <v>297</v>
      </c>
      <c r="D134" s="30">
        <v>9</v>
      </c>
      <c r="E134" s="16">
        <f t="shared" si="9"/>
        <v>30.330000000000002</v>
      </c>
      <c r="F134" s="4"/>
      <c r="G134" s="16"/>
      <c r="H134" s="4"/>
      <c r="I134" s="16"/>
      <c r="J134" s="4"/>
      <c r="K134" s="16"/>
      <c r="L134" s="12">
        <f t="shared" si="10"/>
        <v>9</v>
      </c>
      <c r="M134" s="17">
        <f t="shared" si="11"/>
        <v>45</v>
      </c>
      <c r="N134" s="18">
        <f t="shared" si="12"/>
        <v>75.33</v>
      </c>
    </row>
    <row r="135" spans="1:14" x14ac:dyDescent="0.25">
      <c r="A135" s="26">
        <f t="shared" si="13"/>
        <v>130</v>
      </c>
      <c r="B135" s="10" t="str">
        <f t="shared" ref="B135:B198" si="17">A135&amp;"."</f>
        <v>130.</v>
      </c>
      <c r="C135" s="7" t="s">
        <v>28</v>
      </c>
      <c r="D135" s="30">
        <v>70</v>
      </c>
      <c r="E135" s="16">
        <f t="shared" ref="E135:E198" si="18">D135*3.37</f>
        <v>235.9</v>
      </c>
      <c r="F135" s="4"/>
      <c r="G135" s="16"/>
      <c r="H135" s="4"/>
      <c r="I135" s="16"/>
      <c r="J135" s="4"/>
      <c r="K135" s="16"/>
      <c r="L135" s="12">
        <f t="shared" ref="L135:L198" si="19">D135+F135+H135+J135</f>
        <v>70</v>
      </c>
      <c r="M135" s="17">
        <f t="shared" ref="M135:M198" si="20">L135*5</f>
        <v>350</v>
      </c>
      <c r="N135" s="18">
        <f t="shared" ref="N135:N198" si="21">E135+G135+I135+K135+M135</f>
        <v>585.9</v>
      </c>
    </row>
    <row r="136" spans="1:14" x14ac:dyDescent="0.25">
      <c r="A136" s="26">
        <f t="shared" ref="A136:A199" si="22">A135+1</f>
        <v>131</v>
      </c>
      <c r="B136" s="10" t="str">
        <f t="shared" si="17"/>
        <v>131.</v>
      </c>
      <c r="C136" s="7" t="s">
        <v>60</v>
      </c>
      <c r="D136" s="30">
        <v>27</v>
      </c>
      <c r="E136" s="16">
        <f t="shared" si="18"/>
        <v>90.990000000000009</v>
      </c>
      <c r="F136" s="4"/>
      <c r="G136" s="16"/>
      <c r="H136" s="4"/>
      <c r="I136" s="16"/>
      <c r="J136" s="4"/>
      <c r="K136" s="16"/>
      <c r="L136" s="12">
        <f t="shared" si="19"/>
        <v>27</v>
      </c>
      <c r="M136" s="17">
        <f t="shared" si="20"/>
        <v>135</v>
      </c>
      <c r="N136" s="18">
        <f t="shared" si="21"/>
        <v>225.99</v>
      </c>
    </row>
    <row r="137" spans="1:14" x14ac:dyDescent="0.25">
      <c r="A137" s="26">
        <f t="shared" si="22"/>
        <v>132</v>
      </c>
      <c r="B137" s="10" t="str">
        <f t="shared" si="17"/>
        <v>132.</v>
      </c>
      <c r="C137" s="7" t="s">
        <v>97</v>
      </c>
      <c r="D137" s="30">
        <v>15</v>
      </c>
      <c r="E137" s="16">
        <f t="shared" si="18"/>
        <v>50.550000000000004</v>
      </c>
      <c r="F137" s="4"/>
      <c r="G137" s="16"/>
      <c r="H137" s="4">
        <v>9</v>
      </c>
      <c r="I137" s="16">
        <f t="shared" ref="I137:I196" si="23">H137*12.49</f>
        <v>112.41</v>
      </c>
      <c r="J137" s="4"/>
      <c r="K137" s="16"/>
      <c r="L137" s="12">
        <f t="shared" si="19"/>
        <v>24</v>
      </c>
      <c r="M137" s="17">
        <f t="shared" si="20"/>
        <v>120</v>
      </c>
      <c r="N137" s="18">
        <f t="shared" si="21"/>
        <v>282.96000000000004</v>
      </c>
    </row>
    <row r="138" spans="1:14" x14ac:dyDescent="0.25">
      <c r="A138" s="26">
        <f t="shared" si="22"/>
        <v>133</v>
      </c>
      <c r="B138" s="10" t="str">
        <f t="shared" si="17"/>
        <v>133.</v>
      </c>
      <c r="C138" s="7" t="s">
        <v>187</v>
      </c>
      <c r="D138" s="30">
        <v>20</v>
      </c>
      <c r="E138" s="16">
        <f t="shared" si="18"/>
        <v>67.400000000000006</v>
      </c>
      <c r="F138" s="4"/>
      <c r="G138" s="16"/>
      <c r="H138" s="4"/>
      <c r="I138" s="16"/>
      <c r="J138" s="4"/>
      <c r="K138" s="16"/>
      <c r="L138" s="12">
        <f t="shared" si="19"/>
        <v>20</v>
      </c>
      <c r="M138" s="17">
        <f t="shared" si="20"/>
        <v>100</v>
      </c>
      <c r="N138" s="18">
        <f t="shared" si="21"/>
        <v>167.4</v>
      </c>
    </row>
    <row r="139" spans="1:14" x14ac:dyDescent="0.25">
      <c r="A139" s="26">
        <f t="shared" si="22"/>
        <v>134</v>
      </c>
      <c r="B139" s="10" t="str">
        <f t="shared" si="17"/>
        <v>134.</v>
      </c>
      <c r="C139" s="7" t="s">
        <v>177</v>
      </c>
      <c r="D139" s="30">
        <v>29</v>
      </c>
      <c r="E139" s="16">
        <f t="shared" si="18"/>
        <v>97.73</v>
      </c>
      <c r="F139" s="4"/>
      <c r="G139" s="16"/>
      <c r="H139" s="4"/>
      <c r="I139" s="16"/>
      <c r="J139" s="4"/>
      <c r="K139" s="16"/>
      <c r="L139" s="12">
        <f t="shared" si="19"/>
        <v>29</v>
      </c>
      <c r="M139" s="17">
        <f t="shared" si="20"/>
        <v>145</v>
      </c>
      <c r="N139" s="18">
        <f t="shared" si="21"/>
        <v>242.73000000000002</v>
      </c>
    </row>
    <row r="140" spans="1:14" x14ac:dyDescent="0.25">
      <c r="A140" s="26">
        <f t="shared" si="22"/>
        <v>135</v>
      </c>
      <c r="B140" s="10" t="str">
        <f t="shared" si="17"/>
        <v>135.</v>
      </c>
      <c r="C140" s="7" t="s">
        <v>87</v>
      </c>
      <c r="D140" s="30">
        <v>21</v>
      </c>
      <c r="E140" s="16">
        <f t="shared" si="18"/>
        <v>70.77</v>
      </c>
      <c r="F140" s="4"/>
      <c r="G140" s="16"/>
      <c r="H140" s="4"/>
      <c r="I140" s="16"/>
      <c r="J140" s="4"/>
      <c r="K140" s="16"/>
      <c r="L140" s="12">
        <f t="shared" si="19"/>
        <v>21</v>
      </c>
      <c r="M140" s="17">
        <f t="shared" si="20"/>
        <v>105</v>
      </c>
      <c r="N140" s="18">
        <f t="shared" si="21"/>
        <v>175.76999999999998</v>
      </c>
    </row>
    <row r="141" spans="1:14" x14ac:dyDescent="0.25">
      <c r="A141" s="26">
        <f t="shared" si="22"/>
        <v>136</v>
      </c>
      <c r="B141" s="10" t="str">
        <f t="shared" si="17"/>
        <v>136.</v>
      </c>
      <c r="C141" s="7" t="s">
        <v>17</v>
      </c>
      <c r="D141" s="30">
        <v>23</v>
      </c>
      <c r="E141" s="16">
        <f t="shared" si="18"/>
        <v>77.510000000000005</v>
      </c>
      <c r="F141" s="4"/>
      <c r="G141" s="16"/>
      <c r="H141" s="4">
        <v>2</v>
      </c>
      <c r="I141" s="16">
        <f t="shared" si="23"/>
        <v>24.98</v>
      </c>
      <c r="J141" s="4"/>
      <c r="K141" s="16"/>
      <c r="L141" s="12">
        <f t="shared" si="19"/>
        <v>25</v>
      </c>
      <c r="M141" s="17">
        <f t="shared" si="20"/>
        <v>125</v>
      </c>
      <c r="N141" s="18">
        <f t="shared" si="21"/>
        <v>227.49</v>
      </c>
    </row>
    <row r="142" spans="1:14" x14ac:dyDescent="0.25">
      <c r="A142" s="26">
        <f t="shared" si="22"/>
        <v>137</v>
      </c>
      <c r="B142" s="10" t="str">
        <f t="shared" si="17"/>
        <v>137.</v>
      </c>
      <c r="C142" s="7" t="s">
        <v>191</v>
      </c>
      <c r="D142" s="30">
        <v>46</v>
      </c>
      <c r="E142" s="16">
        <f t="shared" si="18"/>
        <v>155.02000000000001</v>
      </c>
      <c r="F142" s="4"/>
      <c r="G142" s="16"/>
      <c r="H142" s="4"/>
      <c r="I142" s="16"/>
      <c r="J142" s="4"/>
      <c r="K142" s="16"/>
      <c r="L142" s="12">
        <f t="shared" si="19"/>
        <v>46</v>
      </c>
      <c r="M142" s="17">
        <f t="shared" si="20"/>
        <v>230</v>
      </c>
      <c r="N142" s="18">
        <f t="shared" si="21"/>
        <v>385.02</v>
      </c>
    </row>
    <row r="143" spans="1:14" x14ac:dyDescent="0.25">
      <c r="A143" s="26">
        <f t="shared" si="22"/>
        <v>138</v>
      </c>
      <c r="B143" s="10" t="str">
        <f t="shared" si="17"/>
        <v>138.</v>
      </c>
      <c r="C143" s="7" t="s">
        <v>31</v>
      </c>
      <c r="D143" s="30">
        <v>4</v>
      </c>
      <c r="E143" s="16">
        <f t="shared" si="18"/>
        <v>13.48</v>
      </c>
      <c r="F143" s="4"/>
      <c r="G143" s="16"/>
      <c r="H143" s="4">
        <v>1</v>
      </c>
      <c r="I143" s="16">
        <f t="shared" si="23"/>
        <v>12.49</v>
      </c>
      <c r="J143" s="4"/>
      <c r="K143" s="16"/>
      <c r="L143" s="12">
        <f t="shared" si="19"/>
        <v>5</v>
      </c>
      <c r="M143" s="17">
        <f t="shared" si="20"/>
        <v>25</v>
      </c>
      <c r="N143" s="18">
        <f t="shared" si="21"/>
        <v>50.97</v>
      </c>
    </row>
    <row r="144" spans="1:14" ht="30" x14ac:dyDescent="0.25">
      <c r="A144" s="26">
        <f t="shared" si="22"/>
        <v>139</v>
      </c>
      <c r="B144" s="10" t="str">
        <f t="shared" si="17"/>
        <v>139.</v>
      </c>
      <c r="C144" s="7" t="s">
        <v>298</v>
      </c>
      <c r="D144" s="30">
        <v>14</v>
      </c>
      <c r="E144" s="16">
        <f t="shared" si="18"/>
        <v>47.18</v>
      </c>
      <c r="F144" s="4"/>
      <c r="G144" s="16"/>
      <c r="H144" s="4"/>
      <c r="I144" s="16"/>
      <c r="J144" s="4"/>
      <c r="K144" s="16"/>
      <c r="L144" s="12">
        <f t="shared" si="19"/>
        <v>14</v>
      </c>
      <c r="M144" s="17">
        <f t="shared" si="20"/>
        <v>70</v>
      </c>
      <c r="N144" s="18">
        <f t="shared" si="21"/>
        <v>117.18</v>
      </c>
    </row>
    <row r="145" spans="1:14" x14ac:dyDescent="0.25">
      <c r="A145" s="26">
        <f t="shared" si="22"/>
        <v>140</v>
      </c>
      <c r="B145" s="10" t="str">
        <f t="shared" si="17"/>
        <v>140.</v>
      </c>
      <c r="C145" s="7" t="s">
        <v>299</v>
      </c>
      <c r="D145" s="30">
        <v>138</v>
      </c>
      <c r="E145" s="16">
        <f t="shared" si="18"/>
        <v>465.06</v>
      </c>
      <c r="F145" s="4">
        <v>24</v>
      </c>
      <c r="G145" s="16">
        <f t="shared" ref="G145:G192" si="24">F145*4.6</f>
        <v>110.39999999999999</v>
      </c>
      <c r="H145" s="4"/>
      <c r="I145" s="16"/>
      <c r="J145" s="4"/>
      <c r="K145" s="16"/>
      <c r="L145" s="12">
        <f t="shared" si="19"/>
        <v>162</v>
      </c>
      <c r="M145" s="17">
        <f t="shared" si="20"/>
        <v>810</v>
      </c>
      <c r="N145" s="18">
        <f t="shared" si="21"/>
        <v>1385.46</v>
      </c>
    </row>
    <row r="146" spans="1:14" x14ac:dyDescent="0.25">
      <c r="A146" s="26">
        <f t="shared" si="22"/>
        <v>141</v>
      </c>
      <c r="B146" s="10" t="str">
        <f t="shared" si="17"/>
        <v>141.</v>
      </c>
      <c r="C146" s="7" t="s">
        <v>300</v>
      </c>
      <c r="D146" s="30">
        <v>27</v>
      </c>
      <c r="E146" s="16">
        <f t="shared" si="18"/>
        <v>90.990000000000009</v>
      </c>
      <c r="F146" s="4"/>
      <c r="G146" s="16"/>
      <c r="H146" s="4"/>
      <c r="I146" s="16"/>
      <c r="J146" s="4"/>
      <c r="K146" s="16"/>
      <c r="L146" s="12">
        <f t="shared" si="19"/>
        <v>27</v>
      </c>
      <c r="M146" s="17">
        <f t="shared" si="20"/>
        <v>135</v>
      </c>
      <c r="N146" s="18">
        <f t="shared" si="21"/>
        <v>225.99</v>
      </c>
    </row>
    <row r="147" spans="1:14" x14ac:dyDescent="0.25">
      <c r="A147" s="26">
        <f t="shared" si="22"/>
        <v>142</v>
      </c>
      <c r="B147" s="10" t="str">
        <f t="shared" si="17"/>
        <v>142.</v>
      </c>
      <c r="C147" s="7" t="s">
        <v>301</v>
      </c>
      <c r="D147" s="30">
        <v>3</v>
      </c>
      <c r="E147" s="16">
        <f t="shared" si="18"/>
        <v>10.11</v>
      </c>
      <c r="F147" s="4"/>
      <c r="G147" s="16"/>
      <c r="H147" s="4"/>
      <c r="I147" s="16"/>
      <c r="J147" s="4"/>
      <c r="K147" s="16"/>
      <c r="L147" s="12">
        <f t="shared" si="19"/>
        <v>3</v>
      </c>
      <c r="M147" s="17">
        <f t="shared" si="20"/>
        <v>15</v>
      </c>
      <c r="N147" s="18">
        <f t="shared" si="21"/>
        <v>25.11</v>
      </c>
    </row>
    <row r="148" spans="1:14" x14ac:dyDescent="0.25">
      <c r="A148" s="26">
        <f t="shared" si="22"/>
        <v>143</v>
      </c>
      <c r="B148" s="10" t="str">
        <f t="shared" si="17"/>
        <v>143.</v>
      </c>
      <c r="C148" s="7" t="s">
        <v>302</v>
      </c>
      <c r="D148" s="30">
        <v>8</v>
      </c>
      <c r="E148" s="16">
        <f t="shared" si="18"/>
        <v>26.96</v>
      </c>
      <c r="F148" s="4"/>
      <c r="G148" s="16"/>
      <c r="H148" s="4"/>
      <c r="I148" s="16"/>
      <c r="J148" s="4"/>
      <c r="K148" s="16"/>
      <c r="L148" s="12">
        <f t="shared" si="19"/>
        <v>8</v>
      </c>
      <c r="M148" s="17">
        <f t="shared" si="20"/>
        <v>40</v>
      </c>
      <c r="N148" s="18">
        <f t="shared" si="21"/>
        <v>66.960000000000008</v>
      </c>
    </row>
    <row r="149" spans="1:14" ht="30" x14ac:dyDescent="0.25">
      <c r="A149" s="26">
        <f t="shared" si="22"/>
        <v>144</v>
      </c>
      <c r="B149" s="10" t="str">
        <f t="shared" si="17"/>
        <v>144.</v>
      </c>
      <c r="C149" s="7" t="s">
        <v>303</v>
      </c>
      <c r="D149" s="30">
        <v>2</v>
      </c>
      <c r="E149" s="16">
        <f t="shared" si="18"/>
        <v>6.74</v>
      </c>
      <c r="F149" s="4"/>
      <c r="G149" s="16"/>
      <c r="H149" s="4"/>
      <c r="I149" s="16"/>
      <c r="J149" s="4"/>
      <c r="K149" s="16"/>
      <c r="L149" s="12">
        <f t="shared" si="19"/>
        <v>2</v>
      </c>
      <c r="M149" s="17">
        <f t="shared" si="20"/>
        <v>10</v>
      </c>
      <c r="N149" s="18">
        <f t="shared" si="21"/>
        <v>16.740000000000002</v>
      </c>
    </row>
    <row r="150" spans="1:14" x14ac:dyDescent="0.25">
      <c r="A150" s="26">
        <f t="shared" si="22"/>
        <v>145</v>
      </c>
      <c r="B150" s="10" t="str">
        <f t="shared" si="17"/>
        <v>145.</v>
      </c>
      <c r="C150" s="7" t="s">
        <v>304</v>
      </c>
      <c r="D150" s="30">
        <v>16</v>
      </c>
      <c r="E150" s="16">
        <f t="shared" si="18"/>
        <v>53.92</v>
      </c>
      <c r="F150" s="4"/>
      <c r="G150" s="16"/>
      <c r="H150" s="4"/>
      <c r="I150" s="16"/>
      <c r="J150" s="4"/>
      <c r="K150" s="16"/>
      <c r="L150" s="12">
        <f t="shared" si="19"/>
        <v>16</v>
      </c>
      <c r="M150" s="17">
        <f t="shared" si="20"/>
        <v>80</v>
      </c>
      <c r="N150" s="18">
        <f t="shared" si="21"/>
        <v>133.92000000000002</v>
      </c>
    </row>
    <row r="151" spans="1:14" ht="30" x14ac:dyDescent="0.25">
      <c r="A151" s="26">
        <f t="shared" si="22"/>
        <v>146</v>
      </c>
      <c r="B151" s="10" t="str">
        <f t="shared" si="17"/>
        <v>146.</v>
      </c>
      <c r="C151" s="7" t="s">
        <v>305</v>
      </c>
      <c r="D151" s="30">
        <v>19</v>
      </c>
      <c r="E151" s="16">
        <f t="shared" si="18"/>
        <v>64.03</v>
      </c>
      <c r="F151" s="4"/>
      <c r="G151" s="16"/>
      <c r="H151" s="4"/>
      <c r="I151" s="16"/>
      <c r="J151" s="4"/>
      <c r="K151" s="16"/>
      <c r="L151" s="12">
        <f t="shared" si="19"/>
        <v>19</v>
      </c>
      <c r="M151" s="17">
        <f t="shared" si="20"/>
        <v>95</v>
      </c>
      <c r="N151" s="18">
        <f t="shared" si="21"/>
        <v>159.03</v>
      </c>
    </row>
    <row r="152" spans="1:14" x14ac:dyDescent="0.25">
      <c r="A152" s="26">
        <f t="shared" si="22"/>
        <v>147</v>
      </c>
      <c r="B152" s="10" t="str">
        <f t="shared" si="17"/>
        <v>147.</v>
      </c>
      <c r="C152" s="7" t="s">
        <v>306</v>
      </c>
      <c r="D152" s="30">
        <v>82</v>
      </c>
      <c r="E152" s="16">
        <f t="shared" si="18"/>
        <v>276.34000000000003</v>
      </c>
      <c r="F152" s="4"/>
      <c r="G152" s="16"/>
      <c r="H152" s="4"/>
      <c r="I152" s="16"/>
      <c r="J152" s="4"/>
      <c r="K152" s="16"/>
      <c r="L152" s="12">
        <f t="shared" si="19"/>
        <v>82</v>
      </c>
      <c r="M152" s="17">
        <f t="shared" si="20"/>
        <v>410</v>
      </c>
      <c r="N152" s="18">
        <f t="shared" si="21"/>
        <v>686.34</v>
      </c>
    </row>
    <row r="153" spans="1:14" ht="30" x14ac:dyDescent="0.25">
      <c r="A153" s="26">
        <f t="shared" si="22"/>
        <v>148</v>
      </c>
      <c r="B153" s="10" t="str">
        <f t="shared" si="17"/>
        <v>148.</v>
      </c>
      <c r="C153" s="7" t="s">
        <v>307</v>
      </c>
      <c r="D153" s="30">
        <v>14</v>
      </c>
      <c r="E153" s="16">
        <f t="shared" si="18"/>
        <v>47.18</v>
      </c>
      <c r="F153" s="4"/>
      <c r="G153" s="16"/>
      <c r="H153" s="4">
        <v>2</v>
      </c>
      <c r="I153" s="16">
        <f t="shared" si="23"/>
        <v>24.98</v>
      </c>
      <c r="J153" s="4"/>
      <c r="K153" s="16"/>
      <c r="L153" s="12">
        <f t="shared" si="19"/>
        <v>16</v>
      </c>
      <c r="M153" s="17">
        <f t="shared" si="20"/>
        <v>80</v>
      </c>
      <c r="N153" s="18">
        <f t="shared" si="21"/>
        <v>152.16</v>
      </c>
    </row>
    <row r="154" spans="1:14" ht="30" x14ac:dyDescent="0.25">
      <c r="A154" s="26">
        <f t="shared" si="22"/>
        <v>149</v>
      </c>
      <c r="B154" s="10" t="str">
        <f t="shared" si="17"/>
        <v>149.</v>
      </c>
      <c r="C154" s="7" t="s">
        <v>308</v>
      </c>
      <c r="D154" s="30">
        <v>45</v>
      </c>
      <c r="E154" s="16">
        <f t="shared" si="18"/>
        <v>151.65</v>
      </c>
      <c r="F154" s="4"/>
      <c r="G154" s="16"/>
      <c r="H154" s="4">
        <v>3</v>
      </c>
      <c r="I154" s="16">
        <f t="shared" si="23"/>
        <v>37.47</v>
      </c>
      <c r="J154" s="4"/>
      <c r="K154" s="16"/>
      <c r="L154" s="12">
        <f t="shared" si="19"/>
        <v>48</v>
      </c>
      <c r="M154" s="17">
        <f t="shared" si="20"/>
        <v>240</v>
      </c>
      <c r="N154" s="18">
        <f t="shared" si="21"/>
        <v>429.12</v>
      </c>
    </row>
    <row r="155" spans="1:14" ht="30" x14ac:dyDescent="0.25">
      <c r="A155" s="26">
        <f t="shared" si="22"/>
        <v>150</v>
      </c>
      <c r="B155" s="10" t="str">
        <f t="shared" si="17"/>
        <v>150.</v>
      </c>
      <c r="C155" s="7" t="s">
        <v>309</v>
      </c>
      <c r="D155" s="30">
        <v>27</v>
      </c>
      <c r="E155" s="16">
        <f t="shared" si="18"/>
        <v>90.990000000000009</v>
      </c>
      <c r="F155" s="4"/>
      <c r="G155" s="16"/>
      <c r="H155" s="4"/>
      <c r="I155" s="16"/>
      <c r="J155" s="4"/>
      <c r="K155" s="16"/>
      <c r="L155" s="12">
        <f t="shared" si="19"/>
        <v>27</v>
      </c>
      <c r="M155" s="17">
        <f t="shared" si="20"/>
        <v>135</v>
      </c>
      <c r="N155" s="18">
        <f t="shared" si="21"/>
        <v>225.99</v>
      </c>
    </row>
    <row r="156" spans="1:14" x14ac:dyDescent="0.25">
      <c r="A156" s="26">
        <f t="shared" si="22"/>
        <v>151</v>
      </c>
      <c r="B156" s="10" t="str">
        <f t="shared" si="17"/>
        <v>151.</v>
      </c>
      <c r="C156" s="7" t="s">
        <v>310</v>
      </c>
      <c r="D156" s="30">
        <v>52</v>
      </c>
      <c r="E156" s="16">
        <f t="shared" si="18"/>
        <v>175.24</v>
      </c>
      <c r="F156" s="4"/>
      <c r="G156" s="16"/>
      <c r="H156" s="4"/>
      <c r="I156" s="16"/>
      <c r="J156" s="4"/>
      <c r="K156" s="16"/>
      <c r="L156" s="12">
        <f t="shared" si="19"/>
        <v>52</v>
      </c>
      <c r="M156" s="17">
        <f t="shared" si="20"/>
        <v>260</v>
      </c>
      <c r="N156" s="18">
        <f t="shared" si="21"/>
        <v>435.24</v>
      </c>
    </row>
    <row r="157" spans="1:14" ht="30" x14ac:dyDescent="0.25">
      <c r="A157" s="26">
        <f t="shared" si="22"/>
        <v>152</v>
      </c>
      <c r="B157" s="10" t="str">
        <f t="shared" si="17"/>
        <v>152.</v>
      </c>
      <c r="C157" s="7" t="s">
        <v>311</v>
      </c>
      <c r="D157" s="30">
        <v>43</v>
      </c>
      <c r="E157" s="16">
        <f t="shared" si="18"/>
        <v>144.91</v>
      </c>
      <c r="F157" s="4"/>
      <c r="G157" s="16"/>
      <c r="H157" s="4">
        <v>1</v>
      </c>
      <c r="I157" s="16">
        <f t="shared" si="23"/>
        <v>12.49</v>
      </c>
      <c r="J157" s="4"/>
      <c r="K157" s="16"/>
      <c r="L157" s="12">
        <f t="shared" si="19"/>
        <v>44</v>
      </c>
      <c r="M157" s="17">
        <f t="shared" si="20"/>
        <v>220</v>
      </c>
      <c r="N157" s="18">
        <f t="shared" si="21"/>
        <v>377.4</v>
      </c>
    </row>
    <row r="158" spans="1:14" x14ac:dyDescent="0.25">
      <c r="A158" s="26">
        <f t="shared" si="22"/>
        <v>153</v>
      </c>
      <c r="B158" s="10" t="str">
        <f t="shared" si="17"/>
        <v>153.</v>
      </c>
      <c r="C158" s="7" t="s">
        <v>312</v>
      </c>
      <c r="D158" s="30">
        <v>60</v>
      </c>
      <c r="E158" s="16">
        <f t="shared" si="18"/>
        <v>202.20000000000002</v>
      </c>
      <c r="F158" s="4"/>
      <c r="G158" s="16"/>
      <c r="H158" s="4">
        <v>8</v>
      </c>
      <c r="I158" s="16">
        <f t="shared" si="23"/>
        <v>99.92</v>
      </c>
      <c r="J158" s="4"/>
      <c r="K158" s="16"/>
      <c r="L158" s="12">
        <f t="shared" si="19"/>
        <v>68</v>
      </c>
      <c r="M158" s="17">
        <f t="shared" si="20"/>
        <v>340</v>
      </c>
      <c r="N158" s="18">
        <f t="shared" si="21"/>
        <v>642.12</v>
      </c>
    </row>
    <row r="159" spans="1:14" ht="30" x14ac:dyDescent="0.25">
      <c r="A159" s="26">
        <f t="shared" si="22"/>
        <v>154</v>
      </c>
      <c r="B159" s="10" t="str">
        <f t="shared" si="17"/>
        <v>154.</v>
      </c>
      <c r="C159" s="7" t="s">
        <v>313</v>
      </c>
      <c r="D159" s="30">
        <v>21</v>
      </c>
      <c r="E159" s="16">
        <f t="shared" si="18"/>
        <v>70.77</v>
      </c>
      <c r="F159" s="4"/>
      <c r="G159" s="16"/>
      <c r="H159" s="4"/>
      <c r="I159" s="16"/>
      <c r="J159" s="4"/>
      <c r="K159" s="16"/>
      <c r="L159" s="12">
        <f t="shared" si="19"/>
        <v>21</v>
      </c>
      <c r="M159" s="17">
        <f t="shared" si="20"/>
        <v>105</v>
      </c>
      <c r="N159" s="18">
        <f t="shared" si="21"/>
        <v>175.76999999999998</v>
      </c>
    </row>
    <row r="160" spans="1:14" x14ac:dyDescent="0.25">
      <c r="A160" s="26">
        <f t="shared" si="22"/>
        <v>155</v>
      </c>
      <c r="B160" s="10" t="str">
        <f t="shared" si="17"/>
        <v>155.</v>
      </c>
      <c r="C160" s="7" t="s">
        <v>314</v>
      </c>
      <c r="D160" s="30">
        <v>24</v>
      </c>
      <c r="E160" s="16">
        <f t="shared" si="18"/>
        <v>80.88</v>
      </c>
      <c r="F160" s="4"/>
      <c r="G160" s="16"/>
      <c r="H160" s="4"/>
      <c r="I160" s="16"/>
      <c r="J160" s="4"/>
      <c r="K160" s="16"/>
      <c r="L160" s="12">
        <f t="shared" si="19"/>
        <v>24</v>
      </c>
      <c r="M160" s="17">
        <f t="shared" si="20"/>
        <v>120</v>
      </c>
      <c r="N160" s="18">
        <f t="shared" si="21"/>
        <v>200.88</v>
      </c>
    </row>
    <row r="161" spans="1:14" x14ac:dyDescent="0.25">
      <c r="A161" s="26">
        <f t="shared" si="22"/>
        <v>156</v>
      </c>
      <c r="B161" s="10" t="str">
        <f t="shared" si="17"/>
        <v>156.</v>
      </c>
      <c r="C161" s="7" t="s">
        <v>315</v>
      </c>
      <c r="D161" s="30">
        <v>17</v>
      </c>
      <c r="E161" s="16">
        <f t="shared" si="18"/>
        <v>57.29</v>
      </c>
      <c r="F161" s="4"/>
      <c r="G161" s="16"/>
      <c r="H161" s="4"/>
      <c r="I161" s="16"/>
      <c r="J161" s="4"/>
      <c r="K161" s="16"/>
      <c r="L161" s="12">
        <f t="shared" si="19"/>
        <v>17</v>
      </c>
      <c r="M161" s="17">
        <f t="shared" si="20"/>
        <v>85</v>
      </c>
      <c r="N161" s="18">
        <f t="shared" si="21"/>
        <v>142.29</v>
      </c>
    </row>
    <row r="162" spans="1:14" ht="30" x14ac:dyDescent="0.25">
      <c r="A162" s="26">
        <f t="shared" si="22"/>
        <v>157</v>
      </c>
      <c r="B162" s="10" t="str">
        <f t="shared" si="17"/>
        <v>157.</v>
      </c>
      <c r="C162" s="7" t="s">
        <v>316</v>
      </c>
      <c r="D162" s="30">
        <v>55</v>
      </c>
      <c r="E162" s="16">
        <f t="shared" si="18"/>
        <v>185.35</v>
      </c>
      <c r="F162" s="4"/>
      <c r="G162" s="16"/>
      <c r="H162" s="4"/>
      <c r="I162" s="16"/>
      <c r="J162" s="4"/>
      <c r="K162" s="16"/>
      <c r="L162" s="12">
        <f t="shared" si="19"/>
        <v>55</v>
      </c>
      <c r="M162" s="17">
        <f t="shared" si="20"/>
        <v>275</v>
      </c>
      <c r="N162" s="18">
        <f t="shared" si="21"/>
        <v>460.35</v>
      </c>
    </row>
    <row r="163" spans="1:14" ht="30" x14ac:dyDescent="0.25">
      <c r="A163" s="26">
        <f t="shared" si="22"/>
        <v>158</v>
      </c>
      <c r="B163" s="10" t="str">
        <f t="shared" si="17"/>
        <v>158.</v>
      </c>
      <c r="C163" s="7" t="s">
        <v>23</v>
      </c>
      <c r="D163" s="30">
        <v>6</v>
      </c>
      <c r="E163" s="16">
        <f t="shared" si="18"/>
        <v>20.22</v>
      </c>
      <c r="F163" s="4"/>
      <c r="G163" s="16"/>
      <c r="H163" s="4"/>
      <c r="I163" s="16"/>
      <c r="J163" s="4"/>
      <c r="K163" s="16"/>
      <c r="L163" s="12">
        <f t="shared" si="19"/>
        <v>6</v>
      </c>
      <c r="M163" s="17">
        <f t="shared" si="20"/>
        <v>30</v>
      </c>
      <c r="N163" s="18">
        <f t="shared" si="21"/>
        <v>50.22</v>
      </c>
    </row>
    <row r="164" spans="1:14" x14ac:dyDescent="0.25">
      <c r="A164" s="26">
        <f t="shared" si="22"/>
        <v>159</v>
      </c>
      <c r="B164" s="10" t="str">
        <f t="shared" si="17"/>
        <v>159.</v>
      </c>
      <c r="C164" s="7" t="s">
        <v>127</v>
      </c>
      <c r="D164" s="30">
        <v>6</v>
      </c>
      <c r="E164" s="16">
        <f t="shared" si="18"/>
        <v>20.22</v>
      </c>
      <c r="F164" s="4"/>
      <c r="G164" s="16"/>
      <c r="H164" s="4"/>
      <c r="I164" s="16"/>
      <c r="J164" s="4"/>
      <c r="K164" s="16"/>
      <c r="L164" s="12">
        <f t="shared" si="19"/>
        <v>6</v>
      </c>
      <c r="M164" s="17">
        <f t="shared" si="20"/>
        <v>30</v>
      </c>
      <c r="N164" s="18">
        <f t="shared" si="21"/>
        <v>50.22</v>
      </c>
    </row>
    <row r="165" spans="1:14" ht="30" x14ac:dyDescent="0.25">
      <c r="A165" s="26">
        <f t="shared" si="22"/>
        <v>160</v>
      </c>
      <c r="B165" s="10" t="str">
        <f t="shared" si="17"/>
        <v>160.</v>
      </c>
      <c r="C165" s="7" t="s">
        <v>82</v>
      </c>
      <c r="D165" s="30">
        <v>37</v>
      </c>
      <c r="E165" s="16">
        <f t="shared" si="18"/>
        <v>124.69</v>
      </c>
      <c r="F165" s="4"/>
      <c r="G165" s="16"/>
      <c r="H165" s="4"/>
      <c r="I165" s="16"/>
      <c r="J165" s="4"/>
      <c r="K165" s="16"/>
      <c r="L165" s="12">
        <f t="shared" si="19"/>
        <v>37</v>
      </c>
      <c r="M165" s="17">
        <f t="shared" si="20"/>
        <v>185</v>
      </c>
      <c r="N165" s="18">
        <f t="shared" si="21"/>
        <v>309.69</v>
      </c>
    </row>
    <row r="166" spans="1:14" ht="30" x14ac:dyDescent="0.25">
      <c r="A166" s="26">
        <f t="shared" si="22"/>
        <v>161</v>
      </c>
      <c r="B166" s="10" t="str">
        <f t="shared" si="17"/>
        <v>161.</v>
      </c>
      <c r="C166" s="7" t="s">
        <v>116</v>
      </c>
      <c r="D166" s="30">
        <v>75</v>
      </c>
      <c r="E166" s="16">
        <f t="shared" si="18"/>
        <v>252.75</v>
      </c>
      <c r="F166" s="4"/>
      <c r="G166" s="16"/>
      <c r="H166" s="4">
        <v>3</v>
      </c>
      <c r="I166" s="16">
        <f t="shared" si="23"/>
        <v>37.47</v>
      </c>
      <c r="J166" s="4"/>
      <c r="K166" s="16"/>
      <c r="L166" s="12">
        <f t="shared" si="19"/>
        <v>78</v>
      </c>
      <c r="M166" s="17">
        <f t="shared" si="20"/>
        <v>390</v>
      </c>
      <c r="N166" s="18">
        <f t="shared" si="21"/>
        <v>680.22</v>
      </c>
    </row>
    <row r="167" spans="1:14" ht="30" x14ac:dyDescent="0.25">
      <c r="A167" s="26">
        <f t="shared" si="22"/>
        <v>162</v>
      </c>
      <c r="B167" s="10" t="str">
        <f t="shared" si="17"/>
        <v>162.</v>
      </c>
      <c r="C167" s="7" t="s">
        <v>140</v>
      </c>
      <c r="D167" s="30">
        <v>53</v>
      </c>
      <c r="E167" s="16">
        <f t="shared" si="18"/>
        <v>178.61</v>
      </c>
      <c r="F167" s="4"/>
      <c r="G167" s="16"/>
      <c r="H167" s="4"/>
      <c r="I167" s="16"/>
      <c r="J167" s="4"/>
      <c r="K167" s="16"/>
      <c r="L167" s="12">
        <f t="shared" si="19"/>
        <v>53</v>
      </c>
      <c r="M167" s="17">
        <f t="shared" si="20"/>
        <v>265</v>
      </c>
      <c r="N167" s="18">
        <f t="shared" si="21"/>
        <v>443.61</v>
      </c>
    </row>
    <row r="168" spans="1:14" x14ac:dyDescent="0.25">
      <c r="A168" s="26">
        <f t="shared" si="22"/>
        <v>163</v>
      </c>
      <c r="B168" s="10" t="str">
        <f t="shared" si="17"/>
        <v>163.</v>
      </c>
      <c r="C168" s="7" t="s">
        <v>219</v>
      </c>
      <c r="D168" s="30">
        <v>5</v>
      </c>
      <c r="E168" s="16">
        <f t="shared" si="18"/>
        <v>16.850000000000001</v>
      </c>
      <c r="F168" s="4"/>
      <c r="G168" s="16"/>
      <c r="H168" s="4"/>
      <c r="I168" s="16"/>
      <c r="J168" s="4"/>
      <c r="K168" s="16"/>
      <c r="L168" s="12">
        <f t="shared" si="19"/>
        <v>5</v>
      </c>
      <c r="M168" s="17">
        <f t="shared" si="20"/>
        <v>25</v>
      </c>
      <c r="N168" s="18">
        <f t="shared" si="21"/>
        <v>41.85</v>
      </c>
    </row>
    <row r="169" spans="1:14" ht="30" x14ac:dyDescent="0.25">
      <c r="A169" s="26">
        <f t="shared" si="22"/>
        <v>164</v>
      </c>
      <c r="B169" s="10" t="str">
        <f t="shared" si="17"/>
        <v>164.</v>
      </c>
      <c r="C169" s="7" t="s">
        <v>115</v>
      </c>
      <c r="D169" s="30">
        <v>7</v>
      </c>
      <c r="E169" s="16">
        <f t="shared" si="18"/>
        <v>23.59</v>
      </c>
      <c r="F169" s="4"/>
      <c r="G169" s="16"/>
      <c r="H169" s="4"/>
      <c r="I169" s="16"/>
      <c r="J169" s="4"/>
      <c r="K169" s="16"/>
      <c r="L169" s="12">
        <f t="shared" si="19"/>
        <v>7</v>
      </c>
      <c r="M169" s="17">
        <f t="shared" si="20"/>
        <v>35</v>
      </c>
      <c r="N169" s="18">
        <f t="shared" si="21"/>
        <v>58.59</v>
      </c>
    </row>
    <row r="170" spans="1:14" ht="30" x14ac:dyDescent="0.25">
      <c r="A170" s="26">
        <f t="shared" si="22"/>
        <v>165</v>
      </c>
      <c r="B170" s="10" t="str">
        <f t="shared" si="17"/>
        <v>165.</v>
      </c>
      <c r="C170" s="7" t="s">
        <v>209</v>
      </c>
      <c r="D170" s="30">
        <v>14</v>
      </c>
      <c r="E170" s="16">
        <f t="shared" si="18"/>
        <v>47.18</v>
      </c>
      <c r="F170" s="4"/>
      <c r="G170" s="16"/>
      <c r="H170" s="4"/>
      <c r="I170" s="16"/>
      <c r="J170" s="4"/>
      <c r="K170" s="16"/>
      <c r="L170" s="12">
        <f t="shared" si="19"/>
        <v>14</v>
      </c>
      <c r="M170" s="17">
        <f t="shared" si="20"/>
        <v>70</v>
      </c>
      <c r="N170" s="18">
        <f t="shared" si="21"/>
        <v>117.18</v>
      </c>
    </row>
    <row r="171" spans="1:14" ht="30" x14ac:dyDescent="0.25">
      <c r="A171" s="26">
        <f t="shared" si="22"/>
        <v>166</v>
      </c>
      <c r="B171" s="10" t="str">
        <f t="shared" si="17"/>
        <v>166.</v>
      </c>
      <c r="C171" s="7" t="s">
        <v>317</v>
      </c>
      <c r="D171" s="30">
        <v>5</v>
      </c>
      <c r="E171" s="16">
        <f t="shared" si="18"/>
        <v>16.850000000000001</v>
      </c>
      <c r="F171" s="4"/>
      <c r="G171" s="16"/>
      <c r="H171" s="4"/>
      <c r="I171" s="16"/>
      <c r="J171" s="4"/>
      <c r="K171" s="16"/>
      <c r="L171" s="12">
        <f t="shared" si="19"/>
        <v>5</v>
      </c>
      <c r="M171" s="17">
        <f t="shared" si="20"/>
        <v>25</v>
      </c>
      <c r="N171" s="18">
        <f t="shared" si="21"/>
        <v>41.85</v>
      </c>
    </row>
    <row r="172" spans="1:14" x14ac:dyDescent="0.25">
      <c r="A172" s="26">
        <f t="shared" si="22"/>
        <v>167</v>
      </c>
      <c r="B172" s="10" t="str">
        <f t="shared" si="17"/>
        <v>167.</v>
      </c>
      <c r="C172" s="7" t="s">
        <v>20</v>
      </c>
      <c r="D172" s="30">
        <v>33</v>
      </c>
      <c r="E172" s="16">
        <f t="shared" si="18"/>
        <v>111.21000000000001</v>
      </c>
      <c r="F172" s="4"/>
      <c r="G172" s="16"/>
      <c r="H172" s="4"/>
      <c r="I172" s="16"/>
      <c r="J172" s="4"/>
      <c r="K172" s="16"/>
      <c r="L172" s="12">
        <f t="shared" si="19"/>
        <v>33</v>
      </c>
      <c r="M172" s="17">
        <f t="shared" si="20"/>
        <v>165</v>
      </c>
      <c r="N172" s="18">
        <f t="shared" si="21"/>
        <v>276.21000000000004</v>
      </c>
    </row>
    <row r="173" spans="1:14" x14ac:dyDescent="0.25">
      <c r="A173" s="26">
        <f t="shared" si="22"/>
        <v>168</v>
      </c>
      <c r="B173" s="10" t="str">
        <f t="shared" si="17"/>
        <v>168.</v>
      </c>
      <c r="C173" s="7" t="s">
        <v>205</v>
      </c>
      <c r="D173" s="30">
        <v>5</v>
      </c>
      <c r="E173" s="16">
        <f t="shared" si="18"/>
        <v>16.850000000000001</v>
      </c>
      <c r="F173" s="4"/>
      <c r="G173" s="16"/>
      <c r="H173" s="4"/>
      <c r="I173" s="16"/>
      <c r="J173" s="4"/>
      <c r="K173" s="16"/>
      <c r="L173" s="12">
        <f t="shared" si="19"/>
        <v>5</v>
      </c>
      <c r="M173" s="17">
        <f t="shared" si="20"/>
        <v>25</v>
      </c>
      <c r="N173" s="18">
        <f t="shared" si="21"/>
        <v>41.85</v>
      </c>
    </row>
    <row r="174" spans="1:14" x14ac:dyDescent="0.25">
      <c r="A174" s="26">
        <f t="shared" si="22"/>
        <v>169</v>
      </c>
      <c r="B174" s="10" t="str">
        <f t="shared" si="17"/>
        <v>169.</v>
      </c>
      <c r="C174" s="7" t="s">
        <v>318</v>
      </c>
      <c r="D174" s="30">
        <v>17</v>
      </c>
      <c r="E174" s="16">
        <f t="shared" si="18"/>
        <v>57.29</v>
      </c>
      <c r="F174" s="4"/>
      <c r="G174" s="16"/>
      <c r="H174" s="4"/>
      <c r="I174" s="16"/>
      <c r="J174" s="4"/>
      <c r="K174" s="16"/>
      <c r="L174" s="12">
        <f t="shared" si="19"/>
        <v>17</v>
      </c>
      <c r="M174" s="17">
        <f t="shared" si="20"/>
        <v>85</v>
      </c>
      <c r="N174" s="18">
        <f t="shared" si="21"/>
        <v>142.29</v>
      </c>
    </row>
    <row r="175" spans="1:14" x14ac:dyDescent="0.25">
      <c r="A175" s="26">
        <f t="shared" si="22"/>
        <v>170</v>
      </c>
      <c r="B175" s="10" t="str">
        <f t="shared" si="17"/>
        <v>170.</v>
      </c>
      <c r="C175" s="7" t="s">
        <v>53</v>
      </c>
      <c r="D175" s="30">
        <v>10</v>
      </c>
      <c r="E175" s="16">
        <f t="shared" si="18"/>
        <v>33.700000000000003</v>
      </c>
      <c r="F175" s="4"/>
      <c r="G175" s="16"/>
      <c r="H175" s="4"/>
      <c r="I175" s="16"/>
      <c r="J175" s="4"/>
      <c r="K175" s="16"/>
      <c r="L175" s="12">
        <f t="shared" si="19"/>
        <v>10</v>
      </c>
      <c r="M175" s="17">
        <f t="shared" si="20"/>
        <v>50</v>
      </c>
      <c r="N175" s="18">
        <f t="shared" si="21"/>
        <v>83.7</v>
      </c>
    </row>
    <row r="176" spans="1:14" ht="30" x14ac:dyDescent="0.25">
      <c r="A176" s="26">
        <f t="shared" si="22"/>
        <v>171</v>
      </c>
      <c r="B176" s="10" t="str">
        <f t="shared" si="17"/>
        <v>171.</v>
      </c>
      <c r="C176" s="7" t="s">
        <v>67</v>
      </c>
      <c r="D176" s="30">
        <v>6</v>
      </c>
      <c r="E176" s="16">
        <f t="shared" si="18"/>
        <v>20.22</v>
      </c>
      <c r="F176" s="4"/>
      <c r="G176" s="16"/>
      <c r="H176" s="4"/>
      <c r="I176" s="16"/>
      <c r="J176" s="4"/>
      <c r="K176" s="16"/>
      <c r="L176" s="12">
        <f t="shared" si="19"/>
        <v>6</v>
      </c>
      <c r="M176" s="17">
        <f t="shared" si="20"/>
        <v>30</v>
      </c>
      <c r="N176" s="18">
        <f t="shared" si="21"/>
        <v>50.22</v>
      </c>
    </row>
    <row r="177" spans="1:14" ht="30" x14ac:dyDescent="0.25">
      <c r="A177" s="26">
        <f t="shared" si="22"/>
        <v>172</v>
      </c>
      <c r="B177" s="10" t="str">
        <f t="shared" si="17"/>
        <v>172.</v>
      </c>
      <c r="C177" s="7" t="s">
        <v>134</v>
      </c>
      <c r="D177" s="30">
        <v>2</v>
      </c>
      <c r="E177" s="16">
        <f t="shared" si="18"/>
        <v>6.74</v>
      </c>
      <c r="F177" s="4"/>
      <c r="G177" s="16"/>
      <c r="H177" s="4"/>
      <c r="I177" s="16"/>
      <c r="J177" s="4"/>
      <c r="K177" s="16"/>
      <c r="L177" s="12">
        <f t="shared" si="19"/>
        <v>2</v>
      </c>
      <c r="M177" s="17">
        <f t="shared" si="20"/>
        <v>10</v>
      </c>
      <c r="N177" s="18">
        <f t="shared" si="21"/>
        <v>16.740000000000002</v>
      </c>
    </row>
    <row r="178" spans="1:14" x14ac:dyDescent="0.25">
      <c r="A178" s="26">
        <f t="shared" si="22"/>
        <v>173</v>
      </c>
      <c r="B178" s="10" t="str">
        <f t="shared" si="17"/>
        <v>173.</v>
      </c>
      <c r="C178" s="7" t="s">
        <v>198</v>
      </c>
      <c r="D178" s="30">
        <v>14</v>
      </c>
      <c r="E178" s="16">
        <f t="shared" si="18"/>
        <v>47.18</v>
      </c>
      <c r="F178" s="4"/>
      <c r="G178" s="16"/>
      <c r="H178" s="4">
        <v>4</v>
      </c>
      <c r="I178" s="16">
        <f t="shared" si="23"/>
        <v>49.96</v>
      </c>
      <c r="J178" s="4"/>
      <c r="K178" s="16"/>
      <c r="L178" s="12">
        <f t="shared" si="19"/>
        <v>18</v>
      </c>
      <c r="M178" s="17">
        <f t="shared" si="20"/>
        <v>90</v>
      </c>
      <c r="N178" s="18">
        <f t="shared" si="21"/>
        <v>187.14</v>
      </c>
    </row>
    <row r="179" spans="1:14" x14ac:dyDescent="0.25">
      <c r="A179" s="26">
        <f t="shared" si="22"/>
        <v>174</v>
      </c>
      <c r="B179" s="10" t="str">
        <f t="shared" si="17"/>
        <v>174.</v>
      </c>
      <c r="C179" s="7" t="s">
        <v>319</v>
      </c>
      <c r="D179" s="30">
        <v>3</v>
      </c>
      <c r="E179" s="16">
        <f t="shared" si="18"/>
        <v>10.11</v>
      </c>
      <c r="F179" s="4"/>
      <c r="G179" s="16"/>
      <c r="H179" s="4"/>
      <c r="I179" s="16"/>
      <c r="J179" s="4"/>
      <c r="K179" s="16"/>
      <c r="L179" s="12">
        <f t="shared" si="19"/>
        <v>3</v>
      </c>
      <c r="M179" s="17">
        <f t="shared" si="20"/>
        <v>15</v>
      </c>
      <c r="N179" s="18">
        <f t="shared" si="21"/>
        <v>25.11</v>
      </c>
    </row>
    <row r="180" spans="1:14" x14ac:dyDescent="0.25">
      <c r="A180" s="26">
        <f t="shared" si="22"/>
        <v>175</v>
      </c>
      <c r="B180" s="10" t="str">
        <f t="shared" si="17"/>
        <v>175.</v>
      </c>
      <c r="C180" s="7" t="s">
        <v>320</v>
      </c>
      <c r="D180" s="30">
        <v>18</v>
      </c>
      <c r="E180" s="16">
        <f t="shared" si="18"/>
        <v>60.660000000000004</v>
      </c>
      <c r="F180" s="4">
        <v>17</v>
      </c>
      <c r="G180" s="16">
        <f t="shared" si="24"/>
        <v>78.199999999999989</v>
      </c>
      <c r="H180" s="4"/>
      <c r="I180" s="16"/>
      <c r="J180" s="4"/>
      <c r="K180" s="16"/>
      <c r="L180" s="12">
        <f t="shared" si="19"/>
        <v>35</v>
      </c>
      <c r="M180" s="17">
        <f t="shared" si="20"/>
        <v>175</v>
      </c>
      <c r="N180" s="18">
        <f t="shared" si="21"/>
        <v>313.86</v>
      </c>
    </row>
    <row r="181" spans="1:14" ht="30" x14ac:dyDescent="0.25">
      <c r="A181" s="26">
        <f t="shared" si="22"/>
        <v>176</v>
      </c>
      <c r="B181" s="10" t="str">
        <f t="shared" si="17"/>
        <v>176.</v>
      </c>
      <c r="C181" s="7" t="s">
        <v>321</v>
      </c>
      <c r="D181" s="30">
        <v>64</v>
      </c>
      <c r="E181" s="16">
        <f t="shared" si="18"/>
        <v>215.68</v>
      </c>
      <c r="F181" s="4"/>
      <c r="G181" s="16"/>
      <c r="H181" s="4">
        <v>41</v>
      </c>
      <c r="I181" s="16">
        <f t="shared" si="23"/>
        <v>512.09</v>
      </c>
      <c r="J181" s="4"/>
      <c r="K181" s="16"/>
      <c r="L181" s="12">
        <f t="shared" si="19"/>
        <v>105</v>
      </c>
      <c r="M181" s="17">
        <f t="shared" si="20"/>
        <v>525</v>
      </c>
      <c r="N181" s="18">
        <f t="shared" si="21"/>
        <v>1252.77</v>
      </c>
    </row>
    <row r="182" spans="1:14" ht="30" x14ac:dyDescent="0.25">
      <c r="A182" s="26">
        <f t="shared" si="22"/>
        <v>177</v>
      </c>
      <c r="B182" s="10" t="str">
        <f t="shared" si="17"/>
        <v>177.</v>
      </c>
      <c r="C182" s="7" t="s">
        <v>322</v>
      </c>
      <c r="D182" s="30">
        <v>59</v>
      </c>
      <c r="E182" s="16">
        <f t="shared" si="18"/>
        <v>198.83</v>
      </c>
      <c r="F182" s="4"/>
      <c r="G182" s="16"/>
      <c r="H182" s="4">
        <v>7</v>
      </c>
      <c r="I182" s="16">
        <f t="shared" si="23"/>
        <v>87.43</v>
      </c>
      <c r="J182" s="4"/>
      <c r="K182" s="16"/>
      <c r="L182" s="12">
        <f t="shared" si="19"/>
        <v>66</v>
      </c>
      <c r="M182" s="17">
        <f t="shared" si="20"/>
        <v>330</v>
      </c>
      <c r="N182" s="18">
        <f t="shared" si="21"/>
        <v>616.26</v>
      </c>
    </row>
    <row r="183" spans="1:14" ht="30" x14ac:dyDescent="0.25">
      <c r="A183" s="26">
        <f t="shared" si="22"/>
        <v>178</v>
      </c>
      <c r="B183" s="10" t="str">
        <f t="shared" si="17"/>
        <v>178.</v>
      </c>
      <c r="C183" s="7" t="s">
        <v>323</v>
      </c>
      <c r="D183" s="30">
        <v>117</v>
      </c>
      <c r="E183" s="16">
        <f t="shared" si="18"/>
        <v>394.29</v>
      </c>
      <c r="F183" s="4"/>
      <c r="G183" s="16"/>
      <c r="H183" s="4">
        <v>1</v>
      </c>
      <c r="I183" s="16">
        <f t="shared" si="23"/>
        <v>12.49</v>
      </c>
      <c r="J183" s="4"/>
      <c r="K183" s="16"/>
      <c r="L183" s="12">
        <f t="shared" si="19"/>
        <v>118</v>
      </c>
      <c r="M183" s="17">
        <f t="shared" si="20"/>
        <v>590</v>
      </c>
      <c r="N183" s="18">
        <f t="shared" si="21"/>
        <v>996.78</v>
      </c>
    </row>
    <row r="184" spans="1:14" x14ac:dyDescent="0.25">
      <c r="A184" s="26">
        <f t="shared" si="22"/>
        <v>179</v>
      </c>
      <c r="B184" s="10" t="str">
        <f t="shared" si="17"/>
        <v>179.</v>
      </c>
      <c r="C184" s="7" t="s">
        <v>324</v>
      </c>
      <c r="D184" s="30">
        <v>60</v>
      </c>
      <c r="E184" s="16">
        <f t="shared" si="18"/>
        <v>202.20000000000002</v>
      </c>
      <c r="F184" s="4"/>
      <c r="G184" s="16"/>
      <c r="H184" s="4"/>
      <c r="I184" s="16"/>
      <c r="J184" s="4"/>
      <c r="K184" s="16"/>
      <c r="L184" s="12">
        <f t="shared" si="19"/>
        <v>60</v>
      </c>
      <c r="M184" s="17">
        <f t="shared" si="20"/>
        <v>300</v>
      </c>
      <c r="N184" s="18">
        <f t="shared" si="21"/>
        <v>502.20000000000005</v>
      </c>
    </row>
    <row r="185" spans="1:14" x14ac:dyDescent="0.25">
      <c r="A185" s="26">
        <f t="shared" si="22"/>
        <v>180</v>
      </c>
      <c r="B185" s="10" t="str">
        <f t="shared" si="17"/>
        <v>180.</v>
      </c>
      <c r="C185" s="7" t="s">
        <v>325</v>
      </c>
      <c r="D185" s="30">
        <v>17</v>
      </c>
      <c r="E185" s="16">
        <f t="shared" si="18"/>
        <v>57.29</v>
      </c>
      <c r="F185" s="4"/>
      <c r="G185" s="16"/>
      <c r="H185" s="4"/>
      <c r="I185" s="16"/>
      <c r="J185" s="4"/>
      <c r="K185" s="16"/>
      <c r="L185" s="12">
        <f t="shared" si="19"/>
        <v>17</v>
      </c>
      <c r="M185" s="17">
        <f t="shared" si="20"/>
        <v>85</v>
      </c>
      <c r="N185" s="18">
        <f t="shared" si="21"/>
        <v>142.29</v>
      </c>
    </row>
    <row r="186" spans="1:14" ht="30" x14ac:dyDescent="0.25">
      <c r="A186" s="26">
        <f t="shared" si="22"/>
        <v>181</v>
      </c>
      <c r="B186" s="10" t="str">
        <f t="shared" si="17"/>
        <v>181.</v>
      </c>
      <c r="C186" s="7" t="s">
        <v>326</v>
      </c>
      <c r="D186" s="30">
        <v>30</v>
      </c>
      <c r="E186" s="16">
        <f t="shared" si="18"/>
        <v>101.10000000000001</v>
      </c>
      <c r="F186" s="4"/>
      <c r="G186" s="16"/>
      <c r="H186" s="4">
        <v>1</v>
      </c>
      <c r="I186" s="16">
        <f t="shared" si="23"/>
        <v>12.49</v>
      </c>
      <c r="J186" s="4"/>
      <c r="K186" s="16"/>
      <c r="L186" s="12">
        <f t="shared" si="19"/>
        <v>31</v>
      </c>
      <c r="M186" s="17">
        <f t="shared" si="20"/>
        <v>155</v>
      </c>
      <c r="N186" s="18">
        <f t="shared" si="21"/>
        <v>268.59000000000003</v>
      </c>
    </row>
    <row r="187" spans="1:14" ht="30" x14ac:dyDescent="0.25">
      <c r="A187" s="26">
        <f t="shared" si="22"/>
        <v>182</v>
      </c>
      <c r="B187" s="10" t="str">
        <f t="shared" si="17"/>
        <v>182.</v>
      </c>
      <c r="C187" s="7" t="s">
        <v>81</v>
      </c>
      <c r="D187" s="30">
        <v>102</v>
      </c>
      <c r="E187" s="16">
        <f t="shared" si="18"/>
        <v>343.74</v>
      </c>
      <c r="F187" s="4"/>
      <c r="G187" s="16"/>
      <c r="H187" s="4">
        <v>11</v>
      </c>
      <c r="I187" s="16">
        <f t="shared" si="23"/>
        <v>137.39000000000001</v>
      </c>
      <c r="J187" s="4"/>
      <c r="K187" s="16"/>
      <c r="L187" s="12">
        <f t="shared" si="19"/>
        <v>113</v>
      </c>
      <c r="M187" s="17">
        <f t="shared" si="20"/>
        <v>565</v>
      </c>
      <c r="N187" s="18">
        <f t="shared" si="21"/>
        <v>1046.1300000000001</v>
      </c>
    </row>
    <row r="188" spans="1:14" ht="30" x14ac:dyDescent="0.25">
      <c r="A188" s="26">
        <f t="shared" si="22"/>
        <v>183</v>
      </c>
      <c r="B188" s="10" t="str">
        <f t="shared" si="17"/>
        <v>183.</v>
      </c>
      <c r="C188" s="7" t="s">
        <v>211</v>
      </c>
      <c r="D188" s="30">
        <v>3</v>
      </c>
      <c r="E188" s="16">
        <f t="shared" si="18"/>
        <v>10.11</v>
      </c>
      <c r="F188" s="4"/>
      <c r="G188" s="16"/>
      <c r="H188" s="4"/>
      <c r="I188" s="16"/>
      <c r="J188" s="4"/>
      <c r="K188" s="16"/>
      <c r="L188" s="12">
        <f t="shared" si="19"/>
        <v>3</v>
      </c>
      <c r="M188" s="17">
        <f t="shared" si="20"/>
        <v>15</v>
      </c>
      <c r="N188" s="18">
        <f t="shared" si="21"/>
        <v>25.11</v>
      </c>
    </row>
    <row r="189" spans="1:14" ht="30" x14ac:dyDescent="0.25">
      <c r="A189" s="26">
        <f t="shared" si="22"/>
        <v>184</v>
      </c>
      <c r="B189" s="10" t="str">
        <f t="shared" si="17"/>
        <v>184.</v>
      </c>
      <c r="C189" s="7" t="s">
        <v>203</v>
      </c>
      <c r="D189" s="30">
        <v>5</v>
      </c>
      <c r="E189" s="16">
        <f t="shared" si="18"/>
        <v>16.850000000000001</v>
      </c>
      <c r="F189" s="4"/>
      <c r="G189" s="16"/>
      <c r="H189" s="4">
        <v>2</v>
      </c>
      <c r="I189" s="16">
        <f t="shared" si="23"/>
        <v>24.98</v>
      </c>
      <c r="J189" s="4"/>
      <c r="K189" s="16"/>
      <c r="L189" s="12">
        <f t="shared" si="19"/>
        <v>7</v>
      </c>
      <c r="M189" s="17">
        <f t="shared" si="20"/>
        <v>35</v>
      </c>
      <c r="N189" s="18">
        <f t="shared" si="21"/>
        <v>76.83</v>
      </c>
    </row>
    <row r="190" spans="1:14" x14ac:dyDescent="0.25">
      <c r="A190" s="26">
        <f t="shared" si="22"/>
        <v>185</v>
      </c>
      <c r="B190" s="10" t="str">
        <f t="shared" si="17"/>
        <v>185.</v>
      </c>
      <c r="C190" s="7" t="s">
        <v>92</v>
      </c>
      <c r="D190" s="30">
        <v>507</v>
      </c>
      <c r="E190" s="16">
        <f t="shared" si="18"/>
        <v>1708.5900000000001</v>
      </c>
      <c r="F190" s="4"/>
      <c r="G190" s="16"/>
      <c r="H190" s="4">
        <v>3</v>
      </c>
      <c r="I190" s="16">
        <f t="shared" si="23"/>
        <v>37.47</v>
      </c>
      <c r="J190" s="4"/>
      <c r="K190" s="16"/>
      <c r="L190" s="12">
        <f t="shared" si="19"/>
        <v>510</v>
      </c>
      <c r="M190" s="17">
        <f t="shared" si="20"/>
        <v>2550</v>
      </c>
      <c r="N190" s="18">
        <f t="shared" si="21"/>
        <v>4296.0600000000004</v>
      </c>
    </row>
    <row r="191" spans="1:14" ht="30" x14ac:dyDescent="0.25">
      <c r="A191" s="26">
        <f t="shared" si="22"/>
        <v>186</v>
      </c>
      <c r="B191" s="10" t="str">
        <f t="shared" si="17"/>
        <v>186.</v>
      </c>
      <c r="C191" s="7" t="s">
        <v>77</v>
      </c>
      <c r="D191" s="30">
        <v>124</v>
      </c>
      <c r="E191" s="16">
        <f t="shared" si="18"/>
        <v>417.88</v>
      </c>
      <c r="F191" s="4"/>
      <c r="G191" s="16"/>
      <c r="H191" s="4">
        <v>8</v>
      </c>
      <c r="I191" s="16">
        <f t="shared" si="23"/>
        <v>99.92</v>
      </c>
      <c r="J191" s="4"/>
      <c r="K191" s="16"/>
      <c r="L191" s="12">
        <f t="shared" si="19"/>
        <v>132</v>
      </c>
      <c r="M191" s="17">
        <f t="shared" si="20"/>
        <v>660</v>
      </c>
      <c r="N191" s="18">
        <f t="shared" si="21"/>
        <v>1177.8</v>
      </c>
    </row>
    <row r="192" spans="1:14" x14ac:dyDescent="0.25">
      <c r="A192" s="26">
        <f t="shared" si="22"/>
        <v>187</v>
      </c>
      <c r="B192" s="10" t="str">
        <f t="shared" si="17"/>
        <v>187.</v>
      </c>
      <c r="C192" s="7" t="s">
        <v>25</v>
      </c>
      <c r="D192" s="30">
        <v>954</v>
      </c>
      <c r="E192" s="16">
        <f t="shared" si="18"/>
        <v>3214.98</v>
      </c>
      <c r="F192" s="4">
        <v>238</v>
      </c>
      <c r="G192" s="16">
        <f t="shared" si="24"/>
        <v>1094.8</v>
      </c>
      <c r="H192" s="4">
        <v>16</v>
      </c>
      <c r="I192" s="16">
        <f t="shared" si="23"/>
        <v>199.84</v>
      </c>
      <c r="J192" s="4"/>
      <c r="K192" s="16"/>
      <c r="L192" s="12">
        <f t="shared" si="19"/>
        <v>1208</v>
      </c>
      <c r="M192" s="17">
        <f t="shared" si="20"/>
        <v>6040</v>
      </c>
      <c r="N192" s="18">
        <f t="shared" si="21"/>
        <v>10549.619999999999</v>
      </c>
    </row>
    <row r="193" spans="1:14" ht="30" x14ac:dyDescent="0.25">
      <c r="A193" s="26">
        <f t="shared" si="22"/>
        <v>188</v>
      </c>
      <c r="B193" s="10" t="str">
        <f t="shared" si="17"/>
        <v>188.</v>
      </c>
      <c r="C193" s="7" t="s">
        <v>178</v>
      </c>
      <c r="D193" s="30">
        <v>211</v>
      </c>
      <c r="E193" s="16">
        <f t="shared" si="18"/>
        <v>711.07</v>
      </c>
      <c r="F193" s="4"/>
      <c r="G193" s="16"/>
      <c r="H193" s="4">
        <v>31</v>
      </c>
      <c r="I193" s="16">
        <f t="shared" si="23"/>
        <v>387.19</v>
      </c>
      <c r="J193" s="4"/>
      <c r="K193" s="16"/>
      <c r="L193" s="12">
        <f t="shared" si="19"/>
        <v>242</v>
      </c>
      <c r="M193" s="17">
        <f t="shared" si="20"/>
        <v>1210</v>
      </c>
      <c r="N193" s="18">
        <f t="shared" si="21"/>
        <v>2308.2600000000002</v>
      </c>
    </row>
    <row r="194" spans="1:14" ht="30" x14ac:dyDescent="0.25">
      <c r="A194" s="26">
        <f t="shared" si="22"/>
        <v>189</v>
      </c>
      <c r="B194" s="10" t="str">
        <f t="shared" si="17"/>
        <v>189.</v>
      </c>
      <c r="C194" s="7" t="s">
        <v>171</v>
      </c>
      <c r="D194" s="30">
        <v>32</v>
      </c>
      <c r="E194" s="16">
        <f t="shared" si="18"/>
        <v>107.84</v>
      </c>
      <c r="F194" s="4"/>
      <c r="G194" s="16"/>
      <c r="H194" s="4">
        <v>7</v>
      </c>
      <c r="I194" s="16">
        <f t="shared" si="23"/>
        <v>87.43</v>
      </c>
      <c r="J194" s="4"/>
      <c r="K194" s="16"/>
      <c r="L194" s="12">
        <f t="shared" si="19"/>
        <v>39</v>
      </c>
      <c r="M194" s="17">
        <f t="shared" si="20"/>
        <v>195</v>
      </c>
      <c r="N194" s="18">
        <f t="shared" si="21"/>
        <v>390.27</v>
      </c>
    </row>
    <row r="195" spans="1:14" ht="30" x14ac:dyDescent="0.25">
      <c r="A195" s="26">
        <f t="shared" si="22"/>
        <v>190</v>
      </c>
      <c r="B195" s="10" t="str">
        <f t="shared" si="17"/>
        <v>190.</v>
      </c>
      <c r="C195" s="7" t="s">
        <v>66</v>
      </c>
      <c r="D195" s="30">
        <v>11</v>
      </c>
      <c r="E195" s="16">
        <f t="shared" si="18"/>
        <v>37.07</v>
      </c>
      <c r="F195" s="4"/>
      <c r="G195" s="16"/>
      <c r="H195" s="4"/>
      <c r="I195" s="16"/>
      <c r="J195" s="4"/>
      <c r="K195" s="16"/>
      <c r="L195" s="12">
        <f t="shared" si="19"/>
        <v>11</v>
      </c>
      <c r="M195" s="17">
        <f t="shared" si="20"/>
        <v>55</v>
      </c>
      <c r="N195" s="18">
        <f t="shared" si="21"/>
        <v>92.07</v>
      </c>
    </row>
    <row r="196" spans="1:14" ht="30" x14ac:dyDescent="0.25">
      <c r="A196" s="26">
        <f t="shared" si="22"/>
        <v>191</v>
      </c>
      <c r="B196" s="10" t="str">
        <f t="shared" si="17"/>
        <v>191.</v>
      </c>
      <c r="C196" s="7" t="s">
        <v>182</v>
      </c>
      <c r="D196" s="30">
        <v>46</v>
      </c>
      <c r="E196" s="16">
        <f t="shared" si="18"/>
        <v>155.02000000000001</v>
      </c>
      <c r="F196" s="4"/>
      <c r="G196" s="16"/>
      <c r="H196" s="4">
        <v>2</v>
      </c>
      <c r="I196" s="16">
        <f t="shared" si="23"/>
        <v>24.98</v>
      </c>
      <c r="J196" s="4"/>
      <c r="K196" s="16"/>
      <c r="L196" s="12">
        <f t="shared" si="19"/>
        <v>48</v>
      </c>
      <c r="M196" s="17">
        <f t="shared" si="20"/>
        <v>240</v>
      </c>
      <c r="N196" s="18">
        <f t="shared" si="21"/>
        <v>420</v>
      </c>
    </row>
    <row r="197" spans="1:14" ht="30" x14ac:dyDescent="0.25">
      <c r="A197" s="26">
        <f t="shared" si="22"/>
        <v>192</v>
      </c>
      <c r="B197" s="10" t="str">
        <f t="shared" si="17"/>
        <v>192.</v>
      </c>
      <c r="C197" s="7" t="s">
        <v>8</v>
      </c>
      <c r="D197" s="30">
        <v>12</v>
      </c>
      <c r="E197" s="16">
        <f t="shared" si="18"/>
        <v>40.44</v>
      </c>
      <c r="F197" s="4"/>
      <c r="G197" s="16"/>
      <c r="H197" s="4"/>
      <c r="I197" s="16"/>
      <c r="J197" s="4"/>
      <c r="K197" s="16"/>
      <c r="L197" s="12">
        <f t="shared" si="19"/>
        <v>12</v>
      </c>
      <c r="M197" s="17">
        <f t="shared" si="20"/>
        <v>60</v>
      </c>
      <c r="N197" s="18">
        <f t="shared" si="21"/>
        <v>100.44</v>
      </c>
    </row>
    <row r="198" spans="1:14" x14ac:dyDescent="0.25">
      <c r="A198" s="26">
        <f t="shared" si="22"/>
        <v>193</v>
      </c>
      <c r="B198" s="10" t="str">
        <f t="shared" si="17"/>
        <v>193.</v>
      </c>
      <c r="C198" s="7" t="s">
        <v>196</v>
      </c>
      <c r="D198" s="30">
        <v>40</v>
      </c>
      <c r="E198" s="16">
        <f t="shared" si="18"/>
        <v>134.80000000000001</v>
      </c>
      <c r="F198" s="4"/>
      <c r="G198" s="16"/>
      <c r="H198" s="4"/>
      <c r="I198" s="16"/>
      <c r="J198" s="4"/>
      <c r="K198" s="16"/>
      <c r="L198" s="12">
        <f t="shared" si="19"/>
        <v>40</v>
      </c>
      <c r="M198" s="17">
        <f t="shared" si="20"/>
        <v>200</v>
      </c>
      <c r="N198" s="18">
        <f t="shared" si="21"/>
        <v>334.8</v>
      </c>
    </row>
    <row r="199" spans="1:14" ht="30" x14ac:dyDescent="0.25">
      <c r="A199" s="26">
        <f t="shared" si="22"/>
        <v>194</v>
      </c>
      <c r="B199" s="10" t="str">
        <f t="shared" ref="B199:B262" si="25">A199&amp;"."</f>
        <v>194.</v>
      </c>
      <c r="C199" s="7" t="s">
        <v>68</v>
      </c>
      <c r="D199" s="30">
        <v>20</v>
      </c>
      <c r="E199" s="16">
        <f t="shared" ref="E199:E262" si="26">D199*3.37</f>
        <v>67.400000000000006</v>
      </c>
      <c r="F199" s="4"/>
      <c r="G199" s="16"/>
      <c r="H199" s="4">
        <v>1</v>
      </c>
      <c r="I199" s="16">
        <f t="shared" ref="I199:I262" si="27">H199*12.49</f>
        <v>12.49</v>
      </c>
      <c r="J199" s="4"/>
      <c r="K199" s="16"/>
      <c r="L199" s="12">
        <f t="shared" ref="L199:L262" si="28">D199+F199+H199+J199</f>
        <v>21</v>
      </c>
      <c r="M199" s="17">
        <f t="shared" ref="M199:M262" si="29">L199*5</f>
        <v>105</v>
      </c>
      <c r="N199" s="18">
        <f t="shared" ref="N199:N262" si="30">E199+G199+I199+K199+M199</f>
        <v>184.89</v>
      </c>
    </row>
    <row r="200" spans="1:14" x14ac:dyDescent="0.25">
      <c r="A200" s="26">
        <f t="shared" ref="A200:A263" si="31">A199+1</f>
        <v>195</v>
      </c>
      <c r="B200" s="10" t="str">
        <f t="shared" si="25"/>
        <v>195.</v>
      </c>
      <c r="C200" s="7" t="s">
        <v>106</v>
      </c>
      <c r="D200" s="30">
        <v>178</v>
      </c>
      <c r="E200" s="16">
        <f t="shared" si="26"/>
        <v>599.86</v>
      </c>
      <c r="F200" s="4"/>
      <c r="G200" s="16"/>
      <c r="H200" s="4">
        <v>43</v>
      </c>
      <c r="I200" s="16">
        <f t="shared" si="27"/>
        <v>537.07000000000005</v>
      </c>
      <c r="J200" s="4"/>
      <c r="K200" s="16"/>
      <c r="L200" s="12">
        <f t="shared" si="28"/>
        <v>221</v>
      </c>
      <c r="M200" s="17">
        <f t="shared" si="29"/>
        <v>1105</v>
      </c>
      <c r="N200" s="18">
        <f t="shared" si="30"/>
        <v>2241.9300000000003</v>
      </c>
    </row>
    <row r="201" spans="1:14" x14ac:dyDescent="0.25">
      <c r="A201" s="26">
        <f t="shared" si="31"/>
        <v>196</v>
      </c>
      <c r="B201" s="10" t="str">
        <f t="shared" si="25"/>
        <v>196.</v>
      </c>
      <c r="C201" s="7" t="s">
        <v>98</v>
      </c>
      <c r="D201" s="30">
        <v>1868</v>
      </c>
      <c r="E201" s="16">
        <f t="shared" si="26"/>
        <v>6295.16</v>
      </c>
      <c r="F201" s="4">
        <v>93</v>
      </c>
      <c r="G201" s="16">
        <f t="shared" ref="G201:G226" si="32">F201*4.6</f>
        <v>427.79999999999995</v>
      </c>
      <c r="H201" s="4">
        <v>42</v>
      </c>
      <c r="I201" s="16">
        <f t="shared" si="27"/>
        <v>524.58000000000004</v>
      </c>
      <c r="J201" s="4"/>
      <c r="K201" s="16"/>
      <c r="L201" s="12">
        <f t="shared" si="28"/>
        <v>2003</v>
      </c>
      <c r="M201" s="17">
        <f t="shared" si="29"/>
        <v>10015</v>
      </c>
      <c r="N201" s="18">
        <f t="shared" si="30"/>
        <v>17262.54</v>
      </c>
    </row>
    <row r="202" spans="1:14" ht="30" x14ac:dyDescent="0.25">
      <c r="A202" s="26">
        <f t="shared" si="31"/>
        <v>197</v>
      </c>
      <c r="B202" s="10" t="str">
        <f t="shared" si="25"/>
        <v>197.</v>
      </c>
      <c r="C202" s="7" t="s">
        <v>24</v>
      </c>
      <c r="D202" s="30">
        <v>370</v>
      </c>
      <c r="E202" s="16">
        <f t="shared" si="26"/>
        <v>1246.9000000000001</v>
      </c>
      <c r="F202" s="4"/>
      <c r="G202" s="16"/>
      <c r="H202" s="4">
        <v>6</v>
      </c>
      <c r="I202" s="16">
        <f t="shared" si="27"/>
        <v>74.94</v>
      </c>
      <c r="J202" s="4"/>
      <c r="K202" s="16"/>
      <c r="L202" s="12">
        <f t="shared" si="28"/>
        <v>376</v>
      </c>
      <c r="M202" s="17">
        <f t="shared" si="29"/>
        <v>1880</v>
      </c>
      <c r="N202" s="18">
        <f t="shared" si="30"/>
        <v>3201.84</v>
      </c>
    </row>
    <row r="203" spans="1:14" ht="30" x14ac:dyDescent="0.25">
      <c r="A203" s="26">
        <f t="shared" si="31"/>
        <v>198</v>
      </c>
      <c r="B203" s="10" t="str">
        <f t="shared" si="25"/>
        <v>198.</v>
      </c>
      <c r="C203" s="7" t="s">
        <v>12</v>
      </c>
      <c r="D203" s="30">
        <v>294</v>
      </c>
      <c r="E203" s="16">
        <f t="shared" si="26"/>
        <v>990.78000000000009</v>
      </c>
      <c r="F203" s="4"/>
      <c r="G203" s="16"/>
      <c r="H203" s="4"/>
      <c r="I203" s="16"/>
      <c r="J203" s="4"/>
      <c r="K203" s="16"/>
      <c r="L203" s="12">
        <f t="shared" si="28"/>
        <v>294</v>
      </c>
      <c r="M203" s="17">
        <f t="shared" si="29"/>
        <v>1470</v>
      </c>
      <c r="N203" s="18">
        <f t="shared" si="30"/>
        <v>2460.7800000000002</v>
      </c>
    </row>
    <row r="204" spans="1:14" ht="30" x14ac:dyDescent="0.25">
      <c r="A204" s="26">
        <f t="shared" si="31"/>
        <v>199</v>
      </c>
      <c r="B204" s="10" t="str">
        <f t="shared" si="25"/>
        <v>199.</v>
      </c>
      <c r="C204" s="7" t="s">
        <v>201</v>
      </c>
      <c r="D204" s="30">
        <v>36</v>
      </c>
      <c r="E204" s="16">
        <f t="shared" si="26"/>
        <v>121.32000000000001</v>
      </c>
      <c r="F204" s="4"/>
      <c r="G204" s="16"/>
      <c r="H204" s="4">
        <v>4</v>
      </c>
      <c r="I204" s="16">
        <f t="shared" si="27"/>
        <v>49.96</v>
      </c>
      <c r="J204" s="4"/>
      <c r="K204" s="16"/>
      <c r="L204" s="12">
        <f t="shared" si="28"/>
        <v>40</v>
      </c>
      <c r="M204" s="17">
        <f t="shared" si="29"/>
        <v>200</v>
      </c>
      <c r="N204" s="18">
        <f t="shared" si="30"/>
        <v>371.28</v>
      </c>
    </row>
    <row r="205" spans="1:14" x14ac:dyDescent="0.25">
      <c r="A205" s="26">
        <f t="shared" si="31"/>
        <v>200</v>
      </c>
      <c r="B205" s="10" t="str">
        <f t="shared" si="25"/>
        <v>200.</v>
      </c>
      <c r="C205" s="7" t="s">
        <v>52</v>
      </c>
      <c r="D205" s="30">
        <v>96</v>
      </c>
      <c r="E205" s="16">
        <f t="shared" si="26"/>
        <v>323.52</v>
      </c>
      <c r="F205" s="4">
        <v>25</v>
      </c>
      <c r="G205" s="16">
        <f t="shared" si="32"/>
        <v>114.99999999999999</v>
      </c>
      <c r="H205" s="4"/>
      <c r="I205" s="16"/>
      <c r="J205" s="4"/>
      <c r="K205" s="16"/>
      <c r="L205" s="12">
        <f t="shared" si="28"/>
        <v>121</v>
      </c>
      <c r="M205" s="17">
        <f t="shared" si="29"/>
        <v>605</v>
      </c>
      <c r="N205" s="18">
        <f t="shared" si="30"/>
        <v>1043.52</v>
      </c>
    </row>
    <row r="206" spans="1:14" ht="30" x14ac:dyDescent="0.25">
      <c r="A206" s="26">
        <f t="shared" si="31"/>
        <v>201</v>
      </c>
      <c r="B206" s="10" t="str">
        <f t="shared" si="25"/>
        <v>201.</v>
      </c>
      <c r="C206" s="7" t="s">
        <v>112</v>
      </c>
      <c r="D206" s="30">
        <v>12</v>
      </c>
      <c r="E206" s="16">
        <f t="shared" si="26"/>
        <v>40.44</v>
      </c>
      <c r="F206" s="4"/>
      <c r="G206" s="16"/>
      <c r="H206" s="4">
        <v>6</v>
      </c>
      <c r="I206" s="16">
        <f t="shared" si="27"/>
        <v>74.94</v>
      </c>
      <c r="J206" s="4"/>
      <c r="K206" s="16"/>
      <c r="L206" s="12">
        <f t="shared" si="28"/>
        <v>18</v>
      </c>
      <c r="M206" s="17">
        <f t="shared" si="29"/>
        <v>90</v>
      </c>
      <c r="N206" s="18">
        <f t="shared" si="30"/>
        <v>205.38</v>
      </c>
    </row>
    <row r="207" spans="1:14" ht="30" x14ac:dyDescent="0.25">
      <c r="A207" s="26">
        <f t="shared" si="31"/>
        <v>202</v>
      </c>
      <c r="B207" s="10" t="str">
        <f t="shared" si="25"/>
        <v>202.</v>
      </c>
      <c r="C207" s="7" t="s">
        <v>4</v>
      </c>
      <c r="D207" s="30">
        <v>9</v>
      </c>
      <c r="E207" s="16">
        <f t="shared" si="26"/>
        <v>30.330000000000002</v>
      </c>
      <c r="F207" s="4"/>
      <c r="G207" s="16"/>
      <c r="H207" s="4"/>
      <c r="I207" s="16"/>
      <c r="J207" s="4"/>
      <c r="K207" s="16"/>
      <c r="L207" s="12">
        <f t="shared" si="28"/>
        <v>9</v>
      </c>
      <c r="M207" s="17">
        <f t="shared" si="29"/>
        <v>45</v>
      </c>
      <c r="N207" s="18">
        <f t="shared" si="30"/>
        <v>75.33</v>
      </c>
    </row>
    <row r="208" spans="1:14" ht="30" x14ac:dyDescent="0.25">
      <c r="A208" s="26">
        <f t="shared" si="31"/>
        <v>203</v>
      </c>
      <c r="B208" s="10" t="str">
        <f t="shared" si="25"/>
        <v>203.</v>
      </c>
      <c r="C208" s="7" t="s">
        <v>63</v>
      </c>
      <c r="D208" s="30">
        <v>44</v>
      </c>
      <c r="E208" s="16">
        <f t="shared" si="26"/>
        <v>148.28</v>
      </c>
      <c r="F208" s="4"/>
      <c r="G208" s="16"/>
      <c r="H208" s="4"/>
      <c r="I208" s="16"/>
      <c r="J208" s="4"/>
      <c r="K208" s="16"/>
      <c r="L208" s="12">
        <f t="shared" si="28"/>
        <v>44</v>
      </c>
      <c r="M208" s="17">
        <f t="shared" si="29"/>
        <v>220</v>
      </c>
      <c r="N208" s="18">
        <f t="shared" si="30"/>
        <v>368.28</v>
      </c>
    </row>
    <row r="209" spans="1:14" x14ac:dyDescent="0.25">
      <c r="A209" s="26">
        <f t="shared" si="31"/>
        <v>204</v>
      </c>
      <c r="B209" s="10" t="str">
        <f t="shared" si="25"/>
        <v>204.</v>
      </c>
      <c r="C209" s="7" t="s">
        <v>34</v>
      </c>
      <c r="D209" s="30">
        <v>10</v>
      </c>
      <c r="E209" s="16">
        <f t="shared" si="26"/>
        <v>33.700000000000003</v>
      </c>
      <c r="F209" s="4"/>
      <c r="G209" s="16"/>
      <c r="H209" s="4"/>
      <c r="I209" s="16"/>
      <c r="J209" s="4"/>
      <c r="K209" s="16"/>
      <c r="L209" s="12">
        <f t="shared" si="28"/>
        <v>10</v>
      </c>
      <c r="M209" s="17">
        <f t="shared" si="29"/>
        <v>50</v>
      </c>
      <c r="N209" s="18">
        <f t="shared" si="30"/>
        <v>83.7</v>
      </c>
    </row>
    <row r="210" spans="1:14" ht="30" x14ac:dyDescent="0.25">
      <c r="A210" s="26">
        <f t="shared" si="31"/>
        <v>205</v>
      </c>
      <c r="B210" s="10" t="str">
        <f t="shared" si="25"/>
        <v>205.</v>
      </c>
      <c r="C210" s="7" t="s">
        <v>5</v>
      </c>
      <c r="D210" s="30">
        <v>44</v>
      </c>
      <c r="E210" s="16">
        <f t="shared" si="26"/>
        <v>148.28</v>
      </c>
      <c r="F210" s="4"/>
      <c r="G210" s="16"/>
      <c r="H210" s="4">
        <v>2</v>
      </c>
      <c r="I210" s="16">
        <f t="shared" si="27"/>
        <v>24.98</v>
      </c>
      <c r="J210" s="4"/>
      <c r="K210" s="16"/>
      <c r="L210" s="12">
        <f t="shared" si="28"/>
        <v>46</v>
      </c>
      <c r="M210" s="17">
        <f t="shared" si="29"/>
        <v>230</v>
      </c>
      <c r="N210" s="18">
        <f t="shared" si="30"/>
        <v>403.26</v>
      </c>
    </row>
    <row r="211" spans="1:14" x14ac:dyDescent="0.25">
      <c r="A211" s="26">
        <f t="shared" si="31"/>
        <v>206</v>
      </c>
      <c r="B211" s="10" t="str">
        <f t="shared" si="25"/>
        <v>206.</v>
      </c>
      <c r="C211" s="7" t="s">
        <v>181</v>
      </c>
      <c r="D211" s="30">
        <v>17</v>
      </c>
      <c r="E211" s="16">
        <f t="shared" si="26"/>
        <v>57.29</v>
      </c>
      <c r="F211" s="4"/>
      <c r="G211" s="16"/>
      <c r="H211" s="4"/>
      <c r="I211" s="16"/>
      <c r="J211" s="4"/>
      <c r="K211" s="16"/>
      <c r="L211" s="12">
        <f t="shared" si="28"/>
        <v>17</v>
      </c>
      <c r="M211" s="17">
        <f t="shared" si="29"/>
        <v>85</v>
      </c>
      <c r="N211" s="18">
        <f t="shared" si="30"/>
        <v>142.29</v>
      </c>
    </row>
    <row r="212" spans="1:14" x14ac:dyDescent="0.25">
      <c r="A212" s="26">
        <f t="shared" si="31"/>
        <v>207</v>
      </c>
      <c r="B212" s="10" t="str">
        <f t="shared" si="25"/>
        <v>207.</v>
      </c>
      <c r="C212" s="7" t="s">
        <v>164</v>
      </c>
      <c r="D212" s="30">
        <v>98</v>
      </c>
      <c r="E212" s="16">
        <f t="shared" si="26"/>
        <v>330.26</v>
      </c>
      <c r="F212" s="4"/>
      <c r="G212" s="16"/>
      <c r="H212" s="4"/>
      <c r="I212" s="16"/>
      <c r="J212" s="4"/>
      <c r="K212" s="16"/>
      <c r="L212" s="12">
        <f t="shared" si="28"/>
        <v>98</v>
      </c>
      <c r="M212" s="17">
        <f t="shared" si="29"/>
        <v>490</v>
      </c>
      <c r="N212" s="18">
        <f t="shared" si="30"/>
        <v>820.26</v>
      </c>
    </row>
    <row r="213" spans="1:14" ht="30" x14ac:dyDescent="0.25">
      <c r="A213" s="26">
        <f t="shared" si="31"/>
        <v>208</v>
      </c>
      <c r="B213" s="10" t="str">
        <f t="shared" si="25"/>
        <v>208.</v>
      </c>
      <c r="C213" s="7" t="s">
        <v>180</v>
      </c>
      <c r="D213" s="30">
        <v>1</v>
      </c>
      <c r="E213" s="16">
        <f t="shared" si="26"/>
        <v>3.37</v>
      </c>
      <c r="F213" s="4"/>
      <c r="G213" s="16"/>
      <c r="H213" s="4">
        <v>4</v>
      </c>
      <c r="I213" s="16">
        <f t="shared" si="27"/>
        <v>49.96</v>
      </c>
      <c r="J213" s="4"/>
      <c r="K213" s="16"/>
      <c r="L213" s="12">
        <f t="shared" si="28"/>
        <v>5</v>
      </c>
      <c r="M213" s="17">
        <f t="shared" si="29"/>
        <v>25</v>
      </c>
      <c r="N213" s="18">
        <f t="shared" si="30"/>
        <v>78.33</v>
      </c>
    </row>
    <row r="214" spans="1:14" ht="30" x14ac:dyDescent="0.25">
      <c r="A214" s="26">
        <f t="shared" si="31"/>
        <v>209</v>
      </c>
      <c r="B214" s="10" t="str">
        <f t="shared" si="25"/>
        <v>209.</v>
      </c>
      <c r="C214" s="7" t="s">
        <v>58</v>
      </c>
      <c r="D214" s="30">
        <v>23</v>
      </c>
      <c r="E214" s="16">
        <f t="shared" si="26"/>
        <v>77.510000000000005</v>
      </c>
      <c r="F214" s="4"/>
      <c r="G214" s="16"/>
      <c r="H214" s="4"/>
      <c r="I214" s="16"/>
      <c r="J214" s="4"/>
      <c r="K214" s="16"/>
      <c r="L214" s="12">
        <f t="shared" si="28"/>
        <v>23</v>
      </c>
      <c r="M214" s="17">
        <f t="shared" si="29"/>
        <v>115</v>
      </c>
      <c r="N214" s="18">
        <f t="shared" si="30"/>
        <v>192.51</v>
      </c>
    </row>
    <row r="215" spans="1:14" ht="30" x14ac:dyDescent="0.25">
      <c r="A215" s="26">
        <f t="shared" si="31"/>
        <v>210</v>
      </c>
      <c r="B215" s="10" t="str">
        <f t="shared" si="25"/>
        <v>210.</v>
      </c>
      <c r="C215" s="7" t="s">
        <v>136</v>
      </c>
      <c r="D215" s="30">
        <v>335</v>
      </c>
      <c r="E215" s="16">
        <f t="shared" si="26"/>
        <v>1128.95</v>
      </c>
      <c r="F215" s="4">
        <v>20</v>
      </c>
      <c r="G215" s="16">
        <f t="shared" si="32"/>
        <v>92</v>
      </c>
      <c r="H215" s="4">
        <v>21</v>
      </c>
      <c r="I215" s="16">
        <f t="shared" si="27"/>
        <v>262.29000000000002</v>
      </c>
      <c r="J215" s="4"/>
      <c r="K215" s="16"/>
      <c r="L215" s="12">
        <f t="shared" si="28"/>
        <v>376</v>
      </c>
      <c r="M215" s="17">
        <f t="shared" si="29"/>
        <v>1880</v>
      </c>
      <c r="N215" s="18">
        <f t="shared" si="30"/>
        <v>3363.24</v>
      </c>
    </row>
    <row r="216" spans="1:14" ht="30" x14ac:dyDescent="0.25">
      <c r="A216" s="26">
        <f t="shared" si="31"/>
        <v>211</v>
      </c>
      <c r="B216" s="10" t="str">
        <f t="shared" si="25"/>
        <v>211.</v>
      </c>
      <c r="C216" s="7" t="s">
        <v>107</v>
      </c>
      <c r="D216" s="30">
        <v>145</v>
      </c>
      <c r="E216" s="16">
        <f t="shared" si="26"/>
        <v>488.65000000000003</v>
      </c>
      <c r="F216" s="4"/>
      <c r="G216" s="16"/>
      <c r="H216" s="4">
        <v>2</v>
      </c>
      <c r="I216" s="16">
        <f t="shared" si="27"/>
        <v>24.98</v>
      </c>
      <c r="J216" s="4"/>
      <c r="K216" s="16"/>
      <c r="L216" s="12">
        <f t="shared" si="28"/>
        <v>147</v>
      </c>
      <c r="M216" s="17">
        <f t="shared" si="29"/>
        <v>735</v>
      </c>
      <c r="N216" s="18">
        <f t="shared" si="30"/>
        <v>1248.6300000000001</v>
      </c>
    </row>
    <row r="217" spans="1:14" ht="30" x14ac:dyDescent="0.25">
      <c r="A217" s="26">
        <f t="shared" si="31"/>
        <v>212</v>
      </c>
      <c r="B217" s="10" t="str">
        <f t="shared" si="25"/>
        <v>212.</v>
      </c>
      <c r="C217" s="7" t="s">
        <v>86</v>
      </c>
      <c r="D217" s="30">
        <v>38</v>
      </c>
      <c r="E217" s="16">
        <f t="shared" si="26"/>
        <v>128.06</v>
      </c>
      <c r="F217" s="4"/>
      <c r="G217" s="16"/>
      <c r="H217" s="4"/>
      <c r="I217" s="16"/>
      <c r="J217" s="4"/>
      <c r="K217" s="16"/>
      <c r="L217" s="12">
        <f t="shared" si="28"/>
        <v>38</v>
      </c>
      <c r="M217" s="17">
        <f t="shared" si="29"/>
        <v>190</v>
      </c>
      <c r="N217" s="18">
        <f t="shared" si="30"/>
        <v>318.06</v>
      </c>
    </row>
    <row r="218" spans="1:14" ht="30" x14ac:dyDescent="0.25">
      <c r="A218" s="26">
        <f t="shared" si="31"/>
        <v>213</v>
      </c>
      <c r="B218" s="10" t="str">
        <f t="shared" si="25"/>
        <v>213.</v>
      </c>
      <c r="C218" s="7" t="s">
        <v>124</v>
      </c>
      <c r="D218" s="30">
        <v>135</v>
      </c>
      <c r="E218" s="16">
        <f t="shared" si="26"/>
        <v>454.95</v>
      </c>
      <c r="F218" s="4">
        <v>18</v>
      </c>
      <c r="G218" s="16">
        <f t="shared" si="32"/>
        <v>82.8</v>
      </c>
      <c r="H218" s="4">
        <v>34</v>
      </c>
      <c r="I218" s="16">
        <f t="shared" si="27"/>
        <v>424.66</v>
      </c>
      <c r="J218" s="4"/>
      <c r="K218" s="16"/>
      <c r="L218" s="12">
        <f t="shared" si="28"/>
        <v>187</v>
      </c>
      <c r="M218" s="17">
        <f t="shared" si="29"/>
        <v>935</v>
      </c>
      <c r="N218" s="18">
        <f t="shared" si="30"/>
        <v>1897.41</v>
      </c>
    </row>
    <row r="219" spans="1:14" ht="30" x14ac:dyDescent="0.25">
      <c r="A219" s="26">
        <f t="shared" si="31"/>
        <v>214</v>
      </c>
      <c r="B219" s="10" t="str">
        <f t="shared" si="25"/>
        <v>214.</v>
      </c>
      <c r="C219" s="7" t="s">
        <v>62</v>
      </c>
      <c r="D219" s="30">
        <v>1140</v>
      </c>
      <c r="E219" s="16">
        <f t="shared" si="26"/>
        <v>3841.8</v>
      </c>
      <c r="F219" s="4"/>
      <c r="G219" s="16"/>
      <c r="H219" s="4">
        <v>12</v>
      </c>
      <c r="I219" s="16">
        <f t="shared" si="27"/>
        <v>149.88</v>
      </c>
      <c r="J219" s="4"/>
      <c r="K219" s="16"/>
      <c r="L219" s="12">
        <f t="shared" si="28"/>
        <v>1152</v>
      </c>
      <c r="M219" s="17">
        <f t="shared" si="29"/>
        <v>5760</v>
      </c>
      <c r="N219" s="18">
        <f t="shared" si="30"/>
        <v>9751.68</v>
      </c>
    </row>
    <row r="220" spans="1:14" x14ac:dyDescent="0.25">
      <c r="A220" s="26">
        <f t="shared" si="31"/>
        <v>215</v>
      </c>
      <c r="B220" s="10" t="str">
        <f t="shared" si="25"/>
        <v>215.</v>
      </c>
      <c r="C220" s="7" t="s">
        <v>167</v>
      </c>
      <c r="D220" s="30">
        <v>7</v>
      </c>
      <c r="E220" s="16">
        <f t="shared" si="26"/>
        <v>23.59</v>
      </c>
      <c r="F220" s="4"/>
      <c r="G220" s="16"/>
      <c r="H220" s="4"/>
      <c r="I220" s="16"/>
      <c r="J220" s="4"/>
      <c r="K220" s="16"/>
      <c r="L220" s="12">
        <f t="shared" si="28"/>
        <v>7</v>
      </c>
      <c r="M220" s="17">
        <f t="shared" si="29"/>
        <v>35</v>
      </c>
      <c r="N220" s="18">
        <f t="shared" si="30"/>
        <v>58.59</v>
      </c>
    </row>
    <row r="221" spans="1:14" ht="30" x14ac:dyDescent="0.25">
      <c r="A221" s="26">
        <f t="shared" si="31"/>
        <v>216</v>
      </c>
      <c r="B221" s="10" t="str">
        <f t="shared" si="25"/>
        <v>216.</v>
      </c>
      <c r="C221" s="7" t="s">
        <v>35</v>
      </c>
      <c r="D221" s="30">
        <v>79</v>
      </c>
      <c r="E221" s="16">
        <f t="shared" si="26"/>
        <v>266.23</v>
      </c>
      <c r="F221" s="4"/>
      <c r="G221" s="16"/>
      <c r="H221" s="4"/>
      <c r="I221" s="16"/>
      <c r="J221" s="4"/>
      <c r="K221" s="16"/>
      <c r="L221" s="12">
        <f t="shared" si="28"/>
        <v>79</v>
      </c>
      <c r="M221" s="17">
        <f t="shared" si="29"/>
        <v>395</v>
      </c>
      <c r="N221" s="18">
        <f t="shared" si="30"/>
        <v>661.23</v>
      </c>
    </row>
    <row r="222" spans="1:14" ht="30" x14ac:dyDescent="0.25">
      <c r="A222" s="26">
        <f t="shared" si="31"/>
        <v>217</v>
      </c>
      <c r="B222" s="10" t="str">
        <f t="shared" si="25"/>
        <v>217.</v>
      </c>
      <c r="C222" s="7" t="s">
        <v>47</v>
      </c>
      <c r="D222" s="30">
        <v>17</v>
      </c>
      <c r="E222" s="16">
        <f t="shared" si="26"/>
        <v>57.29</v>
      </c>
      <c r="F222" s="4"/>
      <c r="G222" s="16"/>
      <c r="H222" s="4">
        <v>2</v>
      </c>
      <c r="I222" s="16">
        <f t="shared" si="27"/>
        <v>24.98</v>
      </c>
      <c r="J222" s="4"/>
      <c r="K222" s="16"/>
      <c r="L222" s="12">
        <f t="shared" si="28"/>
        <v>19</v>
      </c>
      <c r="M222" s="17">
        <f t="shared" si="29"/>
        <v>95</v>
      </c>
      <c r="N222" s="18">
        <f t="shared" si="30"/>
        <v>177.26999999999998</v>
      </c>
    </row>
    <row r="223" spans="1:14" ht="30" x14ac:dyDescent="0.25">
      <c r="A223" s="26">
        <f t="shared" si="31"/>
        <v>218</v>
      </c>
      <c r="B223" s="10" t="str">
        <f t="shared" si="25"/>
        <v>218.</v>
      </c>
      <c r="C223" s="7" t="s">
        <v>147</v>
      </c>
      <c r="D223" s="30">
        <v>42</v>
      </c>
      <c r="E223" s="16">
        <f t="shared" si="26"/>
        <v>141.54</v>
      </c>
      <c r="F223" s="4"/>
      <c r="G223" s="16"/>
      <c r="H223" s="4"/>
      <c r="I223" s="16"/>
      <c r="J223" s="4"/>
      <c r="K223" s="16"/>
      <c r="L223" s="12">
        <f t="shared" si="28"/>
        <v>42</v>
      </c>
      <c r="M223" s="17">
        <f t="shared" si="29"/>
        <v>210</v>
      </c>
      <c r="N223" s="18">
        <f t="shared" si="30"/>
        <v>351.53999999999996</v>
      </c>
    </row>
    <row r="224" spans="1:14" x14ac:dyDescent="0.25">
      <c r="A224" s="26">
        <f t="shared" si="31"/>
        <v>219</v>
      </c>
      <c r="B224" s="10" t="str">
        <f t="shared" si="25"/>
        <v>219.</v>
      </c>
      <c r="C224" s="7" t="s">
        <v>51</v>
      </c>
      <c r="D224" s="30">
        <v>1482</v>
      </c>
      <c r="E224" s="16">
        <f t="shared" si="26"/>
        <v>4994.34</v>
      </c>
      <c r="F224" s="4">
        <v>113</v>
      </c>
      <c r="G224" s="16">
        <f t="shared" si="32"/>
        <v>519.79999999999995</v>
      </c>
      <c r="H224" s="4">
        <v>20</v>
      </c>
      <c r="I224" s="16">
        <f t="shared" si="27"/>
        <v>249.8</v>
      </c>
      <c r="J224" s="4"/>
      <c r="K224" s="16"/>
      <c r="L224" s="12">
        <f t="shared" si="28"/>
        <v>1615</v>
      </c>
      <c r="M224" s="17">
        <f t="shared" si="29"/>
        <v>8075</v>
      </c>
      <c r="N224" s="18">
        <f t="shared" si="30"/>
        <v>13838.94</v>
      </c>
    </row>
    <row r="225" spans="1:14" ht="30" x14ac:dyDescent="0.25">
      <c r="A225" s="26">
        <f t="shared" si="31"/>
        <v>220</v>
      </c>
      <c r="B225" s="10" t="str">
        <f t="shared" si="25"/>
        <v>220.</v>
      </c>
      <c r="C225" s="7" t="s">
        <v>114</v>
      </c>
      <c r="D225" s="30">
        <v>109</v>
      </c>
      <c r="E225" s="16">
        <f t="shared" si="26"/>
        <v>367.33</v>
      </c>
      <c r="F225" s="4"/>
      <c r="G225" s="16"/>
      <c r="H225" s="4">
        <v>7</v>
      </c>
      <c r="I225" s="16">
        <f t="shared" si="27"/>
        <v>87.43</v>
      </c>
      <c r="J225" s="4"/>
      <c r="K225" s="16"/>
      <c r="L225" s="12">
        <f t="shared" si="28"/>
        <v>116</v>
      </c>
      <c r="M225" s="17">
        <f t="shared" si="29"/>
        <v>580</v>
      </c>
      <c r="N225" s="18">
        <f t="shared" si="30"/>
        <v>1034.76</v>
      </c>
    </row>
    <row r="226" spans="1:14" ht="30" x14ac:dyDescent="0.25">
      <c r="A226" s="26">
        <f t="shared" si="31"/>
        <v>221</v>
      </c>
      <c r="B226" s="10" t="str">
        <f t="shared" si="25"/>
        <v>221.</v>
      </c>
      <c r="C226" s="7" t="s">
        <v>202</v>
      </c>
      <c r="D226" s="30">
        <v>384</v>
      </c>
      <c r="E226" s="16">
        <f t="shared" si="26"/>
        <v>1294.08</v>
      </c>
      <c r="F226" s="4">
        <v>7</v>
      </c>
      <c r="G226" s="16">
        <f t="shared" si="32"/>
        <v>32.199999999999996</v>
      </c>
      <c r="H226" s="4">
        <v>16</v>
      </c>
      <c r="I226" s="16">
        <f t="shared" si="27"/>
        <v>199.84</v>
      </c>
      <c r="J226" s="4"/>
      <c r="K226" s="16"/>
      <c r="L226" s="12">
        <f t="shared" si="28"/>
        <v>407</v>
      </c>
      <c r="M226" s="17">
        <f t="shared" si="29"/>
        <v>2035</v>
      </c>
      <c r="N226" s="18">
        <f t="shared" si="30"/>
        <v>3561.12</v>
      </c>
    </row>
    <row r="227" spans="1:14" ht="30" x14ac:dyDescent="0.25">
      <c r="A227" s="26">
        <f t="shared" si="31"/>
        <v>222</v>
      </c>
      <c r="B227" s="10" t="str">
        <f t="shared" si="25"/>
        <v>222.</v>
      </c>
      <c r="C227" s="7" t="s">
        <v>207</v>
      </c>
      <c r="D227" s="30">
        <v>32</v>
      </c>
      <c r="E227" s="16">
        <f t="shared" si="26"/>
        <v>107.84</v>
      </c>
      <c r="F227" s="4"/>
      <c r="G227" s="16"/>
      <c r="H227" s="4">
        <v>1</v>
      </c>
      <c r="I227" s="16">
        <f t="shared" si="27"/>
        <v>12.49</v>
      </c>
      <c r="J227" s="4"/>
      <c r="K227" s="16"/>
      <c r="L227" s="12">
        <f t="shared" si="28"/>
        <v>33</v>
      </c>
      <c r="M227" s="17">
        <f t="shared" si="29"/>
        <v>165</v>
      </c>
      <c r="N227" s="18">
        <f t="shared" si="30"/>
        <v>285.33</v>
      </c>
    </row>
    <row r="228" spans="1:14" ht="30" x14ac:dyDescent="0.25">
      <c r="A228" s="26">
        <f t="shared" si="31"/>
        <v>223</v>
      </c>
      <c r="B228" s="10" t="str">
        <f t="shared" si="25"/>
        <v>223.</v>
      </c>
      <c r="C228" s="7" t="s">
        <v>131</v>
      </c>
      <c r="D228" s="30">
        <v>226</v>
      </c>
      <c r="E228" s="16">
        <f t="shared" si="26"/>
        <v>761.62</v>
      </c>
      <c r="F228" s="4"/>
      <c r="G228" s="16"/>
      <c r="H228" s="4">
        <v>46</v>
      </c>
      <c r="I228" s="16">
        <f t="shared" si="27"/>
        <v>574.54</v>
      </c>
      <c r="J228" s="4"/>
      <c r="K228" s="16"/>
      <c r="L228" s="12">
        <f t="shared" si="28"/>
        <v>272</v>
      </c>
      <c r="M228" s="17">
        <f t="shared" si="29"/>
        <v>1360</v>
      </c>
      <c r="N228" s="18">
        <f t="shared" si="30"/>
        <v>2696.16</v>
      </c>
    </row>
    <row r="229" spans="1:14" x14ac:dyDescent="0.25">
      <c r="A229" s="26">
        <f t="shared" si="31"/>
        <v>224</v>
      </c>
      <c r="B229" s="10" t="str">
        <f t="shared" si="25"/>
        <v>224.</v>
      </c>
      <c r="C229" s="7" t="s">
        <v>168</v>
      </c>
      <c r="D229" s="30">
        <v>16</v>
      </c>
      <c r="E229" s="16">
        <f t="shared" si="26"/>
        <v>53.92</v>
      </c>
      <c r="F229" s="4"/>
      <c r="G229" s="16"/>
      <c r="H229" s="4"/>
      <c r="I229" s="16"/>
      <c r="J229" s="4"/>
      <c r="K229" s="16"/>
      <c r="L229" s="12">
        <f t="shared" si="28"/>
        <v>16</v>
      </c>
      <c r="M229" s="17">
        <f t="shared" si="29"/>
        <v>80</v>
      </c>
      <c r="N229" s="18">
        <f t="shared" si="30"/>
        <v>133.92000000000002</v>
      </c>
    </row>
    <row r="230" spans="1:14" x14ac:dyDescent="0.25">
      <c r="A230" s="26">
        <f t="shared" si="31"/>
        <v>225</v>
      </c>
      <c r="B230" s="10" t="str">
        <f t="shared" si="25"/>
        <v>225.</v>
      </c>
      <c r="C230" s="7" t="s">
        <v>130</v>
      </c>
      <c r="D230" s="30">
        <v>235</v>
      </c>
      <c r="E230" s="16">
        <f t="shared" si="26"/>
        <v>791.95</v>
      </c>
      <c r="F230" s="4"/>
      <c r="G230" s="16"/>
      <c r="H230" s="4"/>
      <c r="I230" s="16"/>
      <c r="J230" s="4"/>
      <c r="K230" s="16"/>
      <c r="L230" s="12">
        <f t="shared" si="28"/>
        <v>235</v>
      </c>
      <c r="M230" s="17">
        <f t="shared" si="29"/>
        <v>1175</v>
      </c>
      <c r="N230" s="18">
        <f t="shared" si="30"/>
        <v>1966.95</v>
      </c>
    </row>
    <row r="231" spans="1:14" ht="45" x14ac:dyDescent="0.25">
      <c r="A231" s="26">
        <f t="shared" si="31"/>
        <v>226</v>
      </c>
      <c r="B231" s="10" t="str">
        <f t="shared" si="25"/>
        <v>226.</v>
      </c>
      <c r="C231" s="7" t="s">
        <v>79</v>
      </c>
      <c r="D231" s="30">
        <v>29</v>
      </c>
      <c r="E231" s="16">
        <f t="shared" si="26"/>
        <v>97.73</v>
      </c>
      <c r="F231" s="4"/>
      <c r="G231" s="16"/>
      <c r="H231" s="4"/>
      <c r="I231" s="16"/>
      <c r="J231" s="4"/>
      <c r="K231" s="16"/>
      <c r="L231" s="12">
        <f t="shared" si="28"/>
        <v>29</v>
      </c>
      <c r="M231" s="17">
        <f t="shared" si="29"/>
        <v>145</v>
      </c>
      <c r="N231" s="18">
        <f t="shared" si="30"/>
        <v>242.73000000000002</v>
      </c>
    </row>
    <row r="232" spans="1:14" x14ac:dyDescent="0.25">
      <c r="A232" s="26">
        <f t="shared" si="31"/>
        <v>227</v>
      </c>
      <c r="B232" s="10" t="str">
        <f t="shared" si="25"/>
        <v>227.</v>
      </c>
      <c r="C232" s="7" t="s">
        <v>6</v>
      </c>
      <c r="D232" s="30">
        <v>6</v>
      </c>
      <c r="E232" s="16">
        <f t="shared" si="26"/>
        <v>20.22</v>
      </c>
      <c r="F232" s="4"/>
      <c r="G232" s="16"/>
      <c r="H232" s="4"/>
      <c r="I232" s="16"/>
      <c r="J232" s="4"/>
      <c r="K232" s="16"/>
      <c r="L232" s="12">
        <f t="shared" si="28"/>
        <v>6</v>
      </c>
      <c r="M232" s="17">
        <f t="shared" si="29"/>
        <v>30</v>
      </c>
      <c r="N232" s="18">
        <f t="shared" si="30"/>
        <v>50.22</v>
      </c>
    </row>
    <row r="233" spans="1:14" x14ac:dyDescent="0.25">
      <c r="A233" s="26">
        <f t="shared" si="31"/>
        <v>228</v>
      </c>
      <c r="B233" s="10" t="str">
        <f t="shared" si="25"/>
        <v>228.</v>
      </c>
      <c r="C233" s="7" t="s">
        <v>189</v>
      </c>
      <c r="D233" s="30">
        <v>46</v>
      </c>
      <c r="E233" s="16">
        <f t="shared" si="26"/>
        <v>155.02000000000001</v>
      </c>
      <c r="F233" s="4"/>
      <c r="G233" s="16"/>
      <c r="H233" s="4">
        <v>1</v>
      </c>
      <c r="I233" s="16">
        <f t="shared" si="27"/>
        <v>12.49</v>
      </c>
      <c r="J233" s="4"/>
      <c r="K233" s="16"/>
      <c r="L233" s="12">
        <f t="shared" si="28"/>
        <v>47</v>
      </c>
      <c r="M233" s="17">
        <f t="shared" si="29"/>
        <v>235</v>
      </c>
      <c r="N233" s="18">
        <f t="shared" si="30"/>
        <v>402.51</v>
      </c>
    </row>
    <row r="234" spans="1:14" ht="30" x14ac:dyDescent="0.25">
      <c r="A234" s="26">
        <f t="shared" si="31"/>
        <v>229</v>
      </c>
      <c r="B234" s="10" t="str">
        <f t="shared" si="25"/>
        <v>229.</v>
      </c>
      <c r="C234" s="7" t="s">
        <v>91</v>
      </c>
      <c r="D234" s="30">
        <v>8</v>
      </c>
      <c r="E234" s="16">
        <f t="shared" si="26"/>
        <v>26.96</v>
      </c>
      <c r="F234" s="4"/>
      <c r="G234" s="16"/>
      <c r="H234" s="4">
        <v>2</v>
      </c>
      <c r="I234" s="16">
        <f t="shared" si="27"/>
        <v>24.98</v>
      </c>
      <c r="J234" s="4"/>
      <c r="K234" s="16"/>
      <c r="L234" s="12">
        <f t="shared" si="28"/>
        <v>10</v>
      </c>
      <c r="M234" s="17">
        <f t="shared" si="29"/>
        <v>50</v>
      </c>
      <c r="N234" s="18">
        <f t="shared" si="30"/>
        <v>101.94</v>
      </c>
    </row>
    <row r="235" spans="1:14" ht="30" x14ac:dyDescent="0.25">
      <c r="A235" s="26">
        <f t="shared" si="31"/>
        <v>230</v>
      </c>
      <c r="B235" s="10" t="str">
        <f t="shared" si="25"/>
        <v>230.</v>
      </c>
      <c r="C235" s="7" t="s">
        <v>145</v>
      </c>
      <c r="D235" s="30">
        <v>27</v>
      </c>
      <c r="E235" s="16">
        <f t="shared" si="26"/>
        <v>90.990000000000009</v>
      </c>
      <c r="F235" s="4"/>
      <c r="G235" s="16"/>
      <c r="H235" s="4">
        <v>4</v>
      </c>
      <c r="I235" s="16">
        <f t="shared" si="27"/>
        <v>49.96</v>
      </c>
      <c r="J235" s="4"/>
      <c r="K235" s="16"/>
      <c r="L235" s="12">
        <f t="shared" si="28"/>
        <v>31</v>
      </c>
      <c r="M235" s="17">
        <f t="shared" si="29"/>
        <v>155</v>
      </c>
      <c r="N235" s="18">
        <f t="shared" si="30"/>
        <v>295.95000000000005</v>
      </c>
    </row>
    <row r="236" spans="1:14" ht="30" x14ac:dyDescent="0.25">
      <c r="A236" s="26">
        <f t="shared" si="31"/>
        <v>231</v>
      </c>
      <c r="B236" s="10" t="str">
        <f t="shared" si="25"/>
        <v>231.</v>
      </c>
      <c r="C236" s="7" t="s">
        <v>179</v>
      </c>
      <c r="D236" s="30">
        <v>134</v>
      </c>
      <c r="E236" s="16">
        <f t="shared" si="26"/>
        <v>451.58000000000004</v>
      </c>
      <c r="F236" s="4"/>
      <c r="G236" s="16"/>
      <c r="H236" s="4">
        <v>12</v>
      </c>
      <c r="I236" s="16">
        <f t="shared" si="27"/>
        <v>149.88</v>
      </c>
      <c r="J236" s="4"/>
      <c r="K236" s="16"/>
      <c r="L236" s="12">
        <f t="shared" si="28"/>
        <v>146</v>
      </c>
      <c r="M236" s="17">
        <f t="shared" si="29"/>
        <v>730</v>
      </c>
      <c r="N236" s="18">
        <f t="shared" si="30"/>
        <v>1331.46</v>
      </c>
    </row>
    <row r="237" spans="1:14" ht="30" x14ac:dyDescent="0.25">
      <c r="A237" s="26">
        <f t="shared" si="31"/>
        <v>232</v>
      </c>
      <c r="B237" s="10" t="str">
        <f t="shared" si="25"/>
        <v>232.</v>
      </c>
      <c r="C237" s="7" t="s">
        <v>151</v>
      </c>
      <c r="D237" s="30">
        <v>47</v>
      </c>
      <c r="E237" s="16">
        <f t="shared" si="26"/>
        <v>158.39000000000001</v>
      </c>
      <c r="F237" s="4"/>
      <c r="G237" s="16"/>
      <c r="H237" s="4">
        <v>5</v>
      </c>
      <c r="I237" s="16">
        <f t="shared" si="27"/>
        <v>62.45</v>
      </c>
      <c r="J237" s="4"/>
      <c r="K237" s="16"/>
      <c r="L237" s="12">
        <f t="shared" si="28"/>
        <v>52</v>
      </c>
      <c r="M237" s="17">
        <f t="shared" si="29"/>
        <v>260</v>
      </c>
      <c r="N237" s="18">
        <f t="shared" si="30"/>
        <v>480.84000000000003</v>
      </c>
    </row>
    <row r="238" spans="1:14" x14ac:dyDescent="0.25">
      <c r="A238" s="26">
        <f t="shared" si="31"/>
        <v>233</v>
      </c>
      <c r="B238" s="10" t="str">
        <f t="shared" si="25"/>
        <v>233.</v>
      </c>
      <c r="C238" s="7" t="s">
        <v>148</v>
      </c>
      <c r="D238" s="30">
        <v>41</v>
      </c>
      <c r="E238" s="16">
        <f t="shared" si="26"/>
        <v>138.17000000000002</v>
      </c>
      <c r="F238" s="4"/>
      <c r="G238" s="16"/>
      <c r="H238" s="4"/>
      <c r="I238" s="16"/>
      <c r="J238" s="4"/>
      <c r="K238" s="16"/>
      <c r="L238" s="12">
        <f t="shared" si="28"/>
        <v>41</v>
      </c>
      <c r="M238" s="17">
        <f t="shared" si="29"/>
        <v>205</v>
      </c>
      <c r="N238" s="18">
        <f t="shared" si="30"/>
        <v>343.17</v>
      </c>
    </row>
    <row r="239" spans="1:14" x14ac:dyDescent="0.25">
      <c r="A239" s="26">
        <f t="shared" si="31"/>
        <v>234</v>
      </c>
      <c r="B239" s="10" t="str">
        <f t="shared" si="25"/>
        <v>234.</v>
      </c>
      <c r="C239" s="7" t="s">
        <v>74</v>
      </c>
      <c r="D239" s="30">
        <v>5</v>
      </c>
      <c r="E239" s="16">
        <f t="shared" si="26"/>
        <v>16.850000000000001</v>
      </c>
      <c r="F239" s="4"/>
      <c r="G239" s="16"/>
      <c r="H239" s="4">
        <v>1</v>
      </c>
      <c r="I239" s="16">
        <f t="shared" si="27"/>
        <v>12.49</v>
      </c>
      <c r="J239" s="4"/>
      <c r="K239" s="16"/>
      <c r="L239" s="12">
        <f t="shared" si="28"/>
        <v>6</v>
      </c>
      <c r="M239" s="17">
        <f t="shared" si="29"/>
        <v>30</v>
      </c>
      <c r="N239" s="18">
        <f t="shared" si="30"/>
        <v>59.34</v>
      </c>
    </row>
    <row r="240" spans="1:14" x14ac:dyDescent="0.25">
      <c r="A240" s="26">
        <f t="shared" si="31"/>
        <v>235</v>
      </c>
      <c r="B240" s="10" t="str">
        <f t="shared" si="25"/>
        <v>235.</v>
      </c>
      <c r="C240" s="7" t="s">
        <v>69</v>
      </c>
      <c r="D240" s="30">
        <v>36</v>
      </c>
      <c r="E240" s="16">
        <f t="shared" si="26"/>
        <v>121.32000000000001</v>
      </c>
      <c r="F240" s="4"/>
      <c r="G240" s="16"/>
      <c r="H240" s="4"/>
      <c r="I240" s="16"/>
      <c r="J240" s="4"/>
      <c r="K240" s="16"/>
      <c r="L240" s="12">
        <f t="shared" si="28"/>
        <v>36</v>
      </c>
      <c r="M240" s="17">
        <f t="shared" si="29"/>
        <v>180</v>
      </c>
      <c r="N240" s="18">
        <f t="shared" si="30"/>
        <v>301.32</v>
      </c>
    </row>
    <row r="241" spans="1:14" x14ac:dyDescent="0.25">
      <c r="A241" s="26">
        <f t="shared" si="31"/>
        <v>236</v>
      </c>
      <c r="B241" s="10" t="str">
        <f t="shared" si="25"/>
        <v>236.</v>
      </c>
      <c r="C241" s="7" t="s">
        <v>105</v>
      </c>
      <c r="D241" s="30">
        <v>6</v>
      </c>
      <c r="E241" s="16">
        <f t="shared" si="26"/>
        <v>20.22</v>
      </c>
      <c r="F241" s="4"/>
      <c r="G241" s="16"/>
      <c r="H241" s="4"/>
      <c r="I241" s="16"/>
      <c r="J241" s="4"/>
      <c r="K241" s="16"/>
      <c r="L241" s="12">
        <f t="shared" si="28"/>
        <v>6</v>
      </c>
      <c r="M241" s="17">
        <f t="shared" si="29"/>
        <v>30</v>
      </c>
      <c r="N241" s="18">
        <f t="shared" si="30"/>
        <v>50.22</v>
      </c>
    </row>
    <row r="242" spans="1:14" x14ac:dyDescent="0.25">
      <c r="A242" s="26">
        <f t="shared" si="31"/>
        <v>237</v>
      </c>
      <c r="B242" s="10" t="str">
        <f t="shared" si="25"/>
        <v>237.</v>
      </c>
      <c r="C242" s="7" t="s">
        <v>176</v>
      </c>
      <c r="D242" s="30">
        <v>8</v>
      </c>
      <c r="E242" s="16">
        <f t="shared" si="26"/>
        <v>26.96</v>
      </c>
      <c r="F242" s="4"/>
      <c r="G242" s="16"/>
      <c r="H242" s="4"/>
      <c r="I242" s="16"/>
      <c r="J242" s="4"/>
      <c r="K242" s="16"/>
      <c r="L242" s="12">
        <f t="shared" si="28"/>
        <v>8</v>
      </c>
      <c r="M242" s="17">
        <f t="shared" si="29"/>
        <v>40</v>
      </c>
      <c r="N242" s="18">
        <f t="shared" si="30"/>
        <v>66.960000000000008</v>
      </c>
    </row>
    <row r="243" spans="1:14" ht="30" x14ac:dyDescent="0.25">
      <c r="A243" s="26">
        <f t="shared" si="31"/>
        <v>238</v>
      </c>
      <c r="B243" s="10" t="str">
        <f t="shared" si="25"/>
        <v>238.</v>
      </c>
      <c r="C243" s="7" t="s">
        <v>174</v>
      </c>
      <c r="D243" s="30">
        <v>366</v>
      </c>
      <c r="E243" s="16">
        <f t="shared" si="26"/>
        <v>1233.42</v>
      </c>
      <c r="F243" s="4"/>
      <c r="G243" s="16"/>
      <c r="H243" s="4"/>
      <c r="I243" s="16"/>
      <c r="J243" s="4"/>
      <c r="K243" s="16"/>
      <c r="L243" s="12">
        <f t="shared" si="28"/>
        <v>366</v>
      </c>
      <c r="M243" s="17">
        <f t="shared" si="29"/>
        <v>1830</v>
      </c>
      <c r="N243" s="18">
        <f t="shared" si="30"/>
        <v>3063.42</v>
      </c>
    </row>
    <row r="244" spans="1:14" ht="30" x14ac:dyDescent="0.25">
      <c r="A244" s="26">
        <f t="shared" si="31"/>
        <v>239</v>
      </c>
      <c r="B244" s="10" t="str">
        <f t="shared" si="25"/>
        <v>239.</v>
      </c>
      <c r="C244" s="7" t="s">
        <v>101</v>
      </c>
      <c r="D244" s="30">
        <v>170</v>
      </c>
      <c r="E244" s="16">
        <f t="shared" si="26"/>
        <v>572.9</v>
      </c>
      <c r="F244" s="4"/>
      <c r="G244" s="16"/>
      <c r="H244" s="4"/>
      <c r="I244" s="16"/>
      <c r="J244" s="4"/>
      <c r="K244" s="16"/>
      <c r="L244" s="12">
        <f t="shared" si="28"/>
        <v>170</v>
      </c>
      <c r="M244" s="17">
        <f t="shared" si="29"/>
        <v>850</v>
      </c>
      <c r="N244" s="18">
        <f t="shared" si="30"/>
        <v>1422.9</v>
      </c>
    </row>
    <row r="245" spans="1:14" ht="30" x14ac:dyDescent="0.25">
      <c r="A245" s="26">
        <f t="shared" si="31"/>
        <v>240</v>
      </c>
      <c r="B245" s="10" t="str">
        <f t="shared" si="25"/>
        <v>240.</v>
      </c>
      <c r="C245" s="7" t="s">
        <v>193</v>
      </c>
      <c r="D245" s="30">
        <v>55</v>
      </c>
      <c r="E245" s="16">
        <f t="shared" si="26"/>
        <v>185.35</v>
      </c>
      <c r="F245" s="4"/>
      <c r="G245" s="16"/>
      <c r="H245" s="4">
        <v>1</v>
      </c>
      <c r="I245" s="16">
        <f t="shared" si="27"/>
        <v>12.49</v>
      </c>
      <c r="J245" s="4"/>
      <c r="K245" s="16"/>
      <c r="L245" s="12">
        <f t="shared" si="28"/>
        <v>56</v>
      </c>
      <c r="M245" s="17">
        <f t="shared" si="29"/>
        <v>280</v>
      </c>
      <c r="N245" s="18">
        <f t="shared" si="30"/>
        <v>477.84000000000003</v>
      </c>
    </row>
    <row r="246" spans="1:14" ht="30" x14ac:dyDescent="0.25">
      <c r="A246" s="26">
        <f t="shared" si="31"/>
        <v>241</v>
      </c>
      <c r="B246" s="10" t="str">
        <f t="shared" si="25"/>
        <v>241.</v>
      </c>
      <c r="C246" s="7" t="s">
        <v>133</v>
      </c>
      <c r="D246" s="30">
        <v>138</v>
      </c>
      <c r="E246" s="16">
        <f t="shared" si="26"/>
        <v>465.06</v>
      </c>
      <c r="F246" s="4"/>
      <c r="G246" s="16"/>
      <c r="H246" s="4">
        <v>4</v>
      </c>
      <c r="I246" s="16">
        <f t="shared" si="27"/>
        <v>49.96</v>
      </c>
      <c r="J246" s="4"/>
      <c r="K246" s="16"/>
      <c r="L246" s="12">
        <f t="shared" si="28"/>
        <v>142</v>
      </c>
      <c r="M246" s="17">
        <f t="shared" si="29"/>
        <v>710</v>
      </c>
      <c r="N246" s="18">
        <f t="shared" si="30"/>
        <v>1225.02</v>
      </c>
    </row>
    <row r="247" spans="1:14" ht="30" x14ac:dyDescent="0.25">
      <c r="A247" s="26">
        <f t="shared" si="31"/>
        <v>242</v>
      </c>
      <c r="B247" s="10" t="str">
        <f t="shared" si="25"/>
        <v>242.</v>
      </c>
      <c r="C247" s="7" t="s">
        <v>166</v>
      </c>
      <c r="D247" s="30">
        <v>10</v>
      </c>
      <c r="E247" s="16">
        <f t="shared" si="26"/>
        <v>33.700000000000003</v>
      </c>
      <c r="F247" s="4"/>
      <c r="G247" s="16"/>
      <c r="H247" s="4"/>
      <c r="I247" s="16"/>
      <c r="J247" s="4"/>
      <c r="K247" s="16"/>
      <c r="L247" s="12">
        <f t="shared" si="28"/>
        <v>10</v>
      </c>
      <c r="M247" s="17">
        <f t="shared" si="29"/>
        <v>50</v>
      </c>
      <c r="N247" s="18">
        <f t="shared" si="30"/>
        <v>83.7</v>
      </c>
    </row>
    <row r="248" spans="1:14" x14ac:dyDescent="0.25">
      <c r="A248" s="26">
        <f t="shared" si="31"/>
        <v>243</v>
      </c>
      <c r="B248" s="10" t="str">
        <f t="shared" si="25"/>
        <v>243.</v>
      </c>
      <c r="C248" s="7" t="s">
        <v>78</v>
      </c>
      <c r="D248" s="30">
        <v>20</v>
      </c>
      <c r="E248" s="16">
        <f t="shared" si="26"/>
        <v>67.400000000000006</v>
      </c>
      <c r="F248" s="4"/>
      <c r="G248" s="16"/>
      <c r="H248" s="4"/>
      <c r="I248" s="16"/>
      <c r="J248" s="4"/>
      <c r="K248" s="16"/>
      <c r="L248" s="12">
        <f t="shared" si="28"/>
        <v>20</v>
      </c>
      <c r="M248" s="17">
        <f t="shared" si="29"/>
        <v>100</v>
      </c>
      <c r="N248" s="18">
        <f t="shared" si="30"/>
        <v>167.4</v>
      </c>
    </row>
    <row r="249" spans="1:14" x14ac:dyDescent="0.25">
      <c r="A249" s="26">
        <f t="shared" si="31"/>
        <v>244</v>
      </c>
      <c r="B249" s="10" t="str">
        <f t="shared" si="25"/>
        <v>244.</v>
      </c>
      <c r="C249" s="7" t="s">
        <v>220</v>
      </c>
      <c r="D249" s="30">
        <v>24</v>
      </c>
      <c r="E249" s="16">
        <f t="shared" si="26"/>
        <v>80.88</v>
      </c>
      <c r="F249" s="4"/>
      <c r="G249" s="16"/>
      <c r="H249" s="4"/>
      <c r="I249" s="16"/>
      <c r="J249" s="4"/>
      <c r="K249" s="16"/>
      <c r="L249" s="12">
        <f t="shared" si="28"/>
        <v>24</v>
      </c>
      <c r="M249" s="17">
        <f t="shared" si="29"/>
        <v>120</v>
      </c>
      <c r="N249" s="18">
        <f t="shared" si="30"/>
        <v>200.88</v>
      </c>
    </row>
    <row r="250" spans="1:14" x14ac:dyDescent="0.25">
      <c r="A250" s="26">
        <f t="shared" si="31"/>
        <v>245</v>
      </c>
      <c r="B250" s="10" t="str">
        <f t="shared" si="25"/>
        <v>245.</v>
      </c>
      <c r="C250" s="7" t="s">
        <v>102</v>
      </c>
      <c r="D250" s="30">
        <v>90</v>
      </c>
      <c r="E250" s="16">
        <f t="shared" si="26"/>
        <v>303.3</v>
      </c>
      <c r="F250" s="4"/>
      <c r="G250" s="16"/>
      <c r="H250" s="4"/>
      <c r="I250" s="16"/>
      <c r="J250" s="4"/>
      <c r="K250" s="16"/>
      <c r="L250" s="12">
        <f t="shared" si="28"/>
        <v>90</v>
      </c>
      <c r="M250" s="17">
        <f t="shared" si="29"/>
        <v>450</v>
      </c>
      <c r="N250" s="18">
        <f t="shared" si="30"/>
        <v>753.3</v>
      </c>
    </row>
    <row r="251" spans="1:14" x14ac:dyDescent="0.25">
      <c r="A251" s="26">
        <f t="shared" si="31"/>
        <v>246</v>
      </c>
      <c r="B251" s="10" t="str">
        <f t="shared" si="25"/>
        <v>246.</v>
      </c>
      <c r="C251" s="7" t="s">
        <v>2</v>
      </c>
      <c r="D251" s="30">
        <v>528</v>
      </c>
      <c r="E251" s="16">
        <f t="shared" si="26"/>
        <v>1779.3600000000001</v>
      </c>
      <c r="F251" s="4"/>
      <c r="G251" s="16"/>
      <c r="H251" s="4">
        <v>2</v>
      </c>
      <c r="I251" s="16">
        <f t="shared" si="27"/>
        <v>24.98</v>
      </c>
      <c r="J251" s="4"/>
      <c r="K251" s="16"/>
      <c r="L251" s="12">
        <f t="shared" si="28"/>
        <v>530</v>
      </c>
      <c r="M251" s="17">
        <f t="shared" si="29"/>
        <v>2650</v>
      </c>
      <c r="N251" s="18">
        <f t="shared" si="30"/>
        <v>4454.34</v>
      </c>
    </row>
    <row r="252" spans="1:14" ht="30" x14ac:dyDescent="0.25">
      <c r="A252" s="26">
        <f t="shared" si="31"/>
        <v>247</v>
      </c>
      <c r="B252" s="10" t="str">
        <f t="shared" si="25"/>
        <v>247.</v>
      </c>
      <c r="C252" s="7" t="s">
        <v>99</v>
      </c>
      <c r="D252" s="30">
        <v>29</v>
      </c>
      <c r="E252" s="16">
        <f t="shared" si="26"/>
        <v>97.73</v>
      </c>
      <c r="F252" s="4"/>
      <c r="G252" s="16"/>
      <c r="H252" s="4"/>
      <c r="I252" s="16"/>
      <c r="J252" s="4"/>
      <c r="K252" s="16"/>
      <c r="L252" s="12">
        <f t="shared" si="28"/>
        <v>29</v>
      </c>
      <c r="M252" s="17">
        <f t="shared" si="29"/>
        <v>145</v>
      </c>
      <c r="N252" s="18">
        <f t="shared" si="30"/>
        <v>242.73000000000002</v>
      </c>
    </row>
    <row r="253" spans="1:14" ht="30" x14ac:dyDescent="0.25">
      <c r="A253" s="26">
        <f t="shared" si="31"/>
        <v>248</v>
      </c>
      <c r="B253" s="10" t="str">
        <f t="shared" si="25"/>
        <v>248.</v>
      </c>
      <c r="C253" s="7" t="s">
        <v>197</v>
      </c>
      <c r="D253" s="30">
        <v>14</v>
      </c>
      <c r="E253" s="16">
        <f t="shared" si="26"/>
        <v>47.18</v>
      </c>
      <c r="F253" s="4"/>
      <c r="G253" s="16"/>
      <c r="H253" s="4"/>
      <c r="I253" s="16"/>
      <c r="J253" s="4"/>
      <c r="K253" s="16"/>
      <c r="L253" s="12">
        <f t="shared" si="28"/>
        <v>14</v>
      </c>
      <c r="M253" s="17">
        <f t="shared" si="29"/>
        <v>70</v>
      </c>
      <c r="N253" s="18">
        <f t="shared" si="30"/>
        <v>117.18</v>
      </c>
    </row>
    <row r="254" spans="1:14" ht="30" x14ac:dyDescent="0.25">
      <c r="A254" s="26">
        <f t="shared" si="31"/>
        <v>249</v>
      </c>
      <c r="B254" s="10" t="str">
        <f t="shared" si="25"/>
        <v>249.</v>
      </c>
      <c r="C254" s="7" t="s">
        <v>160</v>
      </c>
      <c r="D254" s="30">
        <v>182</v>
      </c>
      <c r="E254" s="16">
        <f t="shared" si="26"/>
        <v>613.34</v>
      </c>
      <c r="F254" s="4"/>
      <c r="G254" s="16"/>
      <c r="H254" s="4">
        <v>3</v>
      </c>
      <c r="I254" s="16">
        <f t="shared" si="27"/>
        <v>37.47</v>
      </c>
      <c r="J254" s="4"/>
      <c r="K254" s="16"/>
      <c r="L254" s="12">
        <f t="shared" si="28"/>
        <v>185</v>
      </c>
      <c r="M254" s="17">
        <f t="shared" si="29"/>
        <v>925</v>
      </c>
      <c r="N254" s="18">
        <f t="shared" si="30"/>
        <v>1575.81</v>
      </c>
    </row>
    <row r="255" spans="1:14" ht="30" x14ac:dyDescent="0.25">
      <c r="A255" s="26">
        <f t="shared" si="31"/>
        <v>250</v>
      </c>
      <c r="B255" s="10" t="str">
        <f t="shared" si="25"/>
        <v>250.</v>
      </c>
      <c r="C255" s="7" t="s">
        <v>119</v>
      </c>
      <c r="D255" s="30">
        <v>107</v>
      </c>
      <c r="E255" s="16">
        <f t="shared" si="26"/>
        <v>360.59000000000003</v>
      </c>
      <c r="F255" s="4"/>
      <c r="G255" s="16"/>
      <c r="H255" s="4"/>
      <c r="I255" s="16"/>
      <c r="J255" s="4"/>
      <c r="K255" s="16"/>
      <c r="L255" s="12">
        <f t="shared" si="28"/>
        <v>107</v>
      </c>
      <c r="M255" s="17">
        <f t="shared" si="29"/>
        <v>535</v>
      </c>
      <c r="N255" s="18">
        <f t="shared" si="30"/>
        <v>895.59</v>
      </c>
    </row>
    <row r="256" spans="1:14" x14ac:dyDescent="0.25">
      <c r="A256" s="26">
        <f t="shared" si="31"/>
        <v>251</v>
      </c>
      <c r="B256" s="10" t="str">
        <f t="shared" si="25"/>
        <v>251.</v>
      </c>
      <c r="C256" s="7" t="s">
        <v>40</v>
      </c>
      <c r="D256" s="30">
        <v>6</v>
      </c>
      <c r="E256" s="16">
        <f t="shared" si="26"/>
        <v>20.22</v>
      </c>
      <c r="F256" s="4"/>
      <c r="G256" s="16"/>
      <c r="H256" s="4"/>
      <c r="I256" s="16"/>
      <c r="J256" s="4"/>
      <c r="K256" s="16"/>
      <c r="L256" s="12">
        <f t="shared" si="28"/>
        <v>6</v>
      </c>
      <c r="M256" s="17">
        <f t="shared" si="29"/>
        <v>30</v>
      </c>
      <c r="N256" s="18">
        <f t="shared" si="30"/>
        <v>50.22</v>
      </c>
    </row>
    <row r="257" spans="1:14" ht="30" x14ac:dyDescent="0.25">
      <c r="A257" s="26">
        <f t="shared" si="31"/>
        <v>252</v>
      </c>
      <c r="B257" s="10" t="str">
        <f t="shared" si="25"/>
        <v>252.</v>
      </c>
      <c r="C257" s="7" t="s">
        <v>80</v>
      </c>
      <c r="D257" s="30">
        <v>932</v>
      </c>
      <c r="E257" s="16">
        <f t="shared" si="26"/>
        <v>3140.84</v>
      </c>
      <c r="F257" s="4"/>
      <c r="G257" s="16"/>
      <c r="H257" s="4">
        <v>24</v>
      </c>
      <c r="I257" s="16">
        <f t="shared" si="27"/>
        <v>299.76</v>
      </c>
      <c r="J257" s="4"/>
      <c r="K257" s="16"/>
      <c r="L257" s="12">
        <f t="shared" si="28"/>
        <v>956</v>
      </c>
      <c r="M257" s="17">
        <f t="shared" si="29"/>
        <v>4780</v>
      </c>
      <c r="N257" s="18">
        <f t="shared" si="30"/>
        <v>8220.6</v>
      </c>
    </row>
    <row r="258" spans="1:14" ht="45" x14ac:dyDescent="0.25">
      <c r="A258" s="26">
        <f t="shared" si="31"/>
        <v>253</v>
      </c>
      <c r="B258" s="10" t="str">
        <f t="shared" si="25"/>
        <v>253.</v>
      </c>
      <c r="C258" s="7" t="s">
        <v>159</v>
      </c>
      <c r="D258" s="30">
        <v>18</v>
      </c>
      <c r="E258" s="16">
        <f t="shared" si="26"/>
        <v>60.660000000000004</v>
      </c>
      <c r="F258" s="4"/>
      <c r="G258" s="16"/>
      <c r="H258" s="4"/>
      <c r="I258" s="16"/>
      <c r="J258" s="4"/>
      <c r="K258" s="16"/>
      <c r="L258" s="12">
        <f t="shared" si="28"/>
        <v>18</v>
      </c>
      <c r="M258" s="17">
        <f t="shared" si="29"/>
        <v>90</v>
      </c>
      <c r="N258" s="18">
        <f t="shared" si="30"/>
        <v>150.66</v>
      </c>
    </row>
    <row r="259" spans="1:14" ht="30" x14ac:dyDescent="0.25">
      <c r="A259" s="26">
        <f t="shared" si="31"/>
        <v>254</v>
      </c>
      <c r="B259" s="10" t="str">
        <f t="shared" si="25"/>
        <v>254.</v>
      </c>
      <c r="C259" s="7" t="s">
        <v>161</v>
      </c>
      <c r="D259" s="30">
        <v>271</v>
      </c>
      <c r="E259" s="16">
        <f t="shared" si="26"/>
        <v>913.27</v>
      </c>
      <c r="F259" s="4"/>
      <c r="G259" s="16"/>
      <c r="H259" s="4">
        <v>14</v>
      </c>
      <c r="I259" s="16">
        <f t="shared" si="27"/>
        <v>174.86</v>
      </c>
      <c r="J259" s="4"/>
      <c r="K259" s="16"/>
      <c r="L259" s="12">
        <f t="shared" si="28"/>
        <v>285</v>
      </c>
      <c r="M259" s="17">
        <f t="shared" si="29"/>
        <v>1425</v>
      </c>
      <c r="N259" s="18">
        <f t="shared" si="30"/>
        <v>2513.13</v>
      </c>
    </row>
    <row r="260" spans="1:14" ht="30" x14ac:dyDescent="0.25">
      <c r="A260" s="26">
        <f t="shared" si="31"/>
        <v>255</v>
      </c>
      <c r="B260" s="10" t="str">
        <f t="shared" si="25"/>
        <v>255.</v>
      </c>
      <c r="C260" s="7" t="s">
        <v>76</v>
      </c>
      <c r="D260" s="30">
        <v>185</v>
      </c>
      <c r="E260" s="16">
        <f t="shared" si="26"/>
        <v>623.45000000000005</v>
      </c>
      <c r="F260" s="4"/>
      <c r="G260" s="16"/>
      <c r="H260" s="4">
        <v>46</v>
      </c>
      <c r="I260" s="16">
        <f t="shared" si="27"/>
        <v>574.54</v>
      </c>
      <c r="J260" s="4"/>
      <c r="K260" s="16"/>
      <c r="L260" s="12">
        <f t="shared" si="28"/>
        <v>231</v>
      </c>
      <c r="M260" s="17">
        <f t="shared" si="29"/>
        <v>1155</v>
      </c>
      <c r="N260" s="18">
        <f t="shared" si="30"/>
        <v>2352.9899999999998</v>
      </c>
    </row>
    <row r="261" spans="1:14" ht="30" x14ac:dyDescent="0.25">
      <c r="A261" s="26">
        <f t="shared" si="31"/>
        <v>256</v>
      </c>
      <c r="B261" s="10" t="str">
        <f t="shared" si="25"/>
        <v>256.</v>
      </c>
      <c r="C261" s="7" t="s">
        <v>43</v>
      </c>
      <c r="D261" s="30">
        <v>158</v>
      </c>
      <c r="E261" s="16">
        <f t="shared" si="26"/>
        <v>532.46</v>
      </c>
      <c r="F261" s="4"/>
      <c r="G261" s="16"/>
      <c r="H261" s="4"/>
      <c r="I261" s="16"/>
      <c r="J261" s="4"/>
      <c r="K261" s="16"/>
      <c r="L261" s="12">
        <f t="shared" si="28"/>
        <v>158</v>
      </c>
      <c r="M261" s="17">
        <f t="shared" si="29"/>
        <v>790</v>
      </c>
      <c r="N261" s="18">
        <f t="shared" si="30"/>
        <v>1322.46</v>
      </c>
    </row>
    <row r="262" spans="1:14" ht="30" x14ac:dyDescent="0.25">
      <c r="A262" s="26">
        <f t="shared" si="31"/>
        <v>257</v>
      </c>
      <c r="B262" s="10" t="str">
        <f t="shared" si="25"/>
        <v>257.</v>
      </c>
      <c r="C262" s="7" t="s">
        <v>36</v>
      </c>
      <c r="D262" s="30">
        <v>101</v>
      </c>
      <c r="E262" s="16">
        <f t="shared" si="26"/>
        <v>340.37</v>
      </c>
      <c r="F262" s="4"/>
      <c r="G262" s="16"/>
      <c r="H262" s="4">
        <v>3</v>
      </c>
      <c r="I262" s="16">
        <f t="shared" si="27"/>
        <v>37.47</v>
      </c>
      <c r="J262" s="4"/>
      <c r="K262" s="16"/>
      <c r="L262" s="12">
        <f t="shared" si="28"/>
        <v>104</v>
      </c>
      <c r="M262" s="17">
        <f t="shared" si="29"/>
        <v>520</v>
      </c>
      <c r="N262" s="18">
        <f t="shared" si="30"/>
        <v>897.84</v>
      </c>
    </row>
    <row r="263" spans="1:14" x14ac:dyDescent="0.25">
      <c r="A263" s="26">
        <f t="shared" si="31"/>
        <v>258</v>
      </c>
      <c r="B263" s="10" t="str">
        <f t="shared" ref="B263:B317" si="33">A263&amp;"."</f>
        <v>258.</v>
      </c>
      <c r="C263" s="7" t="s">
        <v>100</v>
      </c>
      <c r="D263" s="30">
        <v>2</v>
      </c>
      <c r="E263" s="16">
        <f t="shared" ref="E263:E317" si="34">D263*3.37</f>
        <v>6.74</v>
      </c>
      <c r="F263" s="4"/>
      <c r="G263" s="16"/>
      <c r="H263" s="4"/>
      <c r="I263" s="16"/>
      <c r="J263" s="4"/>
      <c r="K263" s="16"/>
      <c r="L263" s="12">
        <f t="shared" ref="L263:L317" si="35">D263+F263+H263+J263</f>
        <v>2</v>
      </c>
      <c r="M263" s="17">
        <f t="shared" ref="M263:M317" si="36">L263*5</f>
        <v>10</v>
      </c>
      <c r="N263" s="18">
        <f t="shared" ref="N263:N317" si="37">E263+G263+I263+K263+M263</f>
        <v>16.740000000000002</v>
      </c>
    </row>
    <row r="264" spans="1:14" ht="30" x14ac:dyDescent="0.25">
      <c r="A264" s="26">
        <f t="shared" ref="A264:A317" si="38">A263+1</f>
        <v>259</v>
      </c>
      <c r="B264" s="10" t="str">
        <f t="shared" si="33"/>
        <v>259.</v>
      </c>
      <c r="C264" s="7" t="s">
        <v>85</v>
      </c>
      <c r="D264" s="30">
        <v>205</v>
      </c>
      <c r="E264" s="16">
        <f t="shared" si="34"/>
        <v>690.85</v>
      </c>
      <c r="F264" s="4">
        <v>4</v>
      </c>
      <c r="G264" s="16">
        <f t="shared" ref="G264:G312" si="39">F264*4.6</f>
        <v>18.399999999999999</v>
      </c>
      <c r="H264" s="4">
        <v>1</v>
      </c>
      <c r="I264" s="16">
        <f t="shared" ref="I264:I316" si="40">H264*12.49</f>
        <v>12.49</v>
      </c>
      <c r="J264" s="4">
        <v>2</v>
      </c>
      <c r="K264" s="16">
        <f t="shared" ref="K264" si="41">J264*24.66</f>
        <v>49.32</v>
      </c>
      <c r="L264" s="12">
        <f t="shared" si="35"/>
        <v>212</v>
      </c>
      <c r="M264" s="17">
        <f t="shared" si="36"/>
        <v>1060</v>
      </c>
      <c r="N264" s="18">
        <f t="shared" si="37"/>
        <v>1831.06</v>
      </c>
    </row>
    <row r="265" spans="1:14" ht="30" x14ac:dyDescent="0.25">
      <c r="A265" s="26">
        <f t="shared" si="38"/>
        <v>260</v>
      </c>
      <c r="B265" s="10" t="str">
        <f t="shared" si="33"/>
        <v>260.</v>
      </c>
      <c r="C265" s="7" t="s">
        <v>154</v>
      </c>
      <c r="D265" s="30">
        <v>80</v>
      </c>
      <c r="E265" s="16">
        <f t="shared" si="34"/>
        <v>269.60000000000002</v>
      </c>
      <c r="F265" s="4"/>
      <c r="G265" s="16"/>
      <c r="H265" s="4">
        <v>2</v>
      </c>
      <c r="I265" s="16">
        <f t="shared" si="40"/>
        <v>24.98</v>
      </c>
      <c r="J265" s="4"/>
      <c r="K265" s="16"/>
      <c r="L265" s="12">
        <f t="shared" si="35"/>
        <v>82</v>
      </c>
      <c r="M265" s="17">
        <f t="shared" si="36"/>
        <v>410</v>
      </c>
      <c r="N265" s="18">
        <f t="shared" si="37"/>
        <v>704.58</v>
      </c>
    </row>
    <row r="266" spans="1:14" x14ac:dyDescent="0.25">
      <c r="A266" s="26">
        <f t="shared" si="38"/>
        <v>261</v>
      </c>
      <c r="B266" s="10" t="str">
        <f t="shared" si="33"/>
        <v>261.</v>
      </c>
      <c r="C266" s="7" t="s">
        <v>88</v>
      </c>
      <c r="D266" s="30">
        <v>24</v>
      </c>
      <c r="E266" s="16">
        <f t="shared" si="34"/>
        <v>80.88</v>
      </c>
      <c r="F266" s="4"/>
      <c r="G266" s="16"/>
      <c r="H266" s="4"/>
      <c r="I266" s="16"/>
      <c r="J266" s="4"/>
      <c r="K266" s="16"/>
      <c r="L266" s="12">
        <f t="shared" si="35"/>
        <v>24</v>
      </c>
      <c r="M266" s="17">
        <f t="shared" si="36"/>
        <v>120</v>
      </c>
      <c r="N266" s="18">
        <f t="shared" si="37"/>
        <v>200.88</v>
      </c>
    </row>
    <row r="267" spans="1:14" x14ac:dyDescent="0.25">
      <c r="A267" s="26">
        <f t="shared" si="38"/>
        <v>262</v>
      </c>
      <c r="B267" s="10" t="str">
        <f t="shared" si="33"/>
        <v>262.</v>
      </c>
      <c r="C267" s="7" t="s">
        <v>95</v>
      </c>
      <c r="D267" s="30">
        <v>21</v>
      </c>
      <c r="E267" s="16">
        <f t="shared" si="34"/>
        <v>70.77</v>
      </c>
      <c r="F267" s="4"/>
      <c r="G267" s="16"/>
      <c r="H267" s="4"/>
      <c r="I267" s="16"/>
      <c r="J267" s="4"/>
      <c r="K267" s="16"/>
      <c r="L267" s="12">
        <f t="shared" si="35"/>
        <v>21</v>
      </c>
      <c r="M267" s="17">
        <f t="shared" si="36"/>
        <v>105</v>
      </c>
      <c r="N267" s="18">
        <f t="shared" si="37"/>
        <v>175.76999999999998</v>
      </c>
    </row>
    <row r="268" spans="1:14" ht="30" x14ac:dyDescent="0.25">
      <c r="A268" s="26">
        <f t="shared" si="38"/>
        <v>263</v>
      </c>
      <c r="B268" s="10" t="str">
        <f t="shared" si="33"/>
        <v>263.</v>
      </c>
      <c r="C268" s="7" t="s">
        <v>144</v>
      </c>
      <c r="D268" s="30">
        <v>6</v>
      </c>
      <c r="E268" s="16">
        <f t="shared" si="34"/>
        <v>20.22</v>
      </c>
      <c r="F268" s="4"/>
      <c r="G268" s="16"/>
      <c r="H268" s="4"/>
      <c r="I268" s="16"/>
      <c r="J268" s="4"/>
      <c r="K268" s="16"/>
      <c r="L268" s="12">
        <f t="shared" si="35"/>
        <v>6</v>
      </c>
      <c r="M268" s="17">
        <f t="shared" si="36"/>
        <v>30</v>
      </c>
      <c r="N268" s="18">
        <f t="shared" si="37"/>
        <v>50.22</v>
      </c>
    </row>
    <row r="269" spans="1:14" x14ac:dyDescent="0.25">
      <c r="A269" s="26">
        <f t="shared" si="38"/>
        <v>264</v>
      </c>
      <c r="B269" s="10" t="str">
        <f t="shared" si="33"/>
        <v>264.</v>
      </c>
      <c r="C269" s="7" t="s">
        <v>221</v>
      </c>
      <c r="D269" s="30">
        <v>12</v>
      </c>
      <c r="E269" s="16">
        <f t="shared" si="34"/>
        <v>40.44</v>
      </c>
      <c r="F269" s="4"/>
      <c r="G269" s="16"/>
      <c r="H269" s="4"/>
      <c r="I269" s="16"/>
      <c r="J269" s="4"/>
      <c r="K269" s="16"/>
      <c r="L269" s="12">
        <f t="shared" si="35"/>
        <v>12</v>
      </c>
      <c r="M269" s="17">
        <f t="shared" si="36"/>
        <v>60</v>
      </c>
      <c r="N269" s="18">
        <f t="shared" si="37"/>
        <v>100.44</v>
      </c>
    </row>
    <row r="270" spans="1:14" ht="30" x14ac:dyDescent="0.25">
      <c r="A270" s="26">
        <f t="shared" si="38"/>
        <v>265</v>
      </c>
      <c r="B270" s="10" t="str">
        <f t="shared" si="33"/>
        <v>265.</v>
      </c>
      <c r="C270" s="7" t="s">
        <v>141</v>
      </c>
      <c r="D270" s="30">
        <v>9</v>
      </c>
      <c r="E270" s="16">
        <f t="shared" si="34"/>
        <v>30.330000000000002</v>
      </c>
      <c r="F270" s="4"/>
      <c r="G270" s="16"/>
      <c r="H270" s="4"/>
      <c r="I270" s="16"/>
      <c r="J270" s="4"/>
      <c r="K270" s="16"/>
      <c r="L270" s="12">
        <f t="shared" si="35"/>
        <v>9</v>
      </c>
      <c r="M270" s="17">
        <f t="shared" si="36"/>
        <v>45</v>
      </c>
      <c r="N270" s="18">
        <f t="shared" si="37"/>
        <v>75.33</v>
      </c>
    </row>
    <row r="271" spans="1:14" ht="45" x14ac:dyDescent="0.25">
      <c r="A271" s="26">
        <f t="shared" si="38"/>
        <v>266</v>
      </c>
      <c r="B271" s="10" t="str">
        <f t="shared" si="33"/>
        <v>266.</v>
      </c>
      <c r="C271" s="7" t="s">
        <v>146</v>
      </c>
      <c r="D271" s="30">
        <v>256</v>
      </c>
      <c r="E271" s="16">
        <f t="shared" si="34"/>
        <v>862.72</v>
      </c>
      <c r="F271" s="4"/>
      <c r="G271" s="16"/>
      <c r="H271" s="4">
        <v>27</v>
      </c>
      <c r="I271" s="16">
        <f t="shared" si="40"/>
        <v>337.23</v>
      </c>
      <c r="J271" s="4"/>
      <c r="K271" s="16"/>
      <c r="L271" s="12">
        <f t="shared" si="35"/>
        <v>283</v>
      </c>
      <c r="M271" s="17">
        <f t="shared" si="36"/>
        <v>1415</v>
      </c>
      <c r="N271" s="18">
        <f t="shared" si="37"/>
        <v>2614.9499999999998</v>
      </c>
    </row>
    <row r="272" spans="1:14" x14ac:dyDescent="0.25">
      <c r="A272" s="26">
        <f t="shared" si="38"/>
        <v>267</v>
      </c>
      <c r="B272" s="10" t="str">
        <f t="shared" si="33"/>
        <v>267.</v>
      </c>
      <c r="C272" s="7" t="s">
        <v>184</v>
      </c>
      <c r="D272" s="30">
        <v>12</v>
      </c>
      <c r="E272" s="16">
        <f t="shared" si="34"/>
        <v>40.44</v>
      </c>
      <c r="F272" s="4"/>
      <c r="G272" s="16"/>
      <c r="H272" s="4"/>
      <c r="I272" s="16"/>
      <c r="J272" s="4"/>
      <c r="K272" s="16"/>
      <c r="L272" s="12">
        <f t="shared" si="35"/>
        <v>12</v>
      </c>
      <c r="M272" s="17">
        <f t="shared" si="36"/>
        <v>60</v>
      </c>
      <c r="N272" s="18">
        <f t="shared" si="37"/>
        <v>100.44</v>
      </c>
    </row>
    <row r="273" spans="1:14" x14ac:dyDescent="0.25">
      <c r="A273" s="26">
        <f t="shared" si="38"/>
        <v>268</v>
      </c>
      <c r="B273" s="10" t="str">
        <f t="shared" si="33"/>
        <v>268.</v>
      </c>
      <c r="C273" s="7" t="s">
        <v>137</v>
      </c>
      <c r="D273" s="30">
        <v>14</v>
      </c>
      <c r="E273" s="16">
        <f t="shared" si="34"/>
        <v>47.18</v>
      </c>
      <c r="F273" s="4"/>
      <c r="G273" s="16"/>
      <c r="H273" s="4">
        <v>1</v>
      </c>
      <c r="I273" s="16">
        <f t="shared" si="40"/>
        <v>12.49</v>
      </c>
      <c r="J273" s="4"/>
      <c r="K273" s="16"/>
      <c r="L273" s="12">
        <f t="shared" si="35"/>
        <v>15</v>
      </c>
      <c r="M273" s="17">
        <f t="shared" si="36"/>
        <v>75</v>
      </c>
      <c r="N273" s="18">
        <f t="shared" si="37"/>
        <v>134.67000000000002</v>
      </c>
    </row>
    <row r="274" spans="1:14" ht="30" x14ac:dyDescent="0.25">
      <c r="A274" s="26">
        <f t="shared" si="38"/>
        <v>269</v>
      </c>
      <c r="B274" s="10" t="str">
        <f t="shared" si="33"/>
        <v>269.</v>
      </c>
      <c r="C274" s="7" t="s">
        <v>222</v>
      </c>
      <c r="D274" s="30">
        <v>6</v>
      </c>
      <c r="E274" s="16">
        <f t="shared" si="34"/>
        <v>20.22</v>
      </c>
      <c r="F274" s="4"/>
      <c r="G274" s="16"/>
      <c r="H274" s="4"/>
      <c r="I274" s="16"/>
      <c r="J274" s="4"/>
      <c r="K274" s="16"/>
      <c r="L274" s="12">
        <f t="shared" si="35"/>
        <v>6</v>
      </c>
      <c r="M274" s="17">
        <f t="shared" si="36"/>
        <v>30</v>
      </c>
      <c r="N274" s="18">
        <f t="shared" si="37"/>
        <v>50.22</v>
      </c>
    </row>
    <row r="275" spans="1:14" ht="30" x14ac:dyDescent="0.25">
      <c r="A275" s="26">
        <f t="shared" si="38"/>
        <v>270</v>
      </c>
      <c r="B275" s="10" t="str">
        <f t="shared" si="33"/>
        <v>270.</v>
      </c>
      <c r="C275" s="7" t="s">
        <v>61</v>
      </c>
      <c r="D275" s="30">
        <v>27</v>
      </c>
      <c r="E275" s="16">
        <f t="shared" si="34"/>
        <v>90.990000000000009</v>
      </c>
      <c r="F275" s="4"/>
      <c r="G275" s="16"/>
      <c r="H275" s="4">
        <v>6</v>
      </c>
      <c r="I275" s="16">
        <f t="shared" si="40"/>
        <v>74.94</v>
      </c>
      <c r="J275" s="4"/>
      <c r="K275" s="16"/>
      <c r="L275" s="12">
        <f t="shared" si="35"/>
        <v>33</v>
      </c>
      <c r="M275" s="17">
        <f t="shared" si="36"/>
        <v>165</v>
      </c>
      <c r="N275" s="18">
        <f t="shared" si="37"/>
        <v>330.93</v>
      </c>
    </row>
    <row r="276" spans="1:14" ht="30" x14ac:dyDescent="0.25">
      <c r="A276" s="26">
        <f t="shared" si="38"/>
        <v>271</v>
      </c>
      <c r="B276" s="10" t="str">
        <f t="shared" si="33"/>
        <v>271.</v>
      </c>
      <c r="C276" s="7" t="s">
        <v>90</v>
      </c>
      <c r="D276" s="30">
        <v>129</v>
      </c>
      <c r="E276" s="16">
        <f t="shared" si="34"/>
        <v>434.73</v>
      </c>
      <c r="F276" s="4"/>
      <c r="G276" s="16"/>
      <c r="H276" s="4"/>
      <c r="I276" s="16"/>
      <c r="J276" s="4"/>
      <c r="K276" s="16"/>
      <c r="L276" s="12">
        <f t="shared" si="35"/>
        <v>129</v>
      </c>
      <c r="M276" s="17">
        <f t="shared" si="36"/>
        <v>645</v>
      </c>
      <c r="N276" s="18">
        <f t="shared" si="37"/>
        <v>1079.73</v>
      </c>
    </row>
    <row r="277" spans="1:14" ht="30" x14ac:dyDescent="0.25">
      <c r="A277" s="26">
        <f t="shared" si="38"/>
        <v>272</v>
      </c>
      <c r="B277" s="10" t="str">
        <f t="shared" si="33"/>
        <v>272.</v>
      </c>
      <c r="C277" s="7" t="s">
        <v>109</v>
      </c>
      <c r="D277" s="30">
        <v>152</v>
      </c>
      <c r="E277" s="16">
        <f t="shared" si="34"/>
        <v>512.24</v>
      </c>
      <c r="F277" s="4"/>
      <c r="G277" s="16"/>
      <c r="H277" s="4"/>
      <c r="I277" s="16"/>
      <c r="J277" s="4"/>
      <c r="K277" s="16"/>
      <c r="L277" s="12">
        <f t="shared" si="35"/>
        <v>152</v>
      </c>
      <c r="M277" s="17">
        <f t="shared" si="36"/>
        <v>760</v>
      </c>
      <c r="N277" s="18">
        <f t="shared" si="37"/>
        <v>1272.24</v>
      </c>
    </row>
    <row r="278" spans="1:14" x14ac:dyDescent="0.25">
      <c r="A278" s="26">
        <f t="shared" si="38"/>
        <v>273</v>
      </c>
      <c r="B278" s="10" t="str">
        <f t="shared" si="33"/>
        <v>273.</v>
      </c>
      <c r="C278" s="7" t="s">
        <v>172</v>
      </c>
      <c r="D278" s="30">
        <v>2</v>
      </c>
      <c r="E278" s="16">
        <f t="shared" si="34"/>
        <v>6.74</v>
      </c>
      <c r="F278" s="4"/>
      <c r="G278" s="16"/>
      <c r="H278" s="4"/>
      <c r="I278" s="16"/>
      <c r="J278" s="4"/>
      <c r="K278" s="16"/>
      <c r="L278" s="12">
        <f t="shared" si="35"/>
        <v>2</v>
      </c>
      <c r="M278" s="17">
        <f t="shared" si="36"/>
        <v>10</v>
      </c>
      <c r="N278" s="18">
        <f t="shared" si="37"/>
        <v>16.740000000000002</v>
      </c>
    </row>
    <row r="279" spans="1:14" x14ac:dyDescent="0.25">
      <c r="A279" s="26">
        <f t="shared" si="38"/>
        <v>274</v>
      </c>
      <c r="B279" s="10" t="str">
        <f t="shared" si="33"/>
        <v>274.</v>
      </c>
      <c r="C279" s="7" t="s">
        <v>206</v>
      </c>
      <c r="D279" s="30">
        <v>6</v>
      </c>
      <c r="E279" s="16">
        <f t="shared" si="34"/>
        <v>20.22</v>
      </c>
      <c r="F279" s="4"/>
      <c r="G279" s="16"/>
      <c r="H279" s="4">
        <v>5</v>
      </c>
      <c r="I279" s="16">
        <f t="shared" si="40"/>
        <v>62.45</v>
      </c>
      <c r="J279" s="4"/>
      <c r="K279" s="16"/>
      <c r="L279" s="12">
        <f t="shared" si="35"/>
        <v>11</v>
      </c>
      <c r="M279" s="17">
        <f t="shared" si="36"/>
        <v>55</v>
      </c>
      <c r="N279" s="18">
        <f t="shared" si="37"/>
        <v>137.67000000000002</v>
      </c>
    </row>
    <row r="280" spans="1:14" ht="30" x14ac:dyDescent="0.25">
      <c r="A280" s="26">
        <f t="shared" si="38"/>
        <v>275</v>
      </c>
      <c r="B280" s="10" t="str">
        <f t="shared" si="33"/>
        <v>275.</v>
      </c>
      <c r="C280" s="7" t="s">
        <v>195</v>
      </c>
      <c r="D280" s="30">
        <v>9</v>
      </c>
      <c r="E280" s="16">
        <f t="shared" si="34"/>
        <v>30.330000000000002</v>
      </c>
      <c r="F280" s="4"/>
      <c r="G280" s="16"/>
      <c r="H280" s="4">
        <v>6</v>
      </c>
      <c r="I280" s="16">
        <f t="shared" si="40"/>
        <v>74.94</v>
      </c>
      <c r="J280" s="4"/>
      <c r="K280" s="16"/>
      <c r="L280" s="12">
        <f t="shared" si="35"/>
        <v>15</v>
      </c>
      <c r="M280" s="17">
        <f t="shared" si="36"/>
        <v>75</v>
      </c>
      <c r="N280" s="18">
        <f t="shared" si="37"/>
        <v>180.26999999999998</v>
      </c>
    </row>
    <row r="281" spans="1:14" ht="30" x14ac:dyDescent="0.25">
      <c r="A281" s="26">
        <f t="shared" si="38"/>
        <v>276</v>
      </c>
      <c r="B281" s="10" t="str">
        <f t="shared" si="33"/>
        <v>276.</v>
      </c>
      <c r="C281" s="7" t="s">
        <v>152</v>
      </c>
      <c r="D281" s="30">
        <v>51</v>
      </c>
      <c r="E281" s="16">
        <f t="shared" si="34"/>
        <v>171.87</v>
      </c>
      <c r="F281" s="4"/>
      <c r="G281" s="16"/>
      <c r="H281" s="4">
        <v>6</v>
      </c>
      <c r="I281" s="16">
        <f t="shared" si="40"/>
        <v>74.94</v>
      </c>
      <c r="J281" s="4"/>
      <c r="K281" s="16"/>
      <c r="L281" s="12">
        <f t="shared" si="35"/>
        <v>57</v>
      </c>
      <c r="M281" s="17">
        <f t="shared" si="36"/>
        <v>285</v>
      </c>
      <c r="N281" s="18">
        <f t="shared" si="37"/>
        <v>531.80999999999995</v>
      </c>
    </row>
    <row r="282" spans="1:14" x14ac:dyDescent="0.25">
      <c r="A282" s="26">
        <f t="shared" si="38"/>
        <v>277</v>
      </c>
      <c r="B282" s="10" t="str">
        <f t="shared" si="33"/>
        <v>277.</v>
      </c>
      <c r="C282" s="7" t="s">
        <v>110</v>
      </c>
      <c r="D282" s="30">
        <v>9</v>
      </c>
      <c r="E282" s="16">
        <f t="shared" si="34"/>
        <v>30.330000000000002</v>
      </c>
      <c r="F282" s="4"/>
      <c r="G282" s="16"/>
      <c r="H282" s="4"/>
      <c r="I282" s="16"/>
      <c r="J282" s="4"/>
      <c r="K282" s="16"/>
      <c r="L282" s="12">
        <f t="shared" si="35"/>
        <v>9</v>
      </c>
      <c r="M282" s="17">
        <f t="shared" si="36"/>
        <v>45</v>
      </c>
      <c r="N282" s="18">
        <f t="shared" si="37"/>
        <v>75.33</v>
      </c>
    </row>
    <row r="283" spans="1:14" x14ac:dyDescent="0.25">
      <c r="A283" s="26">
        <f t="shared" si="38"/>
        <v>278</v>
      </c>
      <c r="B283" s="10" t="str">
        <f t="shared" si="33"/>
        <v>278.</v>
      </c>
      <c r="C283" s="7" t="s">
        <v>18</v>
      </c>
      <c r="D283" s="30">
        <v>700</v>
      </c>
      <c r="E283" s="16">
        <f t="shared" si="34"/>
        <v>2359</v>
      </c>
      <c r="F283" s="4">
        <v>23</v>
      </c>
      <c r="G283" s="16">
        <f t="shared" si="39"/>
        <v>105.8</v>
      </c>
      <c r="H283" s="4">
        <v>10</v>
      </c>
      <c r="I283" s="16">
        <f t="shared" si="40"/>
        <v>124.9</v>
      </c>
      <c r="J283" s="4"/>
      <c r="K283" s="16"/>
      <c r="L283" s="12">
        <f t="shared" si="35"/>
        <v>733</v>
      </c>
      <c r="M283" s="17">
        <f t="shared" si="36"/>
        <v>3665</v>
      </c>
      <c r="N283" s="18">
        <f t="shared" si="37"/>
        <v>6254.7000000000007</v>
      </c>
    </row>
    <row r="284" spans="1:14" x14ac:dyDescent="0.25">
      <c r="A284" s="26">
        <f t="shared" si="38"/>
        <v>279</v>
      </c>
      <c r="B284" s="10" t="str">
        <f t="shared" si="33"/>
        <v>279.</v>
      </c>
      <c r="C284" s="7" t="s">
        <v>45</v>
      </c>
      <c r="D284" s="30">
        <v>437</v>
      </c>
      <c r="E284" s="16">
        <f t="shared" si="34"/>
        <v>1472.69</v>
      </c>
      <c r="F284" s="4">
        <v>49</v>
      </c>
      <c r="G284" s="16">
        <f t="shared" si="39"/>
        <v>225.39999999999998</v>
      </c>
      <c r="H284" s="4">
        <v>22</v>
      </c>
      <c r="I284" s="16">
        <f t="shared" si="40"/>
        <v>274.78000000000003</v>
      </c>
      <c r="J284" s="4"/>
      <c r="K284" s="16"/>
      <c r="L284" s="12">
        <f t="shared" si="35"/>
        <v>508</v>
      </c>
      <c r="M284" s="17">
        <f t="shared" si="36"/>
        <v>2540</v>
      </c>
      <c r="N284" s="18">
        <f t="shared" si="37"/>
        <v>4512.87</v>
      </c>
    </row>
    <row r="285" spans="1:14" x14ac:dyDescent="0.25">
      <c r="A285" s="26">
        <f t="shared" si="38"/>
        <v>280</v>
      </c>
      <c r="B285" s="10" t="str">
        <f t="shared" si="33"/>
        <v>280.</v>
      </c>
      <c r="C285" s="7" t="s">
        <v>170</v>
      </c>
      <c r="D285" s="30">
        <v>12</v>
      </c>
      <c r="E285" s="16">
        <f t="shared" si="34"/>
        <v>40.44</v>
      </c>
      <c r="F285" s="4"/>
      <c r="G285" s="16"/>
      <c r="H285" s="4"/>
      <c r="I285" s="16"/>
      <c r="J285" s="4"/>
      <c r="K285" s="16"/>
      <c r="L285" s="12">
        <f t="shared" si="35"/>
        <v>12</v>
      </c>
      <c r="M285" s="17">
        <f t="shared" si="36"/>
        <v>60</v>
      </c>
      <c r="N285" s="18">
        <f t="shared" si="37"/>
        <v>100.44</v>
      </c>
    </row>
    <row r="286" spans="1:14" ht="30" x14ac:dyDescent="0.25">
      <c r="A286" s="26">
        <f t="shared" si="38"/>
        <v>281</v>
      </c>
      <c r="B286" s="10" t="str">
        <f t="shared" si="33"/>
        <v>281.</v>
      </c>
      <c r="C286" s="7" t="s">
        <v>59</v>
      </c>
      <c r="D286" s="30">
        <v>310</v>
      </c>
      <c r="E286" s="16">
        <f t="shared" si="34"/>
        <v>1044.7</v>
      </c>
      <c r="F286" s="4"/>
      <c r="G286" s="16"/>
      <c r="H286" s="4">
        <v>9</v>
      </c>
      <c r="I286" s="16">
        <f t="shared" si="40"/>
        <v>112.41</v>
      </c>
      <c r="J286" s="4"/>
      <c r="K286" s="16"/>
      <c r="L286" s="12">
        <f t="shared" si="35"/>
        <v>319</v>
      </c>
      <c r="M286" s="17">
        <f t="shared" si="36"/>
        <v>1595</v>
      </c>
      <c r="N286" s="18">
        <f t="shared" si="37"/>
        <v>2752.11</v>
      </c>
    </row>
    <row r="287" spans="1:14" ht="30" x14ac:dyDescent="0.25">
      <c r="A287" s="26">
        <f t="shared" si="38"/>
        <v>282</v>
      </c>
      <c r="B287" s="10" t="str">
        <f t="shared" si="33"/>
        <v>282.</v>
      </c>
      <c r="C287" s="7" t="s">
        <v>192</v>
      </c>
      <c r="D287" s="30">
        <v>150</v>
      </c>
      <c r="E287" s="16">
        <f t="shared" si="34"/>
        <v>505.5</v>
      </c>
      <c r="F287" s="4"/>
      <c r="G287" s="16"/>
      <c r="H287" s="4">
        <v>11</v>
      </c>
      <c r="I287" s="16">
        <f t="shared" si="40"/>
        <v>137.39000000000001</v>
      </c>
      <c r="J287" s="4"/>
      <c r="K287" s="16"/>
      <c r="L287" s="12">
        <f t="shared" si="35"/>
        <v>161</v>
      </c>
      <c r="M287" s="17">
        <f t="shared" si="36"/>
        <v>805</v>
      </c>
      <c r="N287" s="18">
        <f t="shared" si="37"/>
        <v>1447.8899999999999</v>
      </c>
    </row>
    <row r="288" spans="1:14" ht="30" x14ac:dyDescent="0.25">
      <c r="A288" s="26">
        <f t="shared" si="38"/>
        <v>283</v>
      </c>
      <c r="B288" s="10" t="str">
        <f t="shared" si="33"/>
        <v>283.</v>
      </c>
      <c r="C288" s="7" t="s">
        <v>37</v>
      </c>
      <c r="D288" s="30">
        <v>302</v>
      </c>
      <c r="E288" s="16">
        <f t="shared" si="34"/>
        <v>1017.74</v>
      </c>
      <c r="F288" s="4"/>
      <c r="G288" s="16"/>
      <c r="H288" s="4">
        <v>3</v>
      </c>
      <c r="I288" s="16">
        <f t="shared" si="40"/>
        <v>37.47</v>
      </c>
      <c r="J288" s="4"/>
      <c r="K288" s="16"/>
      <c r="L288" s="12">
        <f t="shared" si="35"/>
        <v>305</v>
      </c>
      <c r="M288" s="17">
        <f t="shared" si="36"/>
        <v>1525</v>
      </c>
      <c r="N288" s="18">
        <f t="shared" si="37"/>
        <v>2580.21</v>
      </c>
    </row>
    <row r="289" spans="1:14" x14ac:dyDescent="0.25">
      <c r="A289" s="26">
        <f t="shared" si="38"/>
        <v>284</v>
      </c>
      <c r="B289" s="10" t="str">
        <f t="shared" si="33"/>
        <v>284.</v>
      </c>
      <c r="C289" s="7" t="s">
        <v>13</v>
      </c>
      <c r="D289" s="30">
        <v>16</v>
      </c>
      <c r="E289" s="16">
        <f t="shared" si="34"/>
        <v>53.92</v>
      </c>
      <c r="F289" s="4"/>
      <c r="G289" s="16"/>
      <c r="H289" s="4"/>
      <c r="I289" s="16"/>
      <c r="J289" s="4"/>
      <c r="K289" s="16"/>
      <c r="L289" s="12">
        <f t="shared" si="35"/>
        <v>16</v>
      </c>
      <c r="M289" s="17">
        <f t="shared" si="36"/>
        <v>80</v>
      </c>
      <c r="N289" s="18">
        <f t="shared" si="37"/>
        <v>133.92000000000002</v>
      </c>
    </row>
    <row r="290" spans="1:14" ht="30" x14ac:dyDescent="0.25">
      <c r="A290" s="26">
        <f t="shared" si="38"/>
        <v>285</v>
      </c>
      <c r="B290" s="10" t="str">
        <f t="shared" si="33"/>
        <v>285.</v>
      </c>
      <c r="C290" s="7" t="s">
        <v>128</v>
      </c>
      <c r="D290" s="30">
        <v>53</v>
      </c>
      <c r="E290" s="16">
        <f t="shared" si="34"/>
        <v>178.61</v>
      </c>
      <c r="F290" s="4"/>
      <c r="G290" s="16"/>
      <c r="H290" s="4">
        <v>8</v>
      </c>
      <c r="I290" s="16">
        <f t="shared" si="40"/>
        <v>99.92</v>
      </c>
      <c r="J290" s="4"/>
      <c r="K290" s="16"/>
      <c r="L290" s="12">
        <f t="shared" si="35"/>
        <v>61</v>
      </c>
      <c r="M290" s="17">
        <f t="shared" si="36"/>
        <v>305</v>
      </c>
      <c r="N290" s="18">
        <f t="shared" si="37"/>
        <v>583.53</v>
      </c>
    </row>
    <row r="291" spans="1:14" x14ac:dyDescent="0.25">
      <c r="A291" s="26">
        <f t="shared" si="38"/>
        <v>286</v>
      </c>
      <c r="B291" s="10" t="str">
        <f t="shared" si="33"/>
        <v>286.</v>
      </c>
      <c r="C291" s="7" t="s">
        <v>10</v>
      </c>
      <c r="D291" s="30">
        <v>4</v>
      </c>
      <c r="E291" s="16">
        <f t="shared" si="34"/>
        <v>13.48</v>
      </c>
      <c r="F291" s="4"/>
      <c r="G291" s="16"/>
      <c r="H291" s="4"/>
      <c r="I291" s="16"/>
      <c r="J291" s="4"/>
      <c r="K291" s="16"/>
      <c r="L291" s="12">
        <f t="shared" si="35"/>
        <v>4</v>
      </c>
      <c r="M291" s="17">
        <f t="shared" si="36"/>
        <v>20</v>
      </c>
      <c r="N291" s="18">
        <f t="shared" si="37"/>
        <v>33.480000000000004</v>
      </c>
    </row>
    <row r="292" spans="1:14" ht="45" x14ac:dyDescent="0.25">
      <c r="A292" s="26">
        <f t="shared" si="38"/>
        <v>287</v>
      </c>
      <c r="B292" s="10" t="str">
        <f t="shared" si="33"/>
        <v>287.</v>
      </c>
      <c r="C292" s="7" t="s">
        <v>73</v>
      </c>
      <c r="D292" s="30">
        <v>145</v>
      </c>
      <c r="E292" s="16">
        <f t="shared" si="34"/>
        <v>488.65000000000003</v>
      </c>
      <c r="F292" s="4"/>
      <c r="G292" s="16"/>
      <c r="H292" s="4">
        <v>23</v>
      </c>
      <c r="I292" s="16">
        <f t="shared" si="40"/>
        <v>287.27</v>
      </c>
      <c r="J292" s="4"/>
      <c r="K292" s="16"/>
      <c r="L292" s="12">
        <f t="shared" si="35"/>
        <v>168</v>
      </c>
      <c r="M292" s="17">
        <f t="shared" si="36"/>
        <v>840</v>
      </c>
      <c r="N292" s="18">
        <f t="shared" si="37"/>
        <v>1615.92</v>
      </c>
    </row>
    <row r="293" spans="1:14" ht="30" x14ac:dyDescent="0.25">
      <c r="A293" s="26">
        <f t="shared" si="38"/>
        <v>288</v>
      </c>
      <c r="B293" s="10" t="str">
        <f t="shared" si="33"/>
        <v>288.</v>
      </c>
      <c r="C293" s="7" t="s">
        <v>14</v>
      </c>
      <c r="D293" s="30">
        <v>286</v>
      </c>
      <c r="E293" s="16">
        <f t="shared" si="34"/>
        <v>963.82</v>
      </c>
      <c r="F293" s="4"/>
      <c r="G293" s="16"/>
      <c r="H293" s="4">
        <v>5</v>
      </c>
      <c r="I293" s="16">
        <f t="shared" si="40"/>
        <v>62.45</v>
      </c>
      <c r="J293" s="4"/>
      <c r="K293" s="16"/>
      <c r="L293" s="12">
        <f t="shared" si="35"/>
        <v>291</v>
      </c>
      <c r="M293" s="17">
        <f t="shared" si="36"/>
        <v>1455</v>
      </c>
      <c r="N293" s="18">
        <f t="shared" si="37"/>
        <v>2481.27</v>
      </c>
    </row>
    <row r="294" spans="1:14" ht="30" x14ac:dyDescent="0.25">
      <c r="A294" s="26">
        <f t="shared" si="38"/>
        <v>289</v>
      </c>
      <c r="B294" s="10" t="str">
        <f t="shared" si="33"/>
        <v>289.</v>
      </c>
      <c r="C294" s="7" t="s">
        <v>83</v>
      </c>
      <c r="D294" s="30">
        <v>40</v>
      </c>
      <c r="E294" s="16">
        <f t="shared" si="34"/>
        <v>134.80000000000001</v>
      </c>
      <c r="F294" s="4"/>
      <c r="G294" s="16"/>
      <c r="H294" s="4">
        <v>3</v>
      </c>
      <c r="I294" s="16">
        <f t="shared" si="40"/>
        <v>37.47</v>
      </c>
      <c r="J294" s="4"/>
      <c r="K294" s="16"/>
      <c r="L294" s="12">
        <f t="shared" si="35"/>
        <v>43</v>
      </c>
      <c r="M294" s="17">
        <f t="shared" si="36"/>
        <v>215</v>
      </c>
      <c r="N294" s="18">
        <f t="shared" si="37"/>
        <v>387.27</v>
      </c>
    </row>
    <row r="295" spans="1:14" ht="30" x14ac:dyDescent="0.25">
      <c r="A295" s="26">
        <f t="shared" si="38"/>
        <v>290</v>
      </c>
      <c r="B295" s="10" t="str">
        <f t="shared" si="33"/>
        <v>290.</v>
      </c>
      <c r="C295" s="7" t="s">
        <v>0</v>
      </c>
      <c r="D295" s="30">
        <v>156</v>
      </c>
      <c r="E295" s="16">
        <f t="shared" si="34"/>
        <v>525.72</v>
      </c>
      <c r="F295" s="4"/>
      <c r="G295" s="16"/>
      <c r="H295" s="4"/>
      <c r="I295" s="16"/>
      <c r="J295" s="4"/>
      <c r="K295" s="16"/>
      <c r="L295" s="12">
        <f t="shared" si="35"/>
        <v>156</v>
      </c>
      <c r="M295" s="17">
        <f t="shared" si="36"/>
        <v>780</v>
      </c>
      <c r="N295" s="18">
        <f t="shared" si="37"/>
        <v>1305.72</v>
      </c>
    </row>
    <row r="296" spans="1:14" ht="30" x14ac:dyDescent="0.25">
      <c r="A296" s="26">
        <f t="shared" si="38"/>
        <v>291</v>
      </c>
      <c r="B296" s="10" t="str">
        <f t="shared" si="33"/>
        <v>291.</v>
      </c>
      <c r="C296" s="7" t="s">
        <v>169</v>
      </c>
      <c r="D296" s="30">
        <v>167</v>
      </c>
      <c r="E296" s="16">
        <f t="shared" si="34"/>
        <v>562.79</v>
      </c>
      <c r="F296" s="4"/>
      <c r="G296" s="16"/>
      <c r="H296" s="4">
        <v>7</v>
      </c>
      <c r="I296" s="16">
        <f t="shared" si="40"/>
        <v>87.43</v>
      </c>
      <c r="J296" s="4"/>
      <c r="K296" s="16"/>
      <c r="L296" s="12">
        <f t="shared" si="35"/>
        <v>174</v>
      </c>
      <c r="M296" s="17">
        <f t="shared" si="36"/>
        <v>870</v>
      </c>
      <c r="N296" s="18">
        <f t="shared" si="37"/>
        <v>1520.22</v>
      </c>
    </row>
    <row r="297" spans="1:14" ht="30" x14ac:dyDescent="0.25">
      <c r="A297" s="26">
        <f t="shared" si="38"/>
        <v>292</v>
      </c>
      <c r="B297" s="10" t="str">
        <f t="shared" si="33"/>
        <v>292.</v>
      </c>
      <c r="C297" s="7" t="s">
        <v>50</v>
      </c>
      <c r="D297" s="30">
        <v>333</v>
      </c>
      <c r="E297" s="16">
        <f t="shared" si="34"/>
        <v>1122.21</v>
      </c>
      <c r="F297" s="4"/>
      <c r="G297" s="16"/>
      <c r="H297" s="4">
        <v>27</v>
      </c>
      <c r="I297" s="16">
        <f t="shared" si="40"/>
        <v>337.23</v>
      </c>
      <c r="J297" s="4"/>
      <c r="K297" s="16"/>
      <c r="L297" s="12">
        <f t="shared" si="35"/>
        <v>360</v>
      </c>
      <c r="M297" s="17">
        <f t="shared" si="36"/>
        <v>1800</v>
      </c>
      <c r="N297" s="18">
        <f t="shared" si="37"/>
        <v>3259.44</v>
      </c>
    </row>
    <row r="298" spans="1:14" ht="30" x14ac:dyDescent="0.25">
      <c r="A298" s="26">
        <f t="shared" si="38"/>
        <v>293</v>
      </c>
      <c r="B298" s="10" t="str">
        <f t="shared" si="33"/>
        <v>293.</v>
      </c>
      <c r="C298" s="7" t="s">
        <v>103</v>
      </c>
      <c r="D298" s="30">
        <v>234</v>
      </c>
      <c r="E298" s="16">
        <f t="shared" si="34"/>
        <v>788.58</v>
      </c>
      <c r="F298" s="4"/>
      <c r="G298" s="16"/>
      <c r="H298" s="4">
        <v>27</v>
      </c>
      <c r="I298" s="16">
        <f t="shared" si="40"/>
        <v>337.23</v>
      </c>
      <c r="J298" s="4"/>
      <c r="K298" s="16"/>
      <c r="L298" s="12">
        <f t="shared" si="35"/>
        <v>261</v>
      </c>
      <c r="M298" s="17">
        <f t="shared" si="36"/>
        <v>1305</v>
      </c>
      <c r="N298" s="18">
        <f t="shared" si="37"/>
        <v>2430.81</v>
      </c>
    </row>
    <row r="299" spans="1:14" ht="30" x14ac:dyDescent="0.25">
      <c r="A299" s="26">
        <f t="shared" si="38"/>
        <v>294</v>
      </c>
      <c r="B299" s="10" t="str">
        <f t="shared" si="33"/>
        <v>294.</v>
      </c>
      <c r="C299" s="7" t="s">
        <v>54</v>
      </c>
      <c r="D299" s="30">
        <v>12</v>
      </c>
      <c r="E299" s="16">
        <f t="shared" si="34"/>
        <v>40.44</v>
      </c>
      <c r="F299" s="4"/>
      <c r="G299" s="16"/>
      <c r="H299" s="4"/>
      <c r="I299" s="16"/>
      <c r="J299" s="4"/>
      <c r="K299" s="16"/>
      <c r="L299" s="12">
        <f t="shared" si="35"/>
        <v>12</v>
      </c>
      <c r="M299" s="17">
        <f t="shared" si="36"/>
        <v>60</v>
      </c>
      <c r="N299" s="18">
        <f t="shared" si="37"/>
        <v>100.44</v>
      </c>
    </row>
    <row r="300" spans="1:14" x14ac:dyDescent="0.25">
      <c r="A300" s="26">
        <f t="shared" si="38"/>
        <v>295</v>
      </c>
      <c r="B300" s="10" t="str">
        <f t="shared" si="33"/>
        <v>295.</v>
      </c>
      <c r="C300" s="7" t="s">
        <v>39</v>
      </c>
      <c r="D300" s="30">
        <v>12</v>
      </c>
      <c r="E300" s="16">
        <f t="shared" si="34"/>
        <v>40.44</v>
      </c>
      <c r="F300" s="4"/>
      <c r="G300" s="16"/>
      <c r="H300" s="4"/>
      <c r="I300" s="16"/>
      <c r="J300" s="4"/>
      <c r="K300" s="16"/>
      <c r="L300" s="12">
        <f t="shared" si="35"/>
        <v>12</v>
      </c>
      <c r="M300" s="17">
        <f t="shared" si="36"/>
        <v>60</v>
      </c>
      <c r="N300" s="18">
        <f t="shared" si="37"/>
        <v>100.44</v>
      </c>
    </row>
    <row r="301" spans="1:14" x14ac:dyDescent="0.25">
      <c r="A301" s="26">
        <f t="shared" si="38"/>
        <v>296</v>
      </c>
      <c r="B301" s="10" t="str">
        <f t="shared" si="33"/>
        <v>296.</v>
      </c>
      <c r="C301" s="7" t="s">
        <v>190</v>
      </c>
      <c r="D301" s="30">
        <v>47</v>
      </c>
      <c r="E301" s="16">
        <f t="shared" si="34"/>
        <v>158.39000000000001</v>
      </c>
      <c r="F301" s="4"/>
      <c r="G301" s="16"/>
      <c r="H301" s="4"/>
      <c r="I301" s="16"/>
      <c r="J301" s="4"/>
      <c r="K301" s="16"/>
      <c r="L301" s="12">
        <f t="shared" si="35"/>
        <v>47</v>
      </c>
      <c r="M301" s="17">
        <f t="shared" si="36"/>
        <v>235</v>
      </c>
      <c r="N301" s="18">
        <f t="shared" si="37"/>
        <v>393.39</v>
      </c>
    </row>
    <row r="302" spans="1:14" ht="30" x14ac:dyDescent="0.25">
      <c r="A302" s="26">
        <f t="shared" si="38"/>
        <v>297</v>
      </c>
      <c r="B302" s="10" t="str">
        <f t="shared" si="33"/>
        <v>297.</v>
      </c>
      <c r="C302" s="7" t="s">
        <v>186</v>
      </c>
      <c r="D302" s="30">
        <v>151</v>
      </c>
      <c r="E302" s="16">
        <f t="shared" si="34"/>
        <v>508.87</v>
      </c>
      <c r="F302" s="4"/>
      <c r="G302" s="16"/>
      <c r="H302" s="4">
        <v>3</v>
      </c>
      <c r="I302" s="16">
        <f t="shared" si="40"/>
        <v>37.47</v>
      </c>
      <c r="J302" s="4"/>
      <c r="K302" s="16"/>
      <c r="L302" s="12">
        <f t="shared" si="35"/>
        <v>154</v>
      </c>
      <c r="M302" s="17">
        <f t="shared" si="36"/>
        <v>770</v>
      </c>
      <c r="N302" s="18">
        <f t="shared" si="37"/>
        <v>1316.3400000000001</v>
      </c>
    </row>
    <row r="303" spans="1:14" x14ac:dyDescent="0.25">
      <c r="A303" s="26">
        <f t="shared" si="38"/>
        <v>298</v>
      </c>
      <c r="B303" s="10" t="str">
        <f t="shared" si="33"/>
        <v>298.</v>
      </c>
      <c r="C303" s="7" t="s">
        <v>122</v>
      </c>
      <c r="D303" s="30">
        <v>7</v>
      </c>
      <c r="E303" s="16">
        <f t="shared" si="34"/>
        <v>23.59</v>
      </c>
      <c r="F303" s="4"/>
      <c r="G303" s="16"/>
      <c r="H303" s="4"/>
      <c r="I303" s="16"/>
      <c r="J303" s="4"/>
      <c r="K303" s="16"/>
      <c r="L303" s="12">
        <f t="shared" si="35"/>
        <v>7</v>
      </c>
      <c r="M303" s="17">
        <f t="shared" si="36"/>
        <v>35</v>
      </c>
      <c r="N303" s="18">
        <f t="shared" si="37"/>
        <v>58.59</v>
      </c>
    </row>
    <row r="304" spans="1:14" x14ac:dyDescent="0.25">
      <c r="A304" s="26">
        <f t="shared" si="38"/>
        <v>299</v>
      </c>
      <c r="B304" s="10" t="str">
        <f t="shared" si="33"/>
        <v>299.</v>
      </c>
      <c r="C304" s="7" t="s">
        <v>104</v>
      </c>
      <c r="D304" s="30">
        <v>65</v>
      </c>
      <c r="E304" s="16">
        <f t="shared" si="34"/>
        <v>219.05</v>
      </c>
      <c r="F304" s="4"/>
      <c r="G304" s="16"/>
      <c r="H304" s="4">
        <v>3</v>
      </c>
      <c r="I304" s="16">
        <f t="shared" si="40"/>
        <v>37.47</v>
      </c>
      <c r="J304" s="4"/>
      <c r="K304" s="16"/>
      <c r="L304" s="12">
        <f t="shared" si="35"/>
        <v>68</v>
      </c>
      <c r="M304" s="17">
        <f t="shared" si="36"/>
        <v>340</v>
      </c>
      <c r="N304" s="18">
        <f t="shared" si="37"/>
        <v>596.52</v>
      </c>
    </row>
    <row r="305" spans="1:14" x14ac:dyDescent="0.25">
      <c r="A305" s="26">
        <f t="shared" si="38"/>
        <v>300</v>
      </c>
      <c r="B305" s="10" t="str">
        <f t="shared" si="33"/>
        <v>300.</v>
      </c>
      <c r="C305" s="7" t="s">
        <v>113</v>
      </c>
      <c r="D305" s="30">
        <v>1613</v>
      </c>
      <c r="E305" s="16">
        <f t="shared" si="34"/>
        <v>5435.81</v>
      </c>
      <c r="F305" s="4"/>
      <c r="G305" s="16"/>
      <c r="H305" s="4"/>
      <c r="I305" s="16"/>
      <c r="J305" s="4"/>
      <c r="K305" s="16"/>
      <c r="L305" s="12">
        <f t="shared" si="35"/>
        <v>1613</v>
      </c>
      <c r="M305" s="17">
        <f t="shared" si="36"/>
        <v>8065</v>
      </c>
      <c r="N305" s="18">
        <f t="shared" si="37"/>
        <v>13500.810000000001</v>
      </c>
    </row>
    <row r="306" spans="1:14" ht="30" x14ac:dyDescent="0.25">
      <c r="A306" s="26">
        <f t="shared" si="38"/>
        <v>301</v>
      </c>
      <c r="B306" s="10" t="str">
        <f t="shared" si="33"/>
        <v>301.</v>
      </c>
      <c r="C306" s="7" t="s">
        <v>56</v>
      </c>
      <c r="D306" s="30">
        <v>147</v>
      </c>
      <c r="E306" s="16">
        <f t="shared" si="34"/>
        <v>495.39000000000004</v>
      </c>
      <c r="F306" s="4"/>
      <c r="G306" s="16"/>
      <c r="H306" s="4">
        <v>11</v>
      </c>
      <c r="I306" s="16">
        <f t="shared" si="40"/>
        <v>137.39000000000001</v>
      </c>
      <c r="J306" s="4"/>
      <c r="K306" s="16"/>
      <c r="L306" s="12">
        <f t="shared" si="35"/>
        <v>158</v>
      </c>
      <c r="M306" s="17">
        <f t="shared" si="36"/>
        <v>790</v>
      </c>
      <c r="N306" s="18">
        <f t="shared" si="37"/>
        <v>1422.7800000000002</v>
      </c>
    </row>
    <row r="307" spans="1:14" ht="30" x14ac:dyDescent="0.25">
      <c r="A307" s="26">
        <f t="shared" si="38"/>
        <v>302</v>
      </c>
      <c r="B307" s="10" t="str">
        <f t="shared" si="33"/>
        <v>302.</v>
      </c>
      <c r="C307" s="7" t="s">
        <v>94</v>
      </c>
      <c r="D307" s="30">
        <v>100</v>
      </c>
      <c r="E307" s="16">
        <f t="shared" si="34"/>
        <v>337</v>
      </c>
      <c r="F307" s="4"/>
      <c r="G307" s="16"/>
      <c r="H307" s="4"/>
      <c r="I307" s="16"/>
      <c r="J307" s="4"/>
      <c r="K307" s="16"/>
      <c r="L307" s="12">
        <f t="shared" si="35"/>
        <v>100</v>
      </c>
      <c r="M307" s="17">
        <f t="shared" si="36"/>
        <v>500</v>
      </c>
      <c r="N307" s="18">
        <f t="shared" si="37"/>
        <v>837</v>
      </c>
    </row>
    <row r="308" spans="1:14" ht="30" x14ac:dyDescent="0.25">
      <c r="A308" s="26">
        <f t="shared" si="38"/>
        <v>303</v>
      </c>
      <c r="B308" s="10" t="str">
        <f t="shared" si="33"/>
        <v>303.</v>
      </c>
      <c r="C308" s="7" t="s">
        <v>120</v>
      </c>
      <c r="D308" s="30">
        <v>429</v>
      </c>
      <c r="E308" s="16">
        <f t="shared" si="34"/>
        <v>1445.73</v>
      </c>
      <c r="F308" s="4"/>
      <c r="G308" s="16"/>
      <c r="H308" s="4">
        <v>7</v>
      </c>
      <c r="I308" s="16">
        <f t="shared" si="40"/>
        <v>87.43</v>
      </c>
      <c r="J308" s="4"/>
      <c r="K308" s="16"/>
      <c r="L308" s="12">
        <f t="shared" si="35"/>
        <v>436</v>
      </c>
      <c r="M308" s="17">
        <f t="shared" si="36"/>
        <v>2180</v>
      </c>
      <c r="N308" s="18">
        <f t="shared" si="37"/>
        <v>3713.16</v>
      </c>
    </row>
    <row r="309" spans="1:14" ht="30" x14ac:dyDescent="0.25">
      <c r="A309" s="26">
        <f t="shared" si="38"/>
        <v>304</v>
      </c>
      <c r="B309" s="10" t="str">
        <f t="shared" si="33"/>
        <v>304.</v>
      </c>
      <c r="C309" s="7" t="s">
        <v>123</v>
      </c>
      <c r="D309" s="30">
        <v>40</v>
      </c>
      <c r="E309" s="16">
        <f t="shared" si="34"/>
        <v>134.80000000000001</v>
      </c>
      <c r="F309" s="4"/>
      <c r="G309" s="16"/>
      <c r="H309" s="4"/>
      <c r="I309" s="16"/>
      <c r="J309" s="4"/>
      <c r="K309" s="16"/>
      <c r="L309" s="12">
        <f t="shared" si="35"/>
        <v>40</v>
      </c>
      <c r="M309" s="17">
        <f t="shared" si="36"/>
        <v>200</v>
      </c>
      <c r="N309" s="18">
        <f t="shared" si="37"/>
        <v>334.8</v>
      </c>
    </row>
    <row r="310" spans="1:14" ht="30" x14ac:dyDescent="0.25">
      <c r="A310" s="26">
        <f t="shared" si="38"/>
        <v>305</v>
      </c>
      <c r="B310" s="10" t="str">
        <f t="shared" si="33"/>
        <v>305.</v>
      </c>
      <c r="C310" s="7" t="s">
        <v>194</v>
      </c>
      <c r="D310" s="30">
        <v>28</v>
      </c>
      <c r="E310" s="16">
        <f t="shared" si="34"/>
        <v>94.36</v>
      </c>
      <c r="F310" s="4"/>
      <c r="G310" s="16"/>
      <c r="H310" s="4"/>
      <c r="I310" s="16"/>
      <c r="J310" s="4"/>
      <c r="K310" s="16"/>
      <c r="L310" s="12">
        <f t="shared" si="35"/>
        <v>28</v>
      </c>
      <c r="M310" s="17">
        <f t="shared" si="36"/>
        <v>140</v>
      </c>
      <c r="N310" s="18">
        <f t="shared" si="37"/>
        <v>234.36</v>
      </c>
    </row>
    <row r="311" spans="1:14" x14ac:dyDescent="0.25">
      <c r="A311" s="26">
        <f t="shared" si="38"/>
        <v>306</v>
      </c>
      <c r="B311" s="10" t="str">
        <f t="shared" si="33"/>
        <v>306.</v>
      </c>
      <c r="C311" s="7" t="s">
        <v>111</v>
      </c>
      <c r="D311" s="30">
        <v>2363</v>
      </c>
      <c r="E311" s="16">
        <f t="shared" si="34"/>
        <v>7963.31</v>
      </c>
      <c r="F311" s="4">
        <v>74</v>
      </c>
      <c r="G311" s="16">
        <f t="shared" si="39"/>
        <v>340.4</v>
      </c>
      <c r="H311" s="4">
        <v>109</v>
      </c>
      <c r="I311" s="16">
        <f t="shared" si="40"/>
        <v>1361.41</v>
      </c>
      <c r="J311" s="4"/>
      <c r="K311" s="16"/>
      <c r="L311" s="12">
        <f t="shared" si="35"/>
        <v>2546</v>
      </c>
      <c r="M311" s="17">
        <f t="shared" si="36"/>
        <v>12730</v>
      </c>
      <c r="N311" s="18">
        <f t="shared" si="37"/>
        <v>22395.120000000003</v>
      </c>
    </row>
    <row r="312" spans="1:14" ht="30" x14ac:dyDescent="0.25">
      <c r="A312" s="26">
        <f t="shared" si="38"/>
        <v>307</v>
      </c>
      <c r="B312" s="10" t="str">
        <f t="shared" si="33"/>
        <v>307.</v>
      </c>
      <c r="C312" s="7" t="s">
        <v>44</v>
      </c>
      <c r="D312" s="30">
        <v>1</v>
      </c>
      <c r="E312" s="16">
        <f t="shared" si="34"/>
        <v>3.37</v>
      </c>
      <c r="F312" s="4">
        <v>3</v>
      </c>
      <c r="G312" s="16">
        <f t="shared" si="39"/>
        <v>13.799999999999999</v>
      </c>
      <c r="H312" s="4"/>
      <c r="I312" s="16"/>
      <c r="J312" s="4"/>
      <c r="K312" s="16"/>
      <c r="L312" s="12">
        <f t="shared" si="35"/>
        <v>4</v>
      </c>
      <c r="M312" s="17">
        <f t="shared" si="36"/>
        <v>20</v>
      </c>
      <c r="N312" s="18">
        <f t="shared" si="37"/>
        <v>37.17</v>
      </c>
    </row>
    <row r="313" spans="1:14" x14ac:dyDescent="0.25">
      <c r="A313" s="26">
        <f t="shared" si="38"/>
        <v>308</v>
      </c>
      <c r="B313" s="10" t="str">
        <f t="shared" si="33"/>
        <v>308.</v>
      </c>
      <c r="C313" s="7" t="s">
        <v>327</v>
      </c>
      <c r="D313" s="30">
        <v>9</v>
      </c>
      <c r="E313" s="16">
        <f t="shared" si="34"/>
        <v>30.330000000000002</v>
      </c>
      <c r="F313" s="4"/>
      <c r="G313" s="16"/>
      <c r="H313" s="4"/>
      <c r="I313" s="16"/>
      <c r="J313" s="4"/>
      <c r="K313" s="16"/>
      <c r="L313" s="12">
        <f t="shared" si="35"/>
        <v>9</v>
      </c>
      <c r="M313" s="17">
        <f t="shared" si="36"/>
        <v>45</v>
      </c>
      <c r="N313" s="18">
        <f t="shared" si="37"/>
        <v>75.33</v>
      </c>
    </row>
    <row r="314" spans="1:14" x14ac:dyDescent="0.25">
      <c r="A314" s="26">
        <f t="shared" si="38"/>
        <v>309</v>
      </c>
      <c r="B314" s="10" t="str">
        <f t="shared" si="33"/>
        <v>309.</v>
      </c>
      <c r="C314" s="7" t="s">
        <v>93</v>
      </c>
      <c r="D314" s="30">
        <v>9</v>
      </c>
      <c r="E314" s="16">
        <f t="shared" si="34"/>
        <v>30.330000000000002</v>
      </c>
      <c r="F314" s="4"/>
      <c r="G314" s="16"/>
      <c r="H314" s="4"/>
      <c r="I314" s="16"/>
      <c r="J314" s="4"/>
      <c r="K314" s="16"/>
      <c r="L314" s="12">
        <f t="shared" si="35"/>
        <v>9</v>
      </c>
      <c r="M314" s="17">
        <f t="shared" si="36"/>
        <v>45</v>
      </c>
      <c r="N314" s="18">
        <f t="shared" si="37"/>
        <v>75.33</v>
      </c>
    </row>
    <row r="315" spans="1:14" x14ac:dyDescent="0.25">
      <c r="A315" s="26">
        <f t="shared" si="38"/>
        <v>310</v>
      </c>
      <c r="B315" s="10" t="str">
        <f t="shared" si="33"/>
        <v>310.</v>
      </c>
      <c r="C315" s="7" t="s">
        <v>223</v>
      </c>
      <c r="D315" s="30">
        <v>6</v>
      </c>
      <c r="E315" s="16">
        <f t="shared" si="34"/>
        <v>20.22</v>
      </c>
      <c r="F315" s="4"/>
      <c r="G315" s="16"/>
      <c r="H315" s="4"/>
      <c r="I315" s="16"/>
      <c r="J315" s="4"/>
      <c r="K315" s="16"/>
      <c r="L315" s="12">
        <f t="shared" si="35"/>
        <v>6</v>
      </c>
      <c r="M315" s="17">
        <f t="shared" si="36"/>
        <v>30</v>
      </c>
      <c r="N315" s="18">
        <f t="shared" si="37"/>
        <v>50.22</v>
      </c>
    </row>
    <row r="316" spans="1:14" ht="30" x14ac:dyDescent="0.25">
      <c r="A316" s="26">
        <f t="shared" si="38"/>
        <v>311</v>
      </c>
      <c r="B316" s="10" t="str">
        <f t="shared" si="33"/>
        <v>311.</v>
      </c>
      <c r="C316" s="7" t="s">
        <v>162</v>
      </c>
      <c r="D316" s="30">
        <v>123</v>
      </c>
      <c r="E316" s="16">
        <f t="shared" si="34"/>
        <v>414.51</v>
      </c>
      <c r="F316" s="4"/>
      <c r="G316" s="16"/>
      <c r="H316" s="4">
        <v>13</v>
      </c>
      <c r="I316" s="16">
        <f t="shared" si="40"/>
        <v>162.37</v>
      </c>
      <c r="J316" s="4"/>
      <c r="K316" s="16"/>
      <c r="L316" s="12">
        <f t="shared" si="35"/>
        <v>136</v>
      </c>
      <c r="M316" s="17">
        <f t="shared" si="36"/>
        <v>680</v>
      </c>
      <c r="N316" s="18">
        <f t="shared" si="37"/>
        <v>1256.8800000000001</v>
      </c>
    </row>
    <row r="317" spans="1:14" x14ac:dyDescent="0.25">
      <c r="A317" s="26">
        <f t="shared" si="38"/>
        <v>312</v>
      </c>
      <c r="B317" s="10" t="str">
        <f t="shared" si="33"/>
        <v>312.</v>
      </c>
      <c r="C317" s="7" t="s">
        <v>84</v>
      </c>
      <c r="D317" s="30">
        <v>9</v>
      </c>
      <c r="E317" s="16">
        <f t="shared" si="34"/>
        <v>30.330000000000002</v>
      </c>
      <c r="F317" s="4"/>
      <c r="G317" s="16"/>
      <c r="H317" s="4"/>
      <c r="I317" s="16"/>
      <c r="J317" s="4"/>
      <c r="K317" s="16"/>
      <c r="L317" s="12">
        <f t="shared" si="35"/>
        <v>9</v>
      </c>
      <c r="M317" s="17">
        <f t="shared" si="36"/>
        <v>45</v>
      </c>
      <c r="N317" s="18">
        <f t="shared" si="37"/>
        <v>75.33</v>
      </c>
    </row>
    <row r="318" spans="1:14" x14ac:dyDescent="0.25">
      <c r="B318" s="8"/>
      <c r="C318" s="9" t="s">
        <v>236</v>
      </c>
      <c r="D318" s="19">
        <f>SUM(D6:D317)</f>
        <v>33389</v>
      </c>
      <c r="E318" s="18">
        <f t="shared" ref="E318:M318" si="42">SUM(E6:E317)</f>
        <v>112520.93000000007</v>
      </c>
      <c r="F318" s="19">
        <f t="shared" si="42"/>
        <v>1195</v>
      </c>
      <c r="G318" s="18">
        <f t="shared" si="42"/>
        <v>5497</v>
      </c>
      <c r="H318" s="19">
        <f t="shared" si="42"/>
        <v>1384</v>
      </c>
      <c r="I318" s="18">
        <f t="shared" si="42"/>
        <v>17286.159999999989</v>
      </c>
      <c r="J318" s="19">
        <f>SUM(J6:J317)</f>
        <v>15</v>
      </c>
      <c r="K318" s="18">
        <f t="shared" si="42"/>
        <v>369.9</v>
      </c>
      <c r="L318" s="20">
        <f t="shared" si="42"/>
        <v>35983</v>
      </c>
      <c r="M318" s="21">
        <f t="shared" si="42"/>
        <v>179915</v>
      </c>
      <c r="N318" s="21">
        <f>SUM(N6:N317)</f>
        <v>315588.99000000017</v>
      </c>
    </row>
    <row r="319" spans="1:14" x14ac:dyDescent="0.25">
      <c r="M319" s="14" t="s">
        <v>328</v>
      </c>
      <c r="N319" s="28">
        <v>315589</v>
      </c>
    </row>
  </sheetData>
  <mergeCells count="9">
    <mergeCell ref="L4:M4"/>
    <mergeCell ref="N4:N5"/>
    <mergeCell ref="B2:N2"/>
    <mergeCell ref="D4:E4"/>
    <mergeCell ref="F4:G4"/>
    <mergeCell ref="H4:I4"/>
    <mergeCell ref="J4:K4"/>
    <mergeCell ref="C4:C5"/>
    <mergeCell ref="B4:B5"/>
  </mergeCells>
  <conditionalFormatting sqref="D4 D6:G6 F4 D7:D10 F7:F10 F12:F317 E7:E317 G7:G317 D12:D318 E318:N318 D319:G1048576">
    <cfRule type="cellIs" dxfId="0" priority="1" operator="lessThan">
      <formula>0</formula>
    </cfRule>
  </conditionalFormatting>
  <pageMargins left="0.19685039370078741" right="0.19685039370078741" top="0.35433070866141736" bottom="0.35433070866141736" header="0.31496062992125984" footer="0.31496062992125984"/>
  <pageSetup paperSize="8" scale="6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uz 2022-02</vt:lpstr>
      <vt:lpstr>'uz 2022-02'!Print_Titles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Rita Banuškevičienė</cp:lastModifiedBy>
  <cp:lastPrinted>2022-03-07T11:35:19Z</cp:lastPrinted>
  <dcterms:created xsi:type="dcterms:W3CDTF">2021-12-04T12:28:42Z</dcterms:created>
  <dcterms:modified xsi:type="dcterms:W3CDTF">2022-03-08T05:12:00Z</dcterms:modified>
</cp:coreProperties>
</file>