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 windowWidth="19140" windowHeight="6840"/>
  </bookViews>
  <sheets>
    <sheet name="Priežastys" sheetId="1" r:id="rId1"/>
  </sheets>
  <definedNames>
    <definedName name="_xlnm._FilterDatabase" localSheetId="0" hidden="1">Priežastys!$A$6:$K$62</definedName>
    <definedName name="OLE_LINK1" localSheetId="0">Priežastys!#REF!</definedName>
    <definedName name="_xlnm.Print_Area" localSheetId="0">Priežastys!$A:$K</definedName>
    <definedName name="_xlnm.Print_Titles" localSheetId="0">Priežastys!$2:$4</definedName>
  </definedNames>
  <calcPr calcId="145621"/>
</workbook>
</file>

<file path=xl/calcChain.xml><?xml version="1.0" encoding="utf-8"?>
<calcChain xmlns="http://schemas.openxmlformats.org/spreadsheetml/2006/main">
  <c r="J31" i="1" l="1"/>
  <c r="F31" i="1"/>
  <c r="G31" i="1"/>
  <c r="H31" i="1"/>
  <c r="I31" i="1"/>
  <c r="E31" i="1"/>
  <c r="F38" i="1" l="1"/>
  <c r="G38" i="1"/>
  <c r="H38" i="1"/>
  <c r="I38" i="1"/>
  <c r="J38" i="1"/>
  <c r="E38" i="1"/>
  <c r="F47" i="1" l="1"/>
  <c r="G47" i="1"/>
  <c r="H47" i="1"/>
  <c r="I47" i="1"/>
  <c r="J47" i="1"/>
  <c r="E47" i="1"/>
  <c r="F43" i="1" l="1"/>
  <c r="G43" i="1"/>
  <c r="H43" i="1"/>
  <c r="I43" i="1"/>
  <c r="J43" i="1"/>
  <c r="E43" i="1"/>
  <c r="F7" i="1" l="1"/>
  <c r="E7" i="1"/>
  <c r="F35" i="1" l="1"/>
  <c r="G35" i="1"/>
  <c r="H35" i="1"/>
  <c r="I35" i="1"/>
  <c r="J35" i="1"/>
  <c r="E35" i="1"/>
  <c r="G7" i="1" l="1"/>
  <c r="H7" i="1"/>
  <c r="I7" i="1"/>
  <c r="J7" i="1"/>
  <c r="F61" i="1" l="1"/>
  <c r="G61" i="1"/>
  <c r="H61" i="1"/>
  <c r="I61" i="1"/>
  <c r="J61" i="1"/>
  <c r="E61" i="1"/>
  <c r="F45" i="1" l="1"/>
  <c r="G45" i="1"/>
  <c r="H45" i="1"/>
  <c r="I45" i="1"/>
  <c r="J45" i="1"/>
  <c r="E45" i="1"/>
  <c r="F14" i="1" l="1"/>
  <c r="G14" i="1"/>
  <c r="H14" i="1"/>
  <c r="I14" i="1"/>
  <c r="J14" i="1"/>
  <c r="E14" i="1"/>
  <c r="E5" i="1" l="1"/>
  <c r="J5" i="1" l="1"/>
  <c r="I5" i="1"/>
  <c r="H5" i="1"/>
  <c r="G5" i="1"/>
  <c r="F5" i="1"/>
</calcChain>
</file>

<file path=xl/sharedStrings.xml><?xml version="1.0" encoding="utf-8"?>
<sst xmlns="http://schemas.openxmlformats.org/spreadsheetml/2006/main" count="122" uniqueCount="109">
  <si>
    <t>Asignavimų valdytojas</t>
  </si>
  <si>
    <t>Investicijų projektas (investicijų projektų įgyvendinimo programa)</t>
  </si>
  <si>
    <t>Įgyvendinimo terminai (metai)</t>
  </si>
  <si>
    <t>Pokytis, tūkst. eurų</t>
  </si>
  <si>
    <t>Priežastys</t>
  </si>
  <si>
    <t>2020 m.</t>
  </si>
  <si>
    <t>2021 m.</t>
  </si>
  <si>
    <t>2022 m.</t>
  </si>
  <si>
    <t>pradžia</t>
  </si>
  <si>
    <t>pabaiga</t>
  </si>
  <si>
    <t>Iš viso</t>
  </si>
  <si>
    <t>iš viso</t>
  </si>
  <si>
    <t>Iš viso:</t>
  </si>
  <si>
    <t>Nacionalinė teismų adminstracija</t>
  </si>
  <si>
    <t>Švietimo, mokslo ir sporto ministerija</t>
  </si>
  <si>
    <t>Vidaus reikalų ministerija</t>
  </si>
  <si>
    <t>iš jų  ES ir kita tarptautinė finansinė parama</t>
  </si>
  <si>
    <t>Krašto apsaugos ministerija</t>
  </si>
  <si>
    <t>Sausumo pajėgos</t>
  </si>
  <si>
    <t>Karinės oro pajėgos</t>
  </si>
  <si>
    <t>Krašto apsaugos sistemos personalo rengimas</t>
  </si>
  <si>
    <t>Aplinkos ministerija</t>
  </si>
  <si>
    <t>Vandentvarkos, lietaus nuotekų tvarkymo ir potvynių rizikos valdymo projektų įgyvendinimas</t>
  </si>
  <si>
    <t>Socialinės apsaugos ir darbo ministerija</t>
  </si>
  <si>
    <t>Aplinkos monitoringo, kontrolės ir prevencijos stiprinimo, vandens išteklių valdymo ir apsaugos projektų įgyvendinimas</t>
  </si>
  <si>
    <t>Sausumos pajėgų dalinių infrastruktūros plėtra</t>
  </si>
  <si>
    <t>Transporto priemonių ir specialiosios technikos Sausumos pajėgoms įsigijimas</t>
  </si>
  <si>
    <t>Sausumos pajėgų valdymo, kontrolės ir ryšių sistemų įsigijimas</t>
  </si>
  <si>
    <t>Karinių oro pajėgų dalinių infrastruktūros plėtra</t>
  </si>
  <si>
    <t>Karinių oro pajėgų Aviacijos bazės infrastruktūros plėtra</t>
  </si>
  <si>
    <t>Paieškos ir gelbėjimo sistemos sukūrimas</t>
  </si>
  <si>
    <t>Įrangos ir technikos vidutinio nuotolio oro erdvės gynybos sistemai įsigijimas</t>
  </si>
  <si>
    <t>Universalių sraigtasparnių įsigijimas</t>
  </si>
  <si>
    <t>Oro erdvės stebėjimo, valdymo, kontrolės ir ryšių sistemų įsigijimas</t>
  </si>
  <si>
    <t>Karinių mokymo pajėgų infrastruktūros plėtra</t>
  </si>
  <si>
    <t>Pabradės poligono infrastruktūros plėtra</t>
  </si>
  <si>
    <t>Centralizuotos tarnybos</t>
  </si>
  <si>
    <t>Krašto apsaugos sistemos informacijos apsaugos infrastruktūros plėtra</t>
  </si>
  <si>
    <t>Vidaus saugumo fondo programos įgyvendinimas</t>
  </si>
  <si>
    <t>Su problemomis susiduriančių 5 didžiųjų miestų dalių ir tikslinėmis teritorijomis pripažintų mažų ir vidutinių miestų viešosios infrastruktūros kompleksiškas plėtojimas ir atnaujinimas</t>
  </si>
  <si>
    <t>1–6 tūkst. gyventojų turinčių miestų (išskyrus savivaldybių centrus), miestelių ir kaimų bendruomeninės ir viešosios infrastruktūros kompleksiškas atnaujinimas</t>
  </si>
  <si>
    <t>Vidaus reikalų informacinės sistemos infrastruktūros optimizavimas</t>
  </si>
  <si>
    <t>Analitinių priemonių, skirtų nusikalstamumui, kaip socialiniam reiškiniui, tirti naudojantis pažangiausiomis informacinėmis technologijomis, sukūrimas</t>
  </si>
  <si>
    <t>Lietuvos viešojo saugumo ir pagalbos tarnybų skaitmeninio mobiliojo radijo ryšio tinklo (SMRRT) aprėpties, funkcinių galimybių ir valdymo saugos užtikrinimas bei infrastruktūros plėtros II etapas</t>
  </si>
  <si>
    <t>Kokybės, paslaugų ir infrastruktūros tobulinimas Lietuvos teismuose</t>
  </si>
  <si>
    <t>Valstybinės priešgaisrinės gelbėjimo tarnybos pasirengimo reaguoti į klimato kaitos sukeltų ekstremaliųjų gamtinių reiškinių padarinius stiprinimas</t>
  </si>
  <si>
    <t>2014–2020 metų Europos Sąjungos fondų investicijų veiksmų programos įgyvendinimas</t>
  </si>
  <si>
    <t>Valstybinės darbo inspekcijos asmenų aptarnavimo centro Vilniuje, Algirdo g. 19, įrengimas</t>
  </si>
  <si>
    <t>Marijampolės specialiųjų socialinės globos namų specializuotos slaugos ir globos namų statyba Marijampolėje, Tarpučių g., vykdant specializuotos slaugos ir globos paslaugų neįgaliesiems plėtrą pietvakarių Lietuvoje</t>
  </si>
  <si>
    <t>Kadangi vėluoja aerodrominio radiolokatoriaus diegimo darbai, taip pat nesuspėta parengti detaliųjų planų bei sudaryti projektavimo ir statybos rangos sutarties, lėšos nebus panaudotos.</t>
  </si>
  <si>
    <t xml:space="preserve">Planuojama paankstinti labai aukšto dažnio ir kitų radijo stočių bei įrangos įsigijimą. </t>
  </si>
  <si>
    <t>Oro erdvės kontrolės radarai įsigyti mažesnėmis kainomis bei vėluoja jų priėmimo procedūros, todėl lėšos nebus panaudotos.</t>
  </si>
  <si>
    <t>Dėl užsitęsusių viešųjų pirkimų procedūrų bus panaudotos ne visos planuotos lėšos.</t>
  </si>
  <si>
    <t xml:space="preserve">Pradėjus rengti numatomos įsigyti įrangos pirkimo dokumentus paaiškėjo, kad rinkoje esantis tiekėjas pakeitė licencijavimo politiką ir reikiamą įrangą galėtų ne parduoti, o nuomoti, todėl visos 2020 m. planuotos lėšos  nebus panaudotos. </t>
  </si>
  <si>
    <t>Po viešųjų pirkimų procedūrų sutaupyta lėšų. Projektas baigtas įgyvendinti.</t>
  </si>
  <si>
    <t>Atsižvelgus į Centrinės projektų valdymo agentūros pateiktas lėšų išmokėjimo projektų vykdytojams prognozes, 2020 m. neužteks numatytų lėšų projektų vykdytojų teikiamų mokėjimo prašymų išlaidoms apmokėti, todėl projektams įgyvendinti perkeliamos lėšos, kurios nebuvo planuotos Valstybės investicijų programoje.</t>
  </si>
  <si>
    <t>Pasirašyti sutarčių pakeitimai dėl projektų įgyvendinimo terminų pratęsimo, todėl bus panaudotos ne visos planuotos lėšos, dalis ES finansinės paramos lėšų perkeliamos kitiems asignavimų valdytojams.</t>
  </si>
  <si>
    <t>Reikia papildomų lėšų atsiskaityti už sparčiau  bendrai iš ES finansinės paramos lėšų įgyvendinamus investicijų projektus.</t>
  </si>
  <si>
    <t>Reikia papildomų lėšų šildymo sistemai rekonstruoti. Skyrus lėšų projektas būtų baigtas įgyvendinti.</t>
  </si>
  <si>
    <t>Kadangi atliekami statybos darbų techninio projekto taisymai, užsitęsė viešųjų pirkimo procedūros, be to, vėluoja specializuotos įrangos pristatymas, lėšos nebus panaudotos.</t>
  </si>
  <si>
    <t>Reikia daugiau lėšų lauko stovyklos įrangai įsigyti pagal priimančiosios šalies paramą.</t>
  </si>
  <si>
    <t>Kadangi nesudaryta kelių rekonstravimo ir sunkiasvorės technikos iškrovimo aikštelės statybos darbų sutartis, lėšos nebus panaudotos.</t>
  </si>
  <si>
    <t>Kadangi vėluoja karinių GPS imtuvų pristatymas, lėšos nebus panaudotos.</t>
  </si>
  <si>
    <t>Kadangi vėluoja oro erdvės kontrolės radarų priėmimo procedūros, lėšos nebus panaudotos.</t>
  </si>
  <si>
    <t>Kadangi neparengti detalieji planai ir užsitęsė kontrolės punkto rekonstravimo ir garažų statybos projektinių pasiūlymų derinimas, lėšos nebus panaudotos.</t>
  </si>
  <si>
    <t>Planuojama papildomai įsigyti specialiosios paskirties sunkvežimių.</t>
  </si>
  <si>
    <t>Kadangi neparengti detalieji planai ir statybos darbų techniniai projektai, nesudarytos projektavimo ir statybos rangos sutartys, nebus atliekami statybos darbai ir panaudotos planuotos lėšos.</t>
  </si>
  <si>
    <t xml:space="preserve">Dalies projektų darbai vyksta sparčiau, nei buvo planuota, todėl atliktiems darbams apmokėti siūloma skirti daugiau lėšų. </t>
  </si>
  <si>
    <t>Gaisrinių ir specialiosios paskirties automobilių parko struktūros gerinimas</t>
  </si>
  <si>
    <t>Bendrojo pagalbos centro informacinės sistemos modernizavimas ir plėtra</t>
  </si>
  <si>
    <t>Radviliškio priešgaisrinės gelbėjimo tarnybos pastato Radviliškyje, Vaižganto g. 2, rekonstravimas</t>
  </si>
  <si>
    <t>Lėšos bus panaudotos avansui už automobilines kopėčias sumokėti.</t>
  </si>
  <si>
    <t>Atliekų bei oro kokybės gerinimo projektų įgyvendinimas</t>
  </si>
  <si>
    <t>Rekreacinių – aplinkosauginių objektų tvarkymo projektų įgyvendinimas</t>
  </si>
  <si>
    <t>Savivaldybių viešųjų pastatų atnaujinimo projektų įgyvendinimas</t>
  </si>
  <si>
    <t>Biologinės įvairovės, saugomų teritorijų ir valstybinės reikšmės parkų tvarkymo projektų įgyvendinimas</t>
  </si>
  <si>
    <t xml:space="preserve">Atsižvelgiant į patvirtintus Projektų mokėjimų grafikus šiai priemonei 2020 m. planuojamas didesnis lėšų poreikis. </t>
  </si>
  <si>
    <t>Atsižvelgiant į vėluojančius savivaldybių (Jurbarko, Šakių) vykdomų projektų rangos darbus (dalis darbų ir paslaugų sustabdyta dėl karantino), mažėja lėšų poreikis, be to, sumažėjo Valstybinės saugomų teritorijų tarnybos įgyvendinamų projektų vertės, todėl reikės mažiau lėšų jiems įgyvendinti.</t>
  </si>
  <si>
    <t>Sveikatos apsaugos ministerija</t>
  </si>
  <si>
    <t>Sveikatos sektoriaus infrastruktūros modernizavimas 2014–2020 metais (Europos Sąjungos fondai)</t>
  </si>
  <si>
    <t>Vidaus reikalų registrų ir informacinių sistemų modernizavimas, siekiant įgyvendinti asmens duomenų apsaugos reformą</t>
  </si>
  <si>
    <t>Sienos stebėjimo sistemų diegimas ir infrastruktūros kūrimas prie Europos Sąjungos išorės sienos su Baltarusijos Respublika, II etapas (G. Žagunio pasienio užkardos ruože)</t>
  </si>
  <si>
    <t xml:space="preserve">Po viešųjų pirkimų procedūrų sutaupyta lėšų. </t>
  </si>
  <si>
    <t>Susisiekimo ministerija</t>
  </si>
  <si>
    <t>Informacinės visuomenės plėtros 2014–2020 metų programos įgyvendinimas</t>
  </si>
  <si>
    <t>Savivaldybių investicijų projektų įgyvendinimas 2014–2020 metų Europos Sąjungos fondų lėšomis</t>
  </si>
  <si>
    <t>Geležinkelių transporto infrastruktūros tobulinimo ir plėtros, aplinkosauginių parametrų gerinimo ir saugos didinimo projektų įgyvendinimas</t>
  </si>
  <si>
    <t>Aplinkosaugos ir skrydžių saugos tobulinimo Vilniaus oro uoste projektų įgyvendinimas</t>
  </si>
  <si>
    <t>Po viešųjų pirkimų procedūrų sutaupyta lėšų.</t>
  </si>
  <si>
    <t>Kultūros ministerija</t>
  </si>
  <si>
    <t>Aktualizuoti savivaldybių kultūros paveldo objektus</t>
  </si>
  <si>
    <t>Aktualizuoti kultūros paveldo objektus</t>
  </si>
  <si>
    <t>Modernizuoti kultūros infrastruktūrą</t>
  </si>
  <si>
    <t>Skyrus lėšas būtų paspartintas projektų įgyvendinimas (CPVA nurodė didesnį lėšų poreikį).</t>
  </si>
  <si>
    <t>Nebus panaudotos visos suplanuotos lėšos dėl planuojamų atlikti darbų apimčių pasikeitimo ir patikslintų jų atlikimo grafikų, taip pat buvo sutaupyta lėšų dėl suplanuotų ir faktinių darbų kiekių skirtumų.</t>
  </si>
  <si>
    <t>Darbų atlikimo ir pinigų srautų planai patikslinti pagal rangovų pateiktus grafikus.</t>
  </si>
  <si>
    <t>Reikia papildomų lėšų 2020 m. pradėtiems įgyvendinti projektams finansuoti.</t>
  </si>
  <si>
    <t>Skyrus daugiau lėšų būtų paspartintas projekto įgyvendinimas</t>
  </si>
  <si>
    <t>Skyrus daugiau lėšų būtų paspartintas projekto įgyvendinimas.</t>
  </si>
  <si>
    <t>Dėl užsitęsusių viešųjų pirkimų procedūrų vėluoja taršos incidentų Baltijos jūroje likvidavimo priemonės - laivo įsigijimas (įgyvendina KAM), todėl 2020 m. bus panaudotos ne visos planuotos lėšos.</t>
  </si>
  <si>
    <t>Dėl užsitęsusių viešųjų pirkimų procedūrų bei nustatytų viešųjų pirkimų pažeidimų bus nepanaudotos visos numatytos lėšos.</t>
  </si>
  <si>
    <t>Reikia papildomų lėšų numatomiems atlikti darbams apmokėti.</t>
  </si>
  <si>
    <t>Atsižvelgus į pasirašytos sutarties universaliems sraigtasparniams įsigyti sąlygas ir mokėjimo grafiką, reikės daugiau lėšų.</t>
  </si>
  <si>
    <t>Kadangi projekto įgyvendinimo sutartis su rangovu pasirašyta tik š. m. birželio 15 d. ir projekto veiklos pradėtos įgyvendinti vėliau, nei planuota, todėl nevisos suplanuotos lėšos bus panaudotos.</t>
  </si>
  <si>
    <t>Šiuo metu vyksta rangos darbų ir darbo projekto parengimo paslaugos viešojo pirkimo procedūros, todėl nebus spėta panaudoti visų lėšų.</t>
  </si>
  <si>
    <t>Dėl vykusių teisminių procesų užbaigti viešojo pirkimo procedūras ir sudaryti sutartį  su paslaugų teikėju ir ją įvykdyti iki 2020 metų pabaigos nėra galimybių.</t>
  </si>
  <si>
    <t>Neįvykus statybos darbų viešųjų pirkimų procedūroms, nebus panaudotos visos suplanuotos lėšos.</t>
  </si>
  <si>
    <t>Įgyvendinant daugiabučių namų ir savivaldybių viešųjų pastatų atnaujinimo projektus dėl per vėlai pasirašytų paskolų sutarčių dalis lėšų bus nepanaudota.</t>
  </si>
  <si>
    <t>Dėl užsitęsusių viešųjų pirkimų procedūrų vėluoja Lietuvos zoologijos sodo vykdomo projekto rangos darbai, todėl 2020 m. bus panaudotos ne visos suplanuotos lėšos.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</si>
</sst>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quot;-&quot;0"/>
  </numFmts>
  <fonts count="10" x14ac:knownFonts="1">
    <font>
      <sz val="10"/>
      <color theme="1"/>
      <name val="Arial"/>
      <family val="2"/>
      <charset val="186"/>
    </font>
    <font>
      <b/>
      <sz val="12"/>
      <color theme="1"/>
      <name val="Times New Roman"/>
      <family val="1"/>
      <charset val="186"/>
    </font>
    <font>
      <sz val="12"/>
      <color theme="1"/>
      <name val="Times New Roman"/>
      <family val="1"/>
      <charset val="186"/>
    </font>
    <font>
      <sz val="11"/>
      <color theme="1"/>
      <name val="Times New Roman"/>
      <family val="1"/>
      <charset val="186"/>
    </font>
    <font>
      <sz val="11"/>
      <color rgb="FF000000"/>
      <name val="Times New Roman"/>
      <family val="1"/>
      <charset val="186"/>
    </font>
    <font>
      <b/>
      <sz val="11"/>
      <color theme="1"/>
      <name val="Times New Roman"/>
      <family val="1"/>
      <charset val="186"/>
    </font>
    <font>
      <b/>
      <sz val="11"/>
      <color rgb="FF000000"/>
      <name val="Times New Roman"/>
      <family val="1"/>
      <charset val="186"/>
    </font>
    <font>
      <sz val="11"/>
      <name val="Times New Roman"/>
      <family val="1"/>
      <charset val="186"/>
    </font>
    <font>
      <sz val="11"/>
      <color theme="1"/>
      <name val="Arial"/>
      <family val="2"/>
      <charset val="186"/>
    </font>
    <font>
      <sz val="10"/>
      <color rgb="FFFF0000"/>
      <name val="Arial"/>
      <family val="2"/>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2" fillId="0" borderId="5" xfId="0" applyFont="1" applyBorder="1" applyAlignment="1">
      <alignment horizontal="centerContinuous" wrapText="1"/>
    </xf>
    <xf numFmtId="0" fontId="2" fillId="0" borderId="6" xfId="0" applyFont="1" applyBorder="1" applyAlignment="1">
      <alignment horizontal="centerContinuous" wrapText="1"/>
    </xf>
    <xf numFmtId="0" fontId="2" fillId="0" borderId="7" xfId="0" applyFont="1" applyBorder="1" applyAlignment="1">
      <alignment horizontal="centerContinuous" wrapText="1"/>
    </xf>
    <xf numFmtId="0" fontId="1" fillId="0" borderId="1" xfId="0" applyFont="1" applyFill="1" applyBorder="1" applyAlignment="1">
      <alignment horizontal="center" vertical="center"/>
    </xf>
    <xf numFmtId="0" fontId="1" fillId="0" borderId="1" xfId="0" applyFont="1" applyFill="1" applyBorder="1"/>
    <xf numFmtId="0" fontId="0" fillId="0" borderId="0" xfId="0" applyFill="1"/>
    <xf numFmtId="0" fontId="1" fillId="0" borderId="1" xfId="0" quotePrefix="1" applyFont="1" applyFill="1" applyBorder="1" applyAlignment="1">
      <alignment horizontal="right" vertical="center"/>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xf numFmtId="0" fontId="4" fillId="0" borderId="0" xfId="0" applyFont="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7" fillId="0" borderId="1" xfId="0" applyFont="1" applyBorder="1" applyAlignment="1">
      <alignment horizontal="justify" vertical="center"/>
    </xf>
    <xf numFmtId="0" fontId="5" fillId="0" borderId="1" xfId="0" applyFont="1" applyFill="1" applyBorder="1" applyAlignment="1">
      <alignment horizontal="justify" vertical="center"/>
    </xf>
    <xf numFmtId="0" fontId="3" fillId="0" borderId="1" xfId="0" applyFont="1" applyFill="1" applyBorder="1" applyAlignment="1">
      <alignment horizontal="justify" vertical="center"/>
    </xf>
    <xf numFmtId="0" fontId="7" fillId="0" borderId="1" xfId="0" applyFont="1" applyBorder="1" applyAlignment="1">
      <alignment horizontal="left" wrapText="1"/>
    </xf>
    <xf numFmtId="0" fontId="3"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Fill="1" applyBorder="1" applyAlignment="1">
      <alignment horizontal="justify" vertical="center"/>
    </xf>
    <xf numFmtId="0" fontId="8"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2" borderId="1" xfId="0" applyFont="1" applyFill="1" applyBorder="1" applyAlignment="1">
      <alignment vertical="center" wrapText="1"/>
    </xf>
    <xf numFmtId="0" fontId="7" fillId="0" borderId="1" xfId="0" applyFont="1" applyFill="1" applyBorder="1" applyAlignment="1">
      <alignment vertical="center" wrapText="1"/>
    </xf>
    <xf numFmtId="0" fontId="7" fillId="2" borderId="1" xfId="0" applyFont="1" applyFill="1" applyBorder="1" applyAlignment="1">
      <alignment horizontal="justify" vertical="center"/>
    </xf>
    <xf numFmtId="0" fontId="6" fillId="0" borderId="1" xfId="0" applyFont="1" applyBorder="1" applyAlignment="1">
      <alignment horizontal="center" vertical="center"/>
    </xf>
    <xf numFmtId="0" fontId="4" fillId="0" borderId="2" xfId="0" applyFont="1" applyBorder="1" applyAlignment="1">
      <alignment horizontal="right" vertical="center" wrapText="1"/>
    </xf>
    <xf numFmtId="0" fontId="6" fillId="0" borderId="0" xfId="0" applyFont="1" applyAlignment="1">
      <alignment horizontal="center" vertical="center"/>
    </xf>
    <xf numFmtId="0" fontId="4" fillId="0" borderId="7" xfId="0" applyFont="1" applyBorder="1" applyAlignment="1">
      <alignment vertical="center"/>
    </xf>
    <xf numFmtId="0" fontId="4" fillId="0" borderId="5" xfId="0" applyFont="1" applyBorder="1" applyAlignment="1">
      <alignment vertical="center" wrapText="1"/>
    </xf>
    <xf numFmtId="0" fontId="3" fillId="0" borderId="1" xfId="0" applyFont="1" applyBorder="1" applyAlignment="1">
      <alignment horizontal="justify" vertical="center"/>
    </xf>
    <xf numFmtId="0" fontId="5" fillId="0" borderId="1" xfId="0" applyFont="1" applyFill="1" applyBorder="1" applyAlignment="1">
      <alignment horizontal="center"/>
    </xf>
    <xf numFmtId="0" fontId="5" fillId="0" borderId="1" xfId="0" quotePrefix="1" applyFont="1" applyFill="1" applyBorder="1" applyAlignment="1">
      <alignment horizontal="right" vertical="center"/>
    </xf>
    <xf numFmtId="164" fontId="5" fillId="0" borderId="1" xfId="0" quotePrefix="1" applyNumberFormat="1" applyFont="1" applyBorder="1" applyAlignment="1">
      <alignment horizontal="right" vertical="center"/>
    </xf>
    <xf numFmtId="0" fontId="3" fillId="0" borderId="2" xfId="0" quotePrefix="1" applyFont="1" applyFill="1" applyBorder="1" applyAlignment="1">
      <alignment horizontal="right" vertical="center"/>
    </xf>
    <xf numFmtId="164" fontId="3" fillId="0" borderId="1" xfId="0" quotePrefix="1" applyNumberFormat="1" applyFont="1" applyBorder="1" applyAlignment="1">
      <alignment horizontal="right" vertical="center"/>
    </xf>
    <xf numFmtId="164" fontId="5" fillId="0" borderId="1" xfId="0" quotePrefix="1" applyNumberFormat="1" applyFont="1" applyFill="1" applyBorder="1" applyAlignment="1">
      <alignment horizontal="right"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164" fontId="3" fillId="0" borderId="1" xfId="0" quotePrefix="1" applyNumberFormat="1" applyFont="1" applyFill="1" applyBorder="1" applyAlignment="1">
      <alignment horizontal="right" vertical="center"/>
    </xf>
    <xf numFmtId="164" fontId="3" fillId="0" borderId="2" xfId="0" quotePrefix="1" applyNumberFormat="1" applyFont="1" applyFill="1" applyBorder="1" applyAlignment="1">
      <alignment horizontal="right" vertical="center"/>
    </xf>
    <xf numFmtId="0" fontId="3"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xf numFmtId="0" fontId="6" fillId="0" borderId="5" xfId="0" applyFont="1" applyBorder="1" applyAlignment="1">
      <alignment horizontal="center" vertical="center" wrapText="1"/>
    </xf>
    <xf numFmtId="164" fontId="3" fillId="0" borderId="2" xfId="0" quotePrefix="1" applyNumberFormat="1" applyFont="1" applyBorder="1" applyAlignment="1">
      <alignment horizontal="right" vertical="center"/>
    </xf>
    <xf numFmtId="0" fontId="4" fillId="0" borderId="1" xfId="0" applyFont="1" applyBorder="1" applyAlignment="1">
      <alignment horizontal="right" vertical="center" wrapText="1"/>
    </xf>
    <xf numFmtId="0" fontId="4" fillId="0" borderId="11" xfId="0" applyFont="1" applyBorder="1" applyAlignment="1">
      <alignment vertical="center"/>
    </xf>
    <xf numFmtId="0" fontId="9" fillId="0" borderId="0" xfId="0" applyFont="1" applyFill="1"/>
    <xf numFmtId="0" fontId="3" fillId="2" borderId="1" xfId="0" applyFont="1" applyFill="1" applyBorder="1" applyAlignment="1">
      <alignment horizontal="justify" vertical="center"/>
    </xf>
    <xf numFmtId="0" fontId="4" fillId="2" borderId="1" xfId="0" applyFont="1" applyFill="1" applyBorder="1" applyAlignment="1">
      <alignment vertical="center" wrapText="1"/>
    </xf>
    <xf numFmtId="0" fontId="7" fillId="2"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1" xfId="0" applyFont="1" applyBorder="1" applyAlignment="1">
      <alignment horizontal="left"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73"/>
  <sheetViews>
    <sheetView tabSelected="1" zoomScaleNormal="100" workbookViewId="0">
      <pane xSplit="2" ySplit="5" topLeftCell="E42" activePane="bottomRight" state="frozen"/>
      <selection pane="topRight" activeCell="C1" sqref="C1"/>
      <selection pane="bottomLeft" activeCell="A6" sqref="A6"/>
      <selection pane="bottomRight" activeCell="F42" sqref="F42"/>
    </sheetView>
  </sheetViews>
  <sheetFormatPr defaultRowHeight="13.2" x14ac:dyDescent="0.25"/>
  <cols>
    <col min="1" max="1" width="17.109375" customWidth="1"/>
    <col min="2" max="2" width="36.6640625" customWidth="1"/>
    <col min="3" max="4" width="9" bestFit="1" customWidth="1"/>
    <col min="6" max="6" width="10.5546875" customWidth="1"/>
    <col min="8" max="8" width="10.5546875" customWidth="1"/>
    <col min="10" max="10" width="10.5546875" customWidth="1"/>
    <col min="11" max="11" width="88.6640625" customWidth="1"/>
  </cols>
  <sheetData>
    <row r="1" spans="1:12" ht="15" x14ac:dyDescent="0.25">
      <c r="A1" s="64"/>
      <c r="B1" s="64"/>
      <c r="C1" s="64"/>
      <c r="D1" s="64"/>
      <c r="E1" s="64"/>
      <c r="F1" s="64"/>
      <c r="G1" s="64"/>
      <c r="H1" s="64"/>
      <c r="I1" s="64"/>
      <c r="J1" s="64"/>
      <c r="K1" s="64"/>
    </row>
    <row r="2" spans="1:12" ht="15.6" x14ac:dyDescent="0.3">
      <c r="A2" s="65" t="s">
        <v>0</v>
      </c>
      <c r="B2" s="66" t="s">
        <v>1</v>
      </c>
      <c r="C2" s="69" t="s">
        <v>2</v>
      </c>
      <c r="D2" s="70"/>
      <c r="E2" s="1" t="s">
        <v>3</v>
      </c>
      <c r="F2" s="2"/>
      <c r="G2" s="2"/>
      <c r="H2" s="2"/>
      <c r="I2" s="2"/>
      <c r="J2" s="3"/>
      <c r="K2" s="73" t="s">
        <v>4</v>
      </c>
    </row>
    <row r="3" spans="1:12" ht="15.6" x14ac:dyDescent="0.3">
      <c r="A3" s="65"/>
      <c r="B3" s="67"/>
      <c r="C3" s="71"/>
      <c r="D3" s="72"/>
      <c r="E3" s="74" t="s">
        <v>5</v>
      </c>
      <c r="F3" s="74"/>
      <c r="G3" s="74" t="s">
        <v>6</v>
      </c>
      <c r="H3" s="74"/>
      <c r="I3" s="74" t="s">
        <v>7</v>
      </c>
      <c r="J3" s="74"/>
      <c r="K3" s="65"/>
    </row>
    <row r="4" spans="1:12" ht="115.5" customHeight="1" x14ac:dyDescent="0.25">
      <c r="A4" s="65"/>
      <c r="B4" s="68"/>
      <c r="C4" s="26" t="s">
        <v>8</v>
      </c>
      <c r="D4" s="26" t="s">
        <v>9</v>
      </c>
      <c r="E4" s="26" t="s">
        <v>10</v>
      </c>
      <c r="F4" s="25" t="s">
        <v>16</v>
      </c>
      <c r="G4" s="26" t="s">
        <v>10</v>
      </c>
      <c r="H4" s="25" t="s">
        <v>16</v>
      </c>
      <c r="I4" s="26" t="s">
        <v>11</v>
      </c>
      <c r="J4" s="25" t="s">
        <v>16</v>
      </c>
      <c r="K4" s="65"/>
    </row>
    <row r="5" spans="1:12" s="6" customFormat="1" ht="13.8" x14ac:dyDescent="0.25">
      <c r="A5" s="47" t="s">
        <v>10</v>
      </c>
      <c r="B5" s="48"/>
      <c r="C5" s="41"/>
      <c r="D5" s="41"/>
      <c r="E5" s="41">
        <f t="shared" ref="E5:J5" si="0">+SUBTOTAL(9,E7:E62)</f>
        <v>10996</v>
      </c>
      <c r="F5" s="41">
        <f t="shared" si="0"/>
        <v>5916</v>
      </c>
      <c r="G5" s="41">
        <f t="shared" si="0"/>
        <v>0</v>
      </c>
      <c r="H5" s="41">
        <f t="shared" si="0"/>
        <v>0</v>
      </c>
      <c r="I5" s="41">
        <f t="shared" si="0"/>
        <v>0</v>
      </c>
      <c r="J5" s="41">
        <f t="shared" si="0"/>
        <v>0</v>
      </c>
      <c r="K5" s="18"/>
    </row>
    <row r="6" spans="1:12" s="6" customFormat="1" ht="14.25" customHeight="1" x14ac:dyDescent="0.3">
      <c r="A6" s="4"/>
      <c r="B6" s="5"/>
      <c r="C6" s="7"/>
      <c r="D6" s="7"/>
      <c r="E6" s="7"/>
      <c r="F6" s="7"/>
      <c r="G6" s="7"/>
      <c r="H6" s="7"/>
      <c r="I6" s="7"/>
      <c r="J6" s="7"/>
      <c r="K6" s="18"/>
    </row>
    <row r="7" spans="1:12" s="6" customFormat="1" ht="14.25" customHeight="1" x14ac:dyDescent="0.25">
      <c r="A7" s="75" t="s">
        <v>21</v>
      </c>
      <c r="B7" s="36" t="s">
        <v>12</v>
      </c>
      <c r="C7" s="37"/>
      <c r="D7" s="37"/>
      <c r="E7" s="38">
        <f>+SUBTOTAL(9,E8:E13)</f>
        <v>-1096</v>
      </c>
      <c r="F7" s="38">
        <f>+SUBTOTAL(9,F8:F13)</f>
        <v>-1186</v>
      </c>
      <c r="G7" s="38">
        <f t="shared" ref="G7:J7" si="1">+SUBTOTAL(9,G8:G10)</f>
        <v>0</v>
      </c>
      <c r="H7" s="38">
        <f t="shared" si="1"/>
        <v>0</v>
      </c>
      <c r="I7" s="38">
        <f t="shared" si="1"/>
        <v>0</v>
      </c>
      <c r="J7" s="38">
        <f t="shared" si="1"/>
        <v>0</v>
      </c>
      <c r="K7" s="18"/>
    </row>
    <row r="8" spans="1:12" s="6" customFormat="1" ht="52.5" customHeight="1" x14ac:dyDescent="0.25">
      <c r="A8" s="76"/>
      <c r="B8" s="11" t="s">
        <v>22</v>
      </c>
      <c r="C8" s="10">
        <v>2014</v>
      </c>
      <c r="D8" s="39">
        <v>2023</v>
      </c>
      <c r="E8" s="40">
        <v>5629</v>
      </c>
      <c r="F8" s="40">
        <v>5629</v>
      </c>
      <c r="G8" s="38"/>
      <c r="H8" s="38"/>
      <c r="I8" s="38"/>
      <c r="J8" s="38"/>
      <c r="K8" s="19" t="s">
        <v>67</v>
      </c>
    </row>
    <row r="9" spans="1:12" s="6" customFormat="1" ht="52.5" customHeight="1" x14ac:dyDescent="0.25">
      <c r="A9" s="76"/>
      <c r="B9" s="11" t="s">
        <v>72</v>
      </c>
      <c r="C9" s="10"/>
      <c r="D9" s="39"/>
      <c r="E9" s="40">
        <v>817</v>
      </c>
      <c r="F9" s="40">
        <v>817</v>
      </c>
      <c r="G9" s="38"/>
      <c r="H9" s="38"/>
      <c r="I9" s="38"/>
      <c r="J9" s="38"/>
      <c r="K9" s="54" t="s">
        <v>76</v>
      </c>
    </row>
    <row r="10" spans="1:12" s="6" customFormat="1" ht="91.95" customHeight="1" x14ac:dyDescent="0.25">
      <c r="A10" s="76"/>
      <c r="B10" s="11" t="s">
        <v>24</v>
      </c>
      <c r="C10" s="9">
        <v>2016</v>
      </c>
      <c r="D10" s="9">
        <v>2023</v>
      </c>
      <c r="E10" s="40">
        <v>-2787</v>
      </c>
      <c r="F10" s="40">
        <v>-2787</v>
      </c>
      <c r="G10" s="40"/>
      <c r="H10" s="40"/>
      <c r="I10" s="40"/>
      <c r="J10" s="40"/>
      <c r="K10" s="56" t="s">
        <v>99</v>
      </c>
      <c r="L10" s="53"/>
    </row>
    <row r="11" spans="1:12" s="6" customFormat="1" ht="61.95" customHeight="1" x14ac:dyDescent="0.25">
      <c r="A11" s="76"/>
      <c r="B11" s="11" t="s">
        <v>73</v>
      </c>
      <c r="C11" s="9">
        <v>2016</v>
      </c>
      <c r="D11" s="9">
        <v>2023</v>
      </c>
      <c r="E11" s="40">
        <v>-895</v>
      </c>
      <c r="F11" s="40">
        <v>-813</v>
      </c>
      <c r="G11" s="40"/>
      <c r="H11" s="40"/>
      <c r="I11" s="40"/>
      <c r="J11" s="40"/>
      <c r="K11" s="56" t="s">
        <v>108</v>
      </c>
      <c r="L11" s="53"/>
    </row>
    <row r="12" spans="1:12" s="6" customFormat="1" ht="57.6" customHeight="1" x14ac:dyDescent="0.25">
      <c r="A12" s="76"/>
      <c r="B12" s="11" t="s">
        <v>74</v>
      </c>
      <c r="C12" s="9">
        <v>2017</v>
      </c>
      <c r="D12" s="9">
        <v>2023</v>
      </c>
      <c r="E12" s="40">
        <v>-2500</v>
      </c>
      <c r="F12" s="40">
        <v>-2500</v>
      </c>
      <c r="G12" s="40"/>
      <c r="H12" s="40"/>
      <c r="I12" s="40"/>
      <c r="J12" s="40"/>
      <c r="K12" s="27" t="s">
        <v>107</v>
      </c>
    </row>
    <row r="13" spans="1:12" s="6" customFormat="1" ht="56.4" customHeight="1" x14ac:dyDescent="0.25">
      <c r="A13" s="77"/>
      <c r="B13" s="11" t="s">
        <v>75</v>
      </c>
      <c r="C13" s="9">
        <v>2016</v>
      </c>
      <c r="D13" s="9">
        <v>2023</v>
      </c>
      <c r="E13" s="40">
        <v>-1360</v>
      </c>
      <c r="F13" s="40">
        <v>-1532</v>
      </c>
      <c r="G13" s="40"/>
      <c r="H13" s="40"/>
      <c r="I13" s="40"/>
      <c r="J13" s="40"/>
      <c r="K13" s="55" t="s">
        <v>77</v>
      </c>
    </row>
    <row r="14" spans="1:12" ht="15.75" customHeight="1" x14ac:dyDescent="0.25">
      <c r="A14" s="60" t="s">
        <v>17</v>
      </c>
      <c r="B14" s="15" t="s">
        <v>12</v>
      </c>
      <c r="C14" s="9"/>
      <c r="D14" s="9"/>
      <c r="E14" s="41">
        <f t="shared" ref="E14:J14" si="2">+SUBTOTAL(9,E16:E30)</f>
        <v>0</v>
      </c>
      <c r="F14" s="41">
        <f t="shared" si="2"/>
        <v>0</v>
      </c>
      <c r="G14" s="41">
        <f t="shared" si="2"/>
        <v>0</v>
      </c>
      <c r="H14" s="41">
        <f t="shared" si="2"/>
        <v>0</v>
      </c>
      <c r="I14" s="41">
        <f t="shared" si="2"/>
        <v>0</v>
      </c>
      <c r="J14" s="41">
        <f t="shared" si="2"/>
        <v>0</v>
      </c>
      <c r="K14" s="20"/>
    </row>
    <row r="15" spans="1:12" ht="15.75" customHeight="1" x14ac:dyDescent="0.25">
      <c r="A15" s="61"/>
      <c r="B15" s="15" t="s">
        <v>18</v>
      </c>
      <c r="C15" s="9"/>
      <c r="D15" s="9"/>
      <c r="E15" s="41"/>
      <c r="F15" s="41"/>
      <c r="G15" s="41"/>
      <c r="H15" s="41"/>
      <c r="I15" s="41"/>
      <c r="J15" s="41"/>
      <c r="K15" s="20"/>
    </row>
    <row r="16" spans="1:12" ht="56.4" customHeight="1" x14ac:dyDescent="0.25">
      <c r="A16" s="61"/>
      <c r="B16" s="14" t="s">
        <v>25</v>
      </c>
      <c r="C16" s="9">
        <v>1997</v>
      </c>
      <c r="D16" s="9">
        <v>2025</v>
      </c>
      <c r="E16" s="40">
        <v>-10055</v>
      </c>
      <c r="F16" s="38"/>
      <c r="G16" s="40"/>
      <c r="H16" s="38"/>
      <c r="I16" s="38"/>
      <c r="J16" s="38"/>
      <c r="K16" s="21" t="s">
        <v>66</v>
      </c>
    </row>
    <row r="17" spans="1:11" ht="36" customHeight="1" x14ac:dyDescent="0.25">
      <c r="A17" s="61"/>
      <c r="B17" s="11" t="s">
        <v>26</v>
      </c>
      <c r="C17" s="11">
        <v>2005</v>
      </c>
      <c r="D17" s="11">
        <v>2028</v>
      </c>
      <c r="E17" s="40">
        <v>10283</v>
      </c>
      <c r="F17" s="38"/>
      <c r="G17" s="40"/>
      <c r="H17" s="38"/>
      <c r="I17" s="38"/>
      <c r="J17" s="38"/>
      <c r="K17" s="21" t="s">
        <v>65</v>
      </c>
    </row>
    <row r="18" spans="1:11" ht="39.75" customHeight="1" x14ac:dyDescent="0.25">
      <c r="A18" s="61"/>
      <c r="B18" s="14" t="s">
        <v>27</v>
      </c>
      <c r="C18" s="9">
        <v>1998</v>
      </c>
      <c r="D18" s="9">
        <v>2026</v>
      </c>
      <c r="E18" s="40">
        <v>6911</v>
      </c>
      <c r="F18" s="38"/>
      <c r="G18" s="40"/>
      <c r="H18" s="38"/>
      <c r="I18" s="38"/>
      <c r="J18" s="38"/>
      <c r="K18" s="35" t="s">
        <v>50</v>
      </c>
    </row>
    <row r="19" spans="1:11" ht="18.75" customHeight="1" x14ac:dyDescent="0.25">
      <c r="A19" s="61"/>
      <c r="B19" s="16" t="s">
        <v>19</v>
      </c>
      <c r="C19" s="9"/>
      <c r="D19" s="9"/>
      <c r="E19" s="40"/>
      <c r="F19" s="38"/>
      <c r="G19" s="38"/>
      <c r="H19" s="38"/>
      <c r="I19" s="38"/>
      <c r="J19" s="38"/>
      <c r="K19" s="20"/>
    </row>
    <row r="20" spans="1:11" ht="49.5" customHeight="1" x14ac:dyDescent="0.25">
      <c r="A20" s="61"/>
      <c r="B20" s="34" t="s">
        <v>28</v>
      </c>
      <c r="C20" s="9">
        <v>2000</v>
      </c>
      <c r="D20" s="9">
        <v>2023</v>
      </c>
      <c r="E20" s="40">
        <v>-277</v>
      </c>
      <c r="F20" s="38"/>
      <c r="G20" s="40"/>
      <c r="H20" s="38"/>
      <c r="I20" s="38"/>
      <c r="J20" s="38"/>
      <c r="K20" s="21" t="s">
        <v>64</v>
      </c>
    </row>
    <row r="21" spans="1:11" ht="49.5" customHeight="1" x14ac:dyDescent="0.25">
      <c r="A21" s="61"/>
      <c r="B21" s="14" t="s">
        <v>29</v>
      </c>
      <c r="C21" s="9">
        <v>1999</v>
      </c>
      <c r="D21" s="9">
        <v>2024</v>
      </c>
      <c r="E21" s="40">
        <v>-1667</v>
      </c>
      <c r="F21" s="38"/>
      <c r="G21" s="40"/>
      <c r="H21" s="38"/>
      <c r="I21" s="38"/>
      <c r="J21" s="38"/>
      <c r="K21" s="22" t="s">
        <v>49</v>
      </c>
    </row>
    <row r="22" spans="1:11" ht="36.6" customHeight="1" x14ac:dyDescent="0.25">
      <c r="A22" s="61"/>
      <c r="B22" s="11" t="s">
        <v>30</v>
      </c>
      <c r="C22" s="9">
        <v>2002</v>
      </c>
      <c r="D22" s="9">
        <v>2023</v>
      </c>
      <c r="E22" s="40">
        <v>-1040</v>
      </c>
      <c r="F22" s="38"/>
      <c r="G22" s="40"/>
      <c r="H22" s="38"/>
      <c r="I22" s="38"/>
      <c r="J22" s="38"/>
      <c r="K22" s="21" t="s">
        <v>63</v>
      </c>
    </row>
    <row r="23" spans="1:11" ht="36.6" customHeight="1" x14ac:dyDescent="0.25">
      <c r="A23" s="61"/>
      <c r="B23" s="11" t="s">
        <v>33</v>
      </c>
      <c r="C23" s="9">
        <v>1995</v>
      </c>
      <c r="D23" s="9">
        <v>2025</v>
      </c>
      <c r="E23" s="40">
        <v>-6755</v>
      </c>
      <c r="F23" s="38"/>
      <c r="G23" s="40"/>
      <c r="H23" s="38"/>
      <c r="I23" s="38"/>
      <c r="J23" s="38"/>
      <c r="K23" s="21" t="s">
        <v>51</v>
      </c>
    </row>
    <row r="24" spans="1:11" ht="49.5" customHeight="1" x14ac:dyDescent="0.25">
      <c r="A24" s="61"/>
      <c r="B24" s="11" t="s">
        <v>31</v>
      </c>
      <c r="C24" s="9">
        <v>2018</v>
      </c>
      <c r="D24" s="9">
        <v>2023</v>
      </c>
      <c r="E24" s="40">
        <v>-70</v>
      </c>
      <c r="F24" s="38"/>
      <c r="G24" s="40"/>
      <c r="H24" s="38"/>
      <c r="I24" s="38"/>
      <c r="J24" s="38"/>
      <c r="K24" s="12" t="s">
        <v>62</v>
      </c>
    </row>
    <row r="25" spans="1:11" ht="46.95" customHeight="1" x14ac:dyDescent="0.25">
      <c r="A25" s="61"/>
      <c r="B25" s="8" t="s">
        <v>32</v>
      </c>
      <c r="C25" s="9">
        <v>2020</v>
      </c>
      <c r="D25" s="9">
        <v>2025</v>
      </c>
      <c r="E25" s="40">
        <v>9809</v>
      </c>
      <c r="F25" s="38"/>
      <c r="G25" s="40"/>
      <c r="H25" s="38"/>
      <c r="I25" s="38"/>
      <c r="J25" s="38"/>
      <c r="K25" s="21" t="s">
        <v>102</v>
      </c>
    </row>
    <row r="26" spans="1:11" ht="27.6" x14ac:dyDescent="0.25">
      <c r="A26" s="61"/>
      <c r="B26" s="15" t="s">
        <v>20</v>
      </c>
      <c r="C26" s="13"/>
      <c r="D26" s="13"/>
      <c r="E26" s="40"/>
      <c r="F26" s="38"/>
      <c r="G26" s="38"/>
      <c r="H26" s="38"/>
      <c r="I26" s="38"/>
      <c r="J26" s="38"/>
      <c r="K26" s="20"/>
    </row>
    <row r="27" spans="1:11" ht="37.200000000000003" customHeight="1" x14ac:dyDescent="0.25">
      <c r="A27" s="61"/>
      <c r="B27" s="11" t="s">
        <v>34</v>
      </c>
      <c r="C27" s="9">
        <v>1998</v>
      </c>
      <c r="D27" s="9">
        <v>2028</v>
      </c>
      <c r="E27" s="40">
        <v>-655</v>
      </c>
      <c r="F27" s="38"/>
      <c r="G27" s="40"/>
      <c r="H27" s="38"/>
      <c r="I27" s="38"/>
      <c r="J27" s="38"/>
      <c r="K27" s="21" t="s">
        <v>61</v>
      </c>
    </row>
    <row r="28" spans="1:11" ht="41.4" customHeight="1" x14ac:dyDescent="0.25">
      <c r="A28" s="61"/>
      <c r="B28" s="9" t="s">
        <v>35</v>
      </c>
      <c r="C28" s="9">
        <v>2000</v>
      </c>
      <c r="D28" s="9">
        <v>2026</v>
      </c>
      <c r="E28" s="40">
        <v>655</v>
      </c>
      <c r="F28" s="38"/>
      <c r="G28" s="40"/>
      <c r="H28" s="38"/>
      <c r="I28" s="38"/>
      <c r="J28" s="38"/>
      <c r="K28" s="21" t="s">
        <v>60</v>
      </c>
    </row>
    <row r="29" spans="1:11" ht="13.8" x14ac:dyDescent="0.25">
      <c r="A29" s="61"/>
      <c r="B29" s="32" t="s">
        <v>36</v>
      </c>
      <c r="C29" s="9"/>
      <c r="D29" s="9"/>
      <c r="E29" s="40"/>
      <c r="F29" s="38"/>
      <c r="G29" s="38"/>
      <c r="H29" s="38"/>
      <c r="I29" s="38"/>
      <c r="J29" s="38"/>
      <c r="K29" s="12"/>
    </row>
    <row r="30" spans="1:11" ht="48" customHeight="1" x14ac:dyDescent="0.25">
      <c r="A30" s="62"/>
      <c r="B30" s="11" t="s">
        <v>37</v>
      </c>
      <c r="C30" s="11">
        <v>1997</v>
      </c>
      <c r="D30" s="11">
        <v>2024</v>
      </c>
      <c r="E30" s="40">
        <v>-7139</v>
      </c>
      <c r="F30" s="38"/>
      <c r="G30" s="40"/>
      <c r="H30" s="38"/>
      <c r="I30" s="38"/>
      <c r="J30" s="38"/>
      <c r="K30" s="35" t="s">
        <v>59</v>
      </c>
    </row>
    <row r="31" spans="1:11" ht="22.95" customHeight="1" x14ac:dyDescent="0.25">
      <c r="A31" s="60" t="s">
        <v>89</v>
      </c>
      <c r="B31" s="30" t="s">
        <v>12</v>
      </c>
      <c r="C31" s="11"/>
      <c r="D31" s="11"/>
      <c r="E31" s="41">
        <f>+SUBTOTAL(9,E32:E34)</f>
        <v>-4700</v>
      </c>
      <c r="F31" s="41">
        <f t="shared" ref="F31:J31" si="3">+SUBTOTAL(9,F32:F34)</f>
        <v>-4700</v>
      </c>
      <c r="G31" s="41">
        <f t="shared" si="3"/>
        <v>0</v>
      </c>
      <c r="H31" s="41">
        <f t="shared" si="3"/>
        <v>0</v>
      </c>
      <c r="I31" s="41">
        <f t="shared" si="3"/>
        <v>0</v>
      </c>
      <c r="J31" s="41">
        <f t="shared" si="3"/>
        <v>0</v>
      </c>
      <c r="K31" s="35"/>
    </row>
    <row r="32" spans="1:11" ht="48" customHeight="1" x14ac:dyDescent="0.25">
      <c r="A32" s="61"/>
      <c r="B32" s="14" t="s">
        <v>90</v>
      </c>
      <c r="C32" s="8">
        <v>2015</v>
      </c>
      <c r="D32" s="10">
        <v>2022</v>
      </c>
      <c r="E32" s="40">
        <v>650</v>
      </c>
      <c r="F32" s="40">
        <v>650</v>
      </c>
      <c r="G32" s="40"/>
      <c r="H32" s="38"/>
      <c r="I32" s="38"/>
      <c r="J32" s="38"/>
      <c r="K32" s="54" t="s">
        <v>93</v>
      </c>
    </row>
    <row r="33" spans="1:11" ht="48" customHeight="1" x14ac:dyDescent="0.25">
      <c r="A33" s="61"/>
      <c r="B33" s="9" t="s">
        <v>91</v>
      </c>
      <c r="C33" s="9">
        <v>2015</v>
      </c>
      <c r="D33" s="9">
        <v>2022</v>
      </c>
      <c r="E33" s="40">
        <v>-650</v>
      </c>
      <c r="F33" s="40">
        <v>-650</v>
      </c>
      <c r="G33" s="40"/>
      <c r="H33" s="38"/>
      <c r="I33" s="38"/>
      <c r="J33" s="38"/>
      <c r="K33" s="54" t="s">
        <v>100</v>
      </c>
    </row>
    <row r="34" spans="1:11" ht="48" customHeight="1" x14ac:dyDescent="0.25">
      <c r="A34" s="62"/>
      <c r="B34" s="8" t="s">
        <v>92</v>
      </c>
      <c r="C34" s="9">
        <v>2015</v>
      </c>
      <c r="D34" s="9">
        <v>2022</v>
      </c>
      <c r="E34" s="40">
        <v>-4700</v>
      </c>
      <c r="F34" s="40">
        <v>-4700</v>
      </c>
      <c r="G34" s="40"/>
      <c r="H34" s="38"/>
      <c r="I34" s="38"/>
      <c r="J34" s="38"/>
      <c r="K34" s="54" t="s">
        <v>100</v>
      </c>
    </row>
    <row r="35" spans="1:11" ht="18" customHeight="1" x14ac:dyDescent="0.25">
      <c r="A35" s="60" t="s">
        <v>23</v>
      </c>
      <c r="B35" s="30" t="s">
        <v>12</v>
      </c>
      <c r="C35" s="9"/>
      <c r="D35" s="9"/>
      <c r="E35" s="41">
        <f t="shared" ref="E35:J35" si="4">+SUBTOTAL(9,E36:E37)</f>
        <v>0</v>
      </c>
      <c r="F35" s="41">
        <f t="shared" si="4"/>
        <v>0</v>
      </c>
      <c r="G35" s="41">
        <f t="shared" si="4"/>
        <v>0</v>
      </c>
      <c r="H35" s="41">
        <f t="shared" si="4"/>
        <v>0</v>
      </c>
      <c r="I35" s="41">
        <f t="shared" si="4"/>
        <v>0</v>
      </c>
      <c r="J35" s="41">
        <f t="shared" si="4"/>
        <v>0</v>
      </c>
      <c r="K35" s="21"/>
    </row>
    <row r="36" spans="1:11" ht="52.95" customHeight="1" x14ac:dyDescent="0.25">
      <c r="A36" s="61"/>
      <c r="B36" s="14" t="s">
        <v>47</v>
      </c>
      <c r="C36" s="9">
        <v>2018</v>
      </c>
      <c r="D36" s="9">
        <v>2020</v>
      </c>
      <c r="E36" s="40">
        <v>10</v>
      </c>
      <c r="F36" s="40"/>
      <c r="G36" s="38"/>
      <c r="H36" s="38"/>
      <c r="I36" s="38"/>
      <c r="J36" s="38"/>
      <c r="K36" s="27" t="s">
        <v>58</v>
      </c>
    </row>
    <row r="37" spans="1:11" ht="90.75" customHeight="1" x14ac:dyDescent="0.25">
      <c r="A37" s="61"/>
      <c r="B37" s="11" t="s">
        <v>48</v>
      </c>
      <c r="C37" s="8">
        <v>2019</v>
      </c>
      <c r="D37" s="31">
        <v>2021</v>
      </c>
      <c r="E37" s="50">
        <v>-10</v>
      </c>
      <c r="F37" s="40"/>
      <c r="G37" s="40"/>
      <c r="H37" s="40"/>
      <c r="I37" s="40"/>
      <c r="J37" s="40"/>
      <c r="K37" s="27" t="s">
        <v>106</v>
      </c>
    </row>
    <row r="38" spans="1:11" ht="21" customHeight="1" x14ac:dyDescent="0.25">
      <c r="A38" s="59" t="s">
        <v>83</v>
      </c>
      <c r="B38" s="49" t="s">
        <v>12</v>
      </c>
      <c r="C38" s="10"/>
      <c r="D38" s="31"/>
      <c r="E38" s="41">
        <f>+SUBTOTAL(9,E39:E42)</f>
        <v>0</v>
      </c>
      <c r="F38" s="41">
        <f t="shared" ref="F38:J38" si="5">+SUBTOTAL(9,F39:F42)</f>
        <v>0</v>
      </c>
      <c r="G38" s="41">
        <f t="shared" si="5"/>
        <v>0</v>
      </c>
      <c r="H38" s="41">
        <f t="shared" si="5"/>
        <v>0</v>
      </c>
      <c r="I38" s="41">
        <f t="shared" si="5"/>
        <v>0</v>
      </c>
      <c r="J38" s="41">
        <f t="shared" si="5"/>
        <v>0</v>
      </c>
      <c r="K38" s="27"/>
    </row>
    <row r="39" spans="1:11" ht="56.25" customHeight="1" x14ac:dyDescent="0.25">
      <c r="A39" s="59"/>
      <c r="B39" s="14" t="s">
        <v>84</v>
      </c>
      <c r="C39" s="9">
        <v>2014</v>
      </c>
      <c r="D39" s="9">
        <v>2023</v>
      </c>
      <c r="E39" s="50">
        <v>5092</v>
      </c>
      <c r="F39" s="40">
        <v>5092</v>
      </c>
      <c r="G39" s="40"/>
      <c r="H39" s="40"/>
      <c r="I39" s="40"/>
      <c r="J39" s="40"/>
      <c r="K39" s="27" t="s">
        <v>101</v>
      </c>
    </row>
    <row r="40" spans="1:11" ht="56.4" customHeight="1" x14ac:dyDescent="0.25">
      <c r="A40" s="59"/>
      <c r="B40" s="11" t="s">
        <v>85</v>
      </c>
      <c r="C40" s="9">
        <v>2014</v>
      </c>
      <c r="D40" s="9">
        <v>2023</v>
      </c>
      <c r="E40" s="50">
        <v>-1400</v>
      </c>
      <c r="F40" s="40">
        <v>-1400</v>
      </c>
      <c r="G40" s="40"/>
      <c r="H40" s="40"/>
      <c r="I40" s="40"/>
      <c r="J40" s="40"/>
      <c r="K40" s="54" t="s">
        <v>88</v>
      </c>
    </row>
    <row r="41" spans="1:11" ht="69" customHeight="1" x14ac:dyDescent="0.25">
      <c r="A41" s="59"/>
      <c r="B41" s="14" t="s">
        <v>86</v>
      </c>
      <c r="C41" s="9">
        <v>2015</v>
      </c>
      <c r="D41" s="9">
        <v>2023</v>
      </c>
      <c r="E41" s="50">
        <v>-2409</v>
      </c>
      <c r="F41" s="40">
        <v>-2409</v>
      </c>
      <c r="G41" s="40"/>
      <c r="H41" s="40"/>
      <c r="I41" s="40"/>
      <c r="J41" s="40"/>
      <c r="K41" s="27" t="s">
        <v>94</v>
      </c>
    </row>
    <row r="42" spans="1:11" ht="40.950000000000003" customHeight="1" x14ac:dyDescent="0.25">
      <c r="A42" s="59"/>
      <c r="B42" s="11" t="s">
        <v>87</v>
      </c>
      <c r="C42" s="9">
        <v>2020</v>
      </c>
      <c r="D42" s="9">
        <v>2023</v>
      </c>
      <c r="E42" s="50">
        <v>-1283</v>
      </c>
      <c r="F42" s="40">
        <v>-1283</v>
      </c>
      <c r="G42" s="40"/>
      <c r="H42" s="40"/>
      <c r="I42" s="40"/>
      <c r="J42" s="40"/>
      <c r="K42" s="54" t="s">
        <v>95</v>
      </c>
    </row>
    <row r="43" spans="1:11" ht="19.2" customHeight="1" x14ac:dyDescent="0.25">
      <c r="A43" s="61" t="s">
        <v>78</v>
      </c>
      <c r="B43" s="49" t="s">
        <v>12</v>
      </c>
      <c r="C43" s="9"/>
      <c r="D43" s="51"/>
      <c r="E43" s="38">
        <f t="shared" ref="E43:J45" si="6">+SUBTOTAL(9,E44:E44)</f>
        <v>9060</v>
      </c>
      <c r="F43" s="38">
        <f t="shared" si="6"/>
        <v>7000</v>
      </c>
      <c r="G43" s="38">
        <f t="shared" si="6"/>
        <v>0</v>
      </c>
      <c r="H43" s="38">
        <f t="shared" si="6"/>
        <v>0</v>
      </c>
      <c r="I43" s="38">
        <f t="shared" si="6"/>
        <v>0</v>
      </c>
      <c r="J43" s="38">
        <f t="shared" si="6"/>
        <v>0</v>
      </c>
      <c r="K43" s="27"/>
    </row>
    <row r="44" spans="1:11" ht="63" customHeight="1" x14ac:dyDescent="0.25">
      <c r="A44" s="62"/>
      <c r="B44" s="14" t="s">
        <v>79</v>
      </c>
      <c r="C44" s="9">
        <v>2014</v>
      </c>
      <c r="D44" s="9">
        <v>2022</v>
      </c>
      <c r="E44" s="40">
        <v>9060</v>
      </c>
      <c r="F44" s="40">
        <v>7000</v>
      </c>
      <c r="G44" s="40"/>
      <c r="H44" s="40"/>
      <c r="I44" s="40"/>
      <c r="J44" s="40"/>
      <c r="K44" s="27" t="s">
        <v>96</v>
      </c>
    </row>
    <row r="45" spans="1:11" ht="13.8" x14ac:dyDescent="0.25">
      <c r="A45" s="59" t="s">
        <v>14</v>
      </c>
      <c r="B45" s="42" t="s">
        <v>12</v>
      </c>
      <c r="C45" s="11"/>
      <c r="D45" s="11"/>
      <c r="E45" s="38">
        <f t="shared" si="6"/>
        <v>9850</v>
      </c>
      <c r="F45" s="38">
        <f t="shared" si="6"/>
        <v>7575</v>
      </c>
      <c r="G45" s="38">
        <f t="shared" si="6"/>
        <v>0</v>
      </c>
      <c r="H45" s="38">
        <f t="shared" si="6"/>
        <v>0</v>
      </c>
      <c r="I45" s="38">
        <f t="shared" si="6"/>
        <v>0</v>
      </c>
      <c r="J45" s="38">
        <f t="shared" si="6"/>
        <v>0</v>
      </c>
      <c r="K45" s="17"/>
    </row>
    <row r="46" spans="1:11" ht="50.25" customHeight="1" x14ac:dyDescent="0.25">
      <c r="A46" s="59"/>
      <c r="B46" s="11" t="s">
        <v>46</v>
      </c>
      <c r="C46" s="11">
        <v>2014</v>
      </c>
      <c r="D46" s="11">
        <v>2023</v>
      </c>
      <c r="E46" s="44">
        <v>9850</v>
      </c>
      <c r="F46" s="40">
        <v>7575</v>
      </c>
      <c r="G46" s="38"/>
      <c r="H46" s="38"/>
      <c r="I46" s="38"/>
      <c r="J46" s="38"/>
      <c r="K46" s="17" t="s">
        <v>57</v>
      </c>
    </row>
    <row r="47" spans="1:11" ht="20.25" customHeight="1" x14ac:dyDescent="0.25">
      <c r="A47" s="60" t="s">
        <v>15</v>
      </c>
      <c r="B47" s="43" t="s">
        <v>12</v>
      </c>
      <c r="C47" s="11"/>
      <c r="D47" s="11"/>
      <c r="E47" s="41">
        <f>+SUBTOTAL(9,E48:E60)</f>
        <v>-745</v>
      </c>
      <c r="F47" s="41">
        <f t="shared" ref="F47:J47" si="7">+SUBTOTAL(9,F48:F60)</f>
        <v>-1400</v>
      </c>
      <c r="G47" s="41">
        <f t="shared" si="7"/>
        <v>0</v>
      </c>
      <c r="H47" s="41">
        <f t="shared" si="7"/>
        <v>0</v>
      </c>
      <c r="I47" s="41">
        <f t="shared" si="7"/>
        <v>0</v>
      </c>
      <c r="J47" s="41">
        <f t="shared" si="7"/>
        <v>0</v>
      </c>
      <c r="K47" s="22"/>
    </row>
    <row r="48" spans="1:11" ht="52.2" customHeight="1" x14ac:dyDescent="0.25">
      <c r="A48" s="61"/>
      <c r="B48" s="14" t="s">
        <v>38</v>
      </c>
      <c r="C48" s="8">
        <v>2014</v>
      </c>
      <c r="D48" s="10">
        <v>2023</v>
      </c>
      <c r="E48" s="40">
        <v>-2375</v>
      </c>
      <c r="F48" s="40">
        <v>-1900</v>
      </c>
      <c r="G48" s="40"/>
      <c r="H48" s="38"/>
      <c r="I48" s="38"/>
      <c r="J48" s="38"/>
      <c r="K48" s="22" t="s">
        <v>56</v>
      </c>
    </row>
    <row r="49" spans="1:11" ht="84" customHeight="1" x14ac:dyDescent="0.25">
      <c r="A49" s="61"/>
      <c r="B49" s="11" t="s">
        <v>39</v>
      </c>
      <c r="C49" s="9">
        <v>2014</v>
      </c>
      <c r="D49" s="9">
        <v>2023</v>
      </c>
      <c r="E49" s="44">
        <v>1259</v>
      </c>
      <c r="F49" s="41"/>
      <c r="G49" s="44"/>
      <c r="H49" s="41"/>
      <c r="I49" s="44"/>
      <c r="J49" s="41"/>
      <c r="K49" s="63" t="s">
        <v>55</v>
      </c>
    </row>
    <row r="50" spans="1:11" ht="78.75" customHeight="1" x14ac:dyDescent="0.25">
      <c r="A50" s="61"/>
      <c r="B50" s="14" t="s">
        <v>40</v>
      </c>
      <c r="C50" s="10">
        <v>2014</v>
      </c>
      <c r="D50" s="10">
        <v>2023</v>
      </c>
      <c r="E50" s="45">
        <v>6035</v>
      </c>
      <c r="F50" s="45">
        <v>5425</v>
      </c>
      <c r="G50" s="41"/>
      <c r="H50" s="41"/>
      <c r="I50" s="41"/>
      <c r="J50" s="41"/>
      <c r="K50" s="63"/>
    </row>
    <row r="51" spans="1:11" ht="78.75" customHeight="1" x14ac:dyDescent="0.25">
      <c r="A51" s="61"/>
      <c r="B51" s="11" t="s">
        <v>45</v>
      </c>
      <c r="C51" s="9">
        <v>2014</v>
      </c>
      <c r="D51" s="9">
        <v>2023</v>
      </c>
      <c r="E51" s="44">
        <v>-5664</v>
      </c>
      <c r="F51" s="44">
        <v>-4925</v>
      </c>
      <c r="G51" s="41"/>
      <c r="H51" s="41"/>
      <c r="I51" s="41"/>
      <c r="J51" s="41"/>
      <c r="K51" s="46" t="s">
        <v>52</v>
      </c>
    </row>
    <row r="52" spans="1:11" ht="63" customHeight="1" x14ac:dyDescent="0.25">
      <c r="A52" s="61"/>
      <c r="B52" s="11" t="s">
        <v>41</v>
      </c>
      <c r="C52" s="33">
        <v>2013</v>
      </c>
      <c r="D52" s="9">
        <v>2022</v>
      </c>
      <c r="E52" s="44">
        <v>384</v>
      </c>
      <c r="F52" s="41"/>
      <c r="G52" s="44">
        <v>-345</v>
      </c>
      <c r="H52" s="41"/>
      <c r="I52" s="44"/>
      <c r="J52" s="41"/>
      <c r="K52" s="28" t="s">
        <v>97</v>
      </c>
    </row>
    <row r="53" spans="1:11" ht="81" customHeight="1" x14ac:dyDescent="0.25">
      <c r="A53" s="61"/>
      <c r="B53" s="11" t="s">
        <v>42</v>
      </c>
      <c r="C53" s="9">
        <v>2019</v>
      </c>
      <c r="D53" s="9">
        <v>2020</v>
      </c>
      <c r="E53" s="40">
        <v>-54</v>
      </c>
      <c r="F53" s="40"/>
      <c r="G53" s="40"/>
      <c r="H53" s="40"/>
      <c r="I53" s="40"/>
      <c r="J53" s="40"/>
      <c r="K53" s="23" t="s">
        <v>54</v>
      </c>
    </row>
    <row r="54" spans="1:11" ht="72" customHeight="1" x14ac:dyDescent="0.25">
      <c r="A54" s="61"/>
      <c r="B54" s="55" t="s">
        <v>80</v>
      </c>
      <c r="C54" s="9">
        <v>2019</v>
      </c>
      <c r="D54" s="9">
        <v>2022</v>
      </c>
      <c r="E54" s="44">
        <v>-94</v>
      </c>
      <c r="F54" s="40"/>
      <c r="G54" s="40"/>
      <c r="H54" s="40"/>
      <c r="I54" s="40"/>
      <c r="J54" s="40"/>
      <c r="K54" s="29" t="s">
        <v>82</v>
      </c>
    </row>
    <row r="55" spans="1:11" ht="81" customHeight="1" x14ac:dyDescent="0.25">
      <c r="A55" s="61"/>
      <c r="B55" s="14" t="s">
        <v>43</v>
      </c>
      <c r="C55" s="52">
        <v>2012</v>
      </c>
      <c r="D55" s="52">
        <v>2022</v>
      </c>
      <c r="E55" s="44">
        <v>-366</v>
      </c>
      <c r="F55" s="44"/>
      <c r="G55" s="44">
        <v>345</v>
      </c>
      <c r="H55" s="44"/>
      <c r="I55" s="44"/>
      <c r="J55" s="44"/>
      <c r="K55" s="29" t="s">
        <v>53</v>
      </c>
    </row>
    <row r="56" spans="1:11" ht="44.25" hidden="1" customHeight="1" x14ac:dyDescent="0.25">
      <c r="A56" s="61"/>
      <c r="B56" s="11"/>
      <c r="C56" s="9"/>
      <c r="D56" s="9"/>
      <c r="E56" s="44"/>
      <c r="F56" s="44"/>
      <c r="G56" s="44"/>
      <c r="H56" s="44"/>
      <c r="I56" s="44"/>
      <c r="J56" s="44"/>
      <c r="K56" s="23"/>
    </row>
    <row r="57" spans="1:11" ht="44.25" customHeight="1" x14ac:dyDescent="0.25">
      <c r="A57" s="61"/>
      <c r="B57" s="55" t="s">
        <v>68</v>
      </c>
      <c r="C57" s="58">
        <v>1999</v>
      </c>
      <c r="D57" s="58">
        <v>2025</v>
      </c>
      <c r="E57" s="44">
        <v>799</v>
      </c>
      <c r="F57" s="44"/>
      <c r="G57" s="44"/>
      <c r="H57" s="44"/>
      <c r="I57" s="44"/>
      <c r="J57" s="44"/>
      <c r="K57" s="29" t="s">
        <v>71</v>
      </c>
    </row>
    <row r="58" spans="1:11" ht="56.4" customHeight="1" x14ac:dyDescent="0.25">
      <c r="A58" s="61"/>
      <c r="B58" s="57" t="s">
        <v>69</v>
      </c>
      <c r="C58" s="57">
        <v>2019</v>
      </c>
      <c r="D58" s="57">
        <v>2021</v>
      </c>
      <c r="E58" s="44">
        <v>-638</v>
      </c>
      <c r="F58" s="44"/>
      <c r="G58" s="44"/>
      <c r="H58" s="44"/>
      <c r="I58" s="44"/>
      <c r="J58" s="44"/>
      <c r="K58" s="29" t="s">
        <v>105</v>
      </c>
    </row>
    <row r="59" spans="1:11" ht="66" customHeight="1" x14ac:dyDescent="0.25">
      <c r="A59" s="61"/>
      <c r="B59" s="57" t="s">
        <v>70</v>
      </c>
      <c r="C59" s="58">
        <v>2020</v>
      </c>
      <c r="D59" s="58">
        <v>2021</v>
      </c>
      <c r="E59" s="44">
        <v>-161</v>
      </c>
      <c r="F59" s="44"/>
      <c r="G59" s="44"/>
      <c r="H59" s="44"/>
      <c r="I59" s="44"/>
      <c r="J59" s="44"/>
      <c r="K59" s="29" t="s">
        <v>104</v>
      </c>
    </row>
    <row r="60" spans="1:11" ht="72.599999999999994" customHeight="1" x14ac:dyDescent="0.25">
      <c r="A60" s="62"/>
      <c r="B60" s="57" t="s">
        <v>81</v>
      </c>
      <c r="C60" s="58">
        <v>2020</v>
      </c>
      <c r="D60" s="58">
        <v>2023</v>
      </c>
      <c r="E60" s="44">
        <v>130</v>
      </c>
      <c r="F60" s="44"/>
      <c r="G60" s="44"/>
      <c r="H60" s="44"/>
      <c r="I60" s="44"/>
      <c r="J60" s="44"/>
      <c r="K60" s="29" t="s">
        <v>98</v>
      </c>
    </row>
    <row r="61" spans="1:11" ht="25.5" customHeight="1" x14ac:dyDescent="0.25">
      <c r="A61" s="59" t="s">
        <v>13</v>
      </c>
      <c r="B61" s="43" t="s">
        <v>12</v>
      </c>
      <c r="C61" s="11"/>
      <c r="D61" s="11"/>
      <c r="E61" s="38">
        <f t="shared" ref="E61:J61" si="8">+SUBTOTAL(9,E62:E62)</f>
        <v>-1373</v>
      </c>
      <c r="F61" s="38">
        <f t="shared" si="8"/>
        <v>-1373</v>
      </c>
      <c r="G61" s="38">
        <f t="shared" si="8"/>
        <v>0</v>
      </c>
      <c r="H61" s="38">
        <f t="shared" si="8"/>
        <v>0</v>
      </c>
      <c r="I61" s="38">
        <f t="shared" si="8"/>
        <v>0</v>
      </c>
      <c r="J61" s="38">
        <f t="shared" si="8"/>
        <v>0</v>
      </c>
      <c r="K61" s="22"/>
    </row>
    <row r="62" spans="1:11" ht="72.75" customHeight="1" x14ac:dyDescent="0.25">
      <c r="A62" s="59"/>
      <c r="B62" s="11" t="s">
        <v>44</v>
      </c>
      <c r="C62" s="9">
        <v>2020</v>
      </c>
      <c r="D62" s="9">
        <v>2024</v>
      </c>
      <c r="E62" s="40">
        <v>-1373</v>
      </c>
      <c r="F62" s="40">
        <v>-1373</v>
      </c>
      <c r="G62" s="38"/>
      <c r="H62" s="38"/>
      <c r="I62" s="38"/>
      <c r="J62" s="38"/>
      <c r="K62" s="22" t="s">
        <v>103</v>
      </c>
    </row>
    <row r="63" spans="1:11" ht="13.8" x14ac:dyDescent="0.25">
      <c r="K63" s="24"/>
    </row>
    <row r="64" spans="1:11" ht="13.8" x14ac:dyDescent="0.25">
      <c r="K64" s="24"/>
    </row>
    <row r="65" spans="11:11" ht="13.8" x14ac:dyDescent="0.25">
      <c r="K65" s="24"/>
    </row>
    <row r="66" spans="11:11" ht="13.8" x14ac:dyDescent="0.25">
      <c r="K66" s="24"/>
    </row>
    <row r="67" spans="11:11" ht="13.8" x14ac:dyDescent="0.25">
      <c r="K67" s="24"/>
    </row>
    <row r="68" spans="11:11" ht="13.8" x14ac:dyDescent="0.25">
      <c r="K68" s="24"/>
    </row>
    <row r="69" spans="11:11" ht="13.8" x14ac:dyDescent="0.25">
      <c r="K69" s="24"/>
    </row>
    <row r="70" spans="11:11" ht="13.8" x14ac:dyDescent="0.25">
      <c r="K70" s="24"/>
    </row>
    <row r="71" spans="11:11" ht="13.8" x14ac:dyDescent="0.25">
      <c r="K71" s="24"/>
    </row>
    <row r="72" spans="11:11" ht="13.8" x14ac:dyDescent="0.25">
      <c r="K72" s="24"/>
    </row>
    <row r="73" spans="11:11" ht="13.8" x14ac:dyDescent="0.25">
      <c r="K73" s="24"/>
    </row>
  </sheetData>
  <autoFilter ref="A6:K62"/>
  <mergeCells count="18">
    <mergeCell ref="K49:K50"/>
    <mergeCell ref="A1:K1"/>
    <mergeCell ref="A2:A4"/>
    <mergeCell ref="B2:B4"/>
    <mergeCell ref="C2:D3"/>
    <mergeCell ref="K2:K4"/>
    <mergeCell ref="E3:F3"/>
    <mergeCell ref="G3:H3"/>
    <mergeCell ref="I3:J3"/>
    <mergeCell ref="A7:A13"/>
    <mergeCell ref="A47:A60"/>
    <mergeCell ref="A38:A42"/>
    <mergeCell ref="A61:A62"/>
    <mergeCell ref="A45:A46"/>
    <mergeCell ref="A14:A30"/>
    <mergeCell ref="A35:A37"/>
    <mergeCell ref="A43:A44"/>
    <mergeCell ref="A31:A34"/>
  </mergeCells>
  <pageMargins left="0.31496062992125984" right="0.19685039370078741" top="0.82677165354330717" bottom="0.70866141732283472" header="0.31496062992125984" footer="0.19685039370078741"/>
  <pageSetup paperSize="9" scale="66" fitToHeight="0" orientation="landscape" blackAndWhite="1" r:id="rId1"/>
  <headerFooter>
    <oddHeader>&amp;C&amp;"Times New Roman,Paryškintasis"&amp;12INFORMACIJA APIE VALSTYBĖS INVESTICIJŲ 2020–2022 METŲ PROGRAMOJE NUMATYTŲ VALSTYBĖS KAPITALO INVESTICIJŲ PERSKIRSTYMO PRIEŽASTIS</oddHead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Priežastys</vt:lpstr>
      <vt:lpstr>Priežastys!Print_Area</vt:lpstr>
      <vt:lpstr>Priežastys!Print_Titles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Balčius Vytautas</cp:lastModifiedBy>
  <cp:lastPrinted>2020-10-20T13:18:18Z</cp:lastPrinted>
  <dcterms:created xsi:type="dcterms:W3CDTF">2020-04-28T15:25:33Z</dcterms:created>
  <dcterms:modified xsi:type="dcterms:W3CDTF">2020-11-26T15:01:25Z</dcterms:modified>
</cp:coreProperties>
</file>