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5DA864ED-A78C-43D5-8190-9E82C2FA57ED}" xr6:coauthVersionLast="47" xr6:coauthVersionMax="47" xr10:uidLastSave="{00000000-0000-0000-0000-000000000000}"/>
  <bookViews>
    <workbookView xWindow="-108" yWindow="-108" windowWidth="30936" windowHeight="16896" xr2:uid="{C5B71F2A-2FEF-4E69-8B9D-C4100E1A7E5A}"/>
  </bookViews>
  <sheets>
    <sheet name="ASPĮ UZ 2022-04" sheetId="1" r:id="rId1"/>
    <sheet name="BĮ 2022-04" sheetId="2" r:id="rId2"/>
  </sheets>
  <definedNames>
    <definedName name="_xlnm._FilterDatabase" localSheetId="0" hidden="1">'ASPĮ UZ 2022-04'!$C$6:$J$274</definedName>
    <definedName name="_xlnm.Print_Area" localSheetId="0">'ASPĮ UZ 2022-04'!$A$1:$J$274</definedName>
    <definedName name="_xlnm.Print_Area" localSheetId="1">'BĮ 2022-04'!$A$1:$G$11</definedName>
    <definedName name="_xlnm.Print_Titles" localSheetId="0">'ASPĮ UZ 2022-04'!$4:$6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7" i="1"/>
  <c r="G12" i="2"/>
  <c r="E274" i="1" l="1"/>
  <c r="F274" i="1"/>
  <c r="G274" i="1"/>
  <c r="H274" i="1"/>
  <c r="I274" i="1"/>
  <c r="J274" i="1"/>
  <c r="D274" i="1"/>
  <c r="G11" i="2"/>
  <c r="F8" i="2"/>
  <c r="F9" i="2"/>
  <c r="F10" i="2"/>
  <c r="F7" i="2"/>
  <c r="E11" i="2" l="1"/>
  <c r="F11" i="2"/>
  <c r="D11" i="2"/>
  <c r="B7" i="1" l="1"/>
  <c r="A8" i="1"/>
  <c r="B8" i="1" s="1"/>
  <c r="A9" i="1" l="1"/>
  <c r="A10" i="1" s="1"/>
  <c r="A11" i="1" s="1"/>
  <c r="A12" i="1" s="1"/>
  <c r="A13" i="1" s="1"/>
  <c r="A14" i="1" s="1"/>
  <c r="A15" i="1" s="1"/>
  <c r="B12" i="1"/>
  <c r="B11" i="1"/>
  <c r="B10" i="1"/>
  <c r="B9" i="1"/>
  <c r="B13" i="1" l="1"/>
  <c r="B15" i="1"/>
  <c r="A16" i="1"/>
  <c r="B14" i="1"/>
  <c r="A17" i="1" l="1"/>
  <c r="B16" i="1"/>
  <c r="A18" i="1" l="1"/>
  <c r="B17" i="1"/>
  <c r="A19" i="1" l="1"/>
  <c r="B18" i="1"/>
  <c r="A20" i="1" l="1"/>
  <c r="B19" i="1"/>
  <c r="B20" i="1" l="1"/>
  <c r="A21" i="1"/>
  <c r="A22" i="1" l="1"/>
  <c r="B21" i="1"/>
  <c r="B22" i="1" l="1"/>
  <c r="A23" i="1"/>
  <c r="B23" i="1" l="1"/>
  <c r="A24" i="1"/>
  <c r="A25" i="1" l="1"/>
  <c r="B24" i="1"/>
  <c r="A26" i="1" l="1"/>
  <c r="B25" i="1"/>
  <c r="A27" i="1" l="1"/>
  <c r="B26" i="1"/>
  <c r="A28" i="1" l="1"/>
  <c r="B27" i="1"/>
  <c r="B28" i="1" l="1"/>
  <c r="A29" i="1"/>
  <c r="A30" i="1" l="1"/>
  <c r="B29" i="1"/>
  <c r="B30" i="1" l="1"/>
  <c r="A31" i="1"/>
  <c r="B31" i="1" l="1"/>
  <c r="A32" i="1"/>
  <c r="A33" i="1" l="1"/>
  <c r="B32" i="1"/>
  <c r="B33" i="1" l="1"/>
  <c r="A34" i="1"/>
  <c r="A35" i="1" l="1"/>
  <c r="B34" i="1"/>
  <c r="A36" i="1" l="1"/>
  <c r="B35" i="1"/>
  <c r="B36" i="1" l="1"/>
  <c r="A37" i="1"/>
  <c r="A38" i="1" l="1"/>
  <c r="B37" i="1"/>
  <c r="B38" i="1" l="1"/>
  <c r="A39" i="1"/>
  <c r="B39" i="1" l="1"/>
  <c r="A40" i="1"/>
  <c r="A41" i="1" l="1"/>
  <c r="B40" i="1"/>
  <c r="A42" i="1" l="1"/>
  <c r="B41" i="1"/>
  <c r="A43" i="1" l="1"/>
  <c r="B42" i="1"/>
  <c r="A44" i="1" l="1"/>
  <c r="B43" i="1"/>
  <c r="B44" i="1" l="1"/>
  <c r="A45" i="1"/>
  <c r="A46" i="1" l="1"/>
  <c r="B45" i="1"/>
  <c r="B46" i="1" l="1"/>
  <c r="A47" i="1"/>
  <c r="B47" i="1" l="1"/>
  <c r="A48" i="1"/>
  <c r="A49" i="1" l="1"/>
  <c r="B48" i="1"/>
  <c r="A50" i="1" l="1"/>
  <c r="B49" i="1"/>
  <c r="A51" i="1" l="1"/>
  <c r="B50" i="1"/>
  <c r="A52" i="1" l="1"/>
  <c r="B51" i="1"/>
  <c r="B52" i="1" l="1"/>
  <c r="A53" i="1"/>
  <c r="A54" i="1" l="1"/>
  <c r="B53" i="1"/>
  <c r="B54" i="1" l="1"/>
  <c r="A55" i="1"/>
  <c r="B55" i="1" l="1"/>
  <c r="A56" i="1"/>
  <c r="A57" i="1" l="1"/>
  <c r="B56" i="1"/>
  <c r="B57" i="1" l="1"/>
  <c r="A58" i="1"/>
  <c r="A59" i="1" l="1"/>
  <c r="B58" i="1"/>
  <c r="A60" i="1" l="1"/>
  <c r="B59" i="1"/>
  <c r="B60" i="1" l="1"/>
  <c r="A61" i="1"/>
  <c r="A62" i="1" l="1"/>
  <c r="B61" i="1"/>
  <c r="B62" i="1" l="1"/>
  <c r="A63" i="1"/>
  <c r="B63" i="1" l="1"/>
  <c r="A64" i="1"/>
  <c r="A65" i="1" l="1"/>
  <c r="B64" i="1"/>
  <c r="A66" i="1" l="1"/>
  <c r="B65" i="1"/>
  <c r="A67" i="1" l="1"/>
  <c r="B66" i="1"/>
  <c r="A68" i="1" l="1"/>
  <c r="B67" i="1"/>
  <c r="B68" i="1" l="1"/>
  <c r="A69" i="1"/>
  <c r="A70" i="1" l="1"/>
  <c r="B69" i="1"/>
  <c r="B70" i="1" l="1"/>
  <c r="A71" i="1"/>
  <c r="B71" i="1" l="1"/>
  <c r="A72" i="1"/>
  <c r="A73" i="1" l="1"/>
  <c r="B72" i="1"/>
  <c r="A74" i="1" l="1"/>
  <c r="B73" i="1"/>
  <c r="A75" i="1" l="1"/>
  <c r="B74" i="1"/>
  <c r="A76" i="1" l="1"/>
  <c r="B75" i="1"/>
  <c r="B76" i="1" l="1"/>
  <c r="A77" i="1"/>
  <c r="A78" i="1" l="1"/>
  <c r="B77" i="1"/>
  <c r="B78" i="1" l="1"/>
  <c r="A79" i="1"/>
  <c r="B79" i="1" l="1"/>
  <c r="A80" i="1"/>
  <c r="A81" i="1" l="1"/>
  <c r="B80" i="1"/>
  <c r="B81" i="1" l="1"/>
  <c r="A82" i="1"/>
  <c r="A83" i="1" l="1"/>
  <c r="B82" i="1"/>
  <c r="A84" i="1" l="1"/>
  <c r="B83" i="1"/>
  <c r="B84" i="1" l="1"/>
  <c r="A85" i="1"/>
  <c r="A86" i="1" l="1"/>
  <c r="B85" i="1"/>
  <c r="B86" i="1" l="1"/>
  <c r="A87" i="1"/>
  <c r="B87" i="1" l="1"/>
  <c r="A88" i="1"/>
  <c r="A89" i="1" l="1"/>
  <c r="B88" i="1"/>
  <c r="A90" i="1" l="1"/>
  <c r="B89" i="1"/>
  <c r="A91" i="1" l="1"/>
  <c r="B90" i="1"/>
  <c r="A92" i="1" l="1"/>
  <c r="B91" i="1"/>
  <c r="B92" i="1" l="1"/>
  <c r="A93" i="1"/>
  <c r="A94" i="1" l="1"/>
  <c r="B93" i="1"/>
  <c r="B94" i="1" l="1"/>
  <c r="A95" i="1"/>
  <c r="B95" i="1" l="1"/>
  <c r="A96" i="1"/>
  <c r="A97" i="1" l="1"/>
  <c r="B96" i="1"/>
  <c r="A98" i="1" l="1"/>
  <c r="B97" i="1"/>
  <c r="A99" i="1" l="1"/>
  <c r="B98" i="1"/>
  <c r="A100" i="1" l="1"/>
  <c r="B99" i="1"/>
  <c r="B100" i="1" l="1"/>
  <c r="A101" i="1"/>
  <c r="A102" i="1" l="1"/>
  <c r="B101" i="1"/>
  <c r="B102" i="1" l="1"/>
  <c r="A103" i="1"/>
  <c r="B103" i="1" l="1"/>
  <c r="A104" i="1"/>
  <c r="A105" i="1" l="1"/>
  <c r="B104" i="1"/>
  <c r="B105" i="1" l="1"/>
  <c r="A106" i="1"/>
  <c r="A107" i="1" l="1"/>
  <c r="B106" i="1"/>
  <c r="A108" i="1" l="1"/>
  <c r="B107" i="1"/>
  <c r="B108" i="1" l="1"/>
  <c r="A109" i="1"/>
  <c r="A110" i="1" l="1"/>
  <c r="B109" i="1"/>
  <c r="B110" i="1" l="1"/>
  <c r="A111" i="1"/>
  <c r="B111" i="1" l="1"/>
  <c r="A112" i="1"/>
  <c r="A113" i="1" l="1"/>
  <c r="B112" i="1"/>
  <c r="A114" i="1" l="1"/>
  <c r="B113" i="1"/>
  <c r="A115" i="1" l="1"/>
  <c r="B114" i="1"/>
  <c r="A116" i="1" l="1"/>
  <c r="B115" i="1"/>
  <c r="B116" i="1" l="1"/>
  <c r="A117" i="1"/>
  <c r="A118" i="1" l="1"/>
  <c r="B117" i="1"/>
  <c r="B118" i="1" l="1"/>
  <c r="A119" i="1"/>
  <c r="B119" i="1" l="1"/>
  <c r="A120" i="1"/>
  <c r="A121" i="1" l="1"/>
  <c r="B120" i="1"/>
  <c r="A122" i="1" l="1"/>
  <c r="B121" i="1"/>
  <c r="A123" i="1" l="1"/>
  <c r="B122" i="1"/>
  <c r="A124" i="1" l="1"/>
  <c r="B123" i="1"/>
  <c r="B124" i="1" l="1"/>
  <c r="A125" i="1"/>
  <c r="A126" i="1" l="1"/>
  <c r="B125" i="1"/>
  <c r="B126" i="1" l="1"/>
  <c r="A127" i="1"/>
  <c r="B127" i="1" l="1"/>
  <c r="A128" i="1"/>
  <c r="A129" i="1" l="1"/>
  <c r="B128" i="1"/>
  <c r="B129" i="1" l="1"/>
  <c r="A130" i="1"/>
  <c r="A131" i="1" l="1"/>
  <c r="B130" i="1"/>
  <c r="A132" i="1" l="1"/>
  <c r="B131" i="1"/>
  <c r="B132" i="1" l="1"/>
  <c r="A133" i="1"/>
  <c r="A134" i="1" l="1"/>
  <c r="B133" i="1"/>
  <c r="B134" i="1" l="1"/>
  <c r="A135" i="1"/>
  <c r="B135" i="1" l="1"/>
  <c r="A136" i="1"/>
  <c r="A137" i="1" l="1"/>
  <c r="B136" i="1"/>
  <c r="A138" i="1" l="1"/>
  <c r="B137" i="1"/>
  <c r="A139" i="1" l="1"/>
  <c r="B138" i="1"/>
  <c r="A140" i="1" l="1"/>
  <c r="B139" i="1"/>
  <c r="B140" i="1" l="1"/>
  <c r="A141" i="1"/>
  <c r="A142" i="1" l="1"/>
  <c r="B141" i="1"/>
  <c r="B142" i="1" l="1"/>
  <c r="A143" i="1"/>
  <c r="B143" i="1" l="1"/>
  <c r="A144" i="1"/>
  <c r="A145" i="1" l="1"/>
  <c r="B144" i="1"/>
  <c r="A146" i="1" l="1"/>
  <c r="B145" i="1"/>
  <c r="A147" i="1" l="1"/>
  <c r="B146" i="1"/>
  <c r="A148" i="1" l="1"/>
  <c r="B147" i="1"/>
  <c r="B148" i="1" l="1"/>
  <c r="A149" i="1"/>
  <c r="A150" i="1" l="1"/>
  <c r="B149" i="1"/>
  <c r="B150" i="1" l="1"/>
  <c r="A151" i="1"/>
  <c r="B151" i="1" l="1"/>
  <c r="A152" i="1"/>
  <c r="A153" i="1" l="1"/>
  <c r="B152" i="1"/>
  <c r="B153" i="1" l="1"/>
  <c r="A154" i="1"/>
  <c r="A155" i="1" l="1"/>
  <c r="B154" i="1"/>
  <c r="A156" i="1" l="1"/>
  <c r="B155" i="1"/>
  <c r="B156" i="1" l="1"/>
  <c r="A157" i="1"/>
  <c r="A158" i="1" l="1"/>
  <c r="B157" i="1"/>
  <c r="B158" i="1" l="1"/>
  <c r="A159" i="1"/>
  <c r="B159" i="1" l="1"/>
  <c r="A160" i="1"/>
  <c r="A161" i="1" l="1"/>
  <c r="B160" i="1"/>
  <c r="A162" i="1" l="1"/>
  <c r="B161" i="1"/>
  <c r="A163" i="1" l="1"/>
  <c r="B162" i="1"/>
  <c r="A164" i="1" l="1"/>
  <c r="B163" i="1"/>
  <c r="B164" i="1" l="1"/>
  <c r="A165" i="1"/>
  <c r="A166" i="1" l="1"/>
  <c r="B165" i="1"/>
  <c r="B166" i="1" l="1"/>
  <c r="A167" i="1"/>
  <c r="B167" i="1" l="1"/>
  <c r="A168" i="1"/>
  <c r="A169" i="1" l="1"/>
  <c r="B168" i="1"/>
  <c r="A170" i="1" l="1"/>
  <c r="B169" i="1"/>
  <c r="A171" i="1" l="1"/>
  <c r="B170" i="1"/>
  <c r="A172" i="1" l="1"/>
  <c r="B171" i="1"/>
  <c r="B172" i="1" l="1"/>
  <c r="A173" i="1"/>
  <c r="A174" i="1" l="1"/>
  <c r="B173" i="1"/>
  <c r="B174" i="1" l="1"/>
  <c r="A175" i="1"/>
  <c r="B175" i="1" l="1"/>
  <c r="A176" i="1"/>
  <c r="A177" i="1" l="1"/>
  <c r="B176" i="1"/>
  <c r="B177" i="1" l="1"/>
  <c r="A178" i="1"/>
  <c r="A179" i="1" l="1"/>
  <c r="B178" i="1"/>
  <c r="A180" i="1" l="1"/>
  <c r="B179" i="1"/>
  <c r="B180" i="1" l="1"/>
  <c r="A181" i="1"/>
  <c r="A182" i="1" l="1"/>
  <c r="B181" i="1"/>
  <c r="B182" i="1" l="1"/>
  <c r="A183" i="1"/>
  <c r="B183" i="1" l="1"/>
  <c r="A184" i="1"/>
  <c r="A185" i="1" l="1"/>
  <c r="B184" i="1"/>
  <c r="A186" i="1" l="1"/>
  <c r="B185" i="1"/>
  <c r="A187" i="1" l="1"/>
  <c r="B186" i="1"/>
  <c r="A188" i="1" l="1"/>
  <c r="B187" i="1"/>
  <c r="B188" i="1" l="1"/>
  <c r="A189" i="1"/>
  <c r="A190" i="1" l="1"/>
  <c r="B189" i="1"/>
  <c r="B190" i="1" l="1"/>
  <c r="A191" i="1"/>
  <c r="B191" i="1" l="1"/>
  <c r="A192" i="1"/>
  <c r="A193" i="1" l="1"/>
  <c r="B192" i="1"/>
  <c r="A194" i="1" l="1"/>
  <c r="B193" i="1"/>
  <c r="A195" i="1" l="1"/>
  <c r="B194" i="1"/>
  <c r="A196" i="1" l="1"/>
  <c r="B195" i="1"/>
  <c r="B196" i="1" l="1"/>
  <c r="A197" i="1"/>
  <c r="A198" i="1" l="1"/>
  <c r="B197" i="1"/>
  <c r="B198" i="1" l="1"/>
  <c r="A199" i="1"/>
  <c r="B199" i="1" l="1"/>
  <c r="A200" i="1"/>
  <c r="A201" i="1" l="1"/>
  <c r="B200" i="1"/>
  <c r="B201" i="1" l="1"/>
  <c r="A202" i="1"/>
  <c r="A203" i="1" l="1"/>
  <c r="B202" i="1"/>
  <c r="A204" i="1" l="1"/>
  <c r="B203" i="1"/>
  <c r="B204" i="1" l="1"/>
  <c r="A205" i="1"/>
  <c r="A206" i="1" l="1"/>
  <c r="B205" i="1"/>
  <c r="B206" i="1" l="1"/>
  <c r="A207" i="1"/>
  <c r="B207" i="1" l="1"/>
  <c r="A208" i="1"/>
  <c r="A209" i="1" l="1"/>
  <c r="B208" i="1"/>
  <c r="A210" i="1" l="1"/>
  <c r="B209" i="1"/>
  <c r="A211" i="1" l="1"/>
  <c r="B210" i="1"/>
  <c r="A212" i="1" l="1"/>
  <c r="B211" i="1"/>
  <c r="B212" i="1" l="1"/>
  <c r="A213" i="1"/>
  <c r="A214" i="1" l="1"/>
  <c r="B213" i="1"/>
  <c r="B214" i="1" l="1"/>
  <c r="A215" i="1"/>
  <c r="B215" i="1" l="1"/>
  <c r="A216" i="1"/>
  <c r="A217" i="1" l="1"/>
  <c r="B216" i="1"/>
  <c r="A218" i="1" l="1"/>
  <c r="B217" i="1"/>
  <c r="A219" i="1" l="1"/>
  <c r="B218" i="1"/>
  <c r="A220" i="1" l="1"/>
  <c r="B219" i="1"/>
  <c r="B220" i="1" l="1"/>
  <c r="A221" i="1"/>
  <c r="A222" i="1" l="1"/>
  <c r="B221" i="1"/>
  <c r="B222" i="1" l="1"/>
  <c r="A223" i="1"/>
  <c r="B223" i="1" l="1"/>
  <c r="A224" i="1"/>
  <c r="A225" i="1" l="1"/>
  <c r="B224" i="1"/>
  <c r="B225" i="1" l="1"/>
  <c r="A226" i="1"/>
  <c r="A227" i="1" l="1"/>
  <c r="B226" i="1"/>
  <c r="A228" i="1" l="1"/>
  <c r="B227" i="1"/>
  <c r="B228" i="1" l="1"/>
  <c r="A229" i="1"/>
  <c r="A230" i="1" l="1"/>
  <c r="B229" i="1"/>
  <c r="B230" i="1" l="1"/>
  <c r="A231" i="1"/>
  <c r="B231" i="1" l="1"/>
  <c r="A232" i="1"/>
  <c r="A233" i="1" l="1"/>
  <c r="B232" i="1"/>
  <c r="A234" i="1" l="1"/>
  <c r="B233" i="1"/>
  <c r="A235" i="1" l="1"/>
  <c r="B234" i="1"/>
  <c r="A236" i="1" l="1"/>
  <c r="B235" i="1"/>
  <c r="B236" i="1" l="1"/>
  <c r="A237" i="1"/>
  <c r="A238" i="1" l="1"/>
  <c r="B237" i="1"/>
  <c r="B238" i="1" l="1"/>
  <c r="A239" i="1"/>
  <c r="B239" i="1" l="1"/>
  <c r="A240" i="1"/>
  <c r="A241" i="1" l="1"/>
  <c r="B240" i="1"/>
  <c r="A242" i="1" l="1"/>
  <c r="B241" i="1"/>
  <c r="A243" i="1" l="1"/>
  <c r="B242" i="1"/>
  <c r="A244" i="1" l="1"/>
  <c r="B243" i="1"/>
  <c r="B244" i="1" l="1"/>
  <c r="A245" i="1"/>
  <c r="A246" i="1" l="1"/>
  <c r="B245" i="1"/>
  <c r="B246" i="1" l="1"/>
  <c r="A247" i="1"/>
  <c r="B247" i="1" l="1"/>
  <c r="A248" i="1"/>
  <c r="A249" i="1" l="1"/>
  <c r="B248" i="1"/>
  <c r="A250" i="1" l="1"/>
  <c r="B249" i="1"/>
  <c r="A251" i="1" l="1"/>
  <c r="B250" i="1"/>
  <c r="A252" i="1" l="1"/>
  <c r="B251" i="1"/>
  <c r="B252" i="1" l="1"/>
  <c r="A253" i="1"/>
  <c r="A254" i="1" l="1"/>
  <c r="B253" i="1"/>
  <c r="B254" i="1" l="1"/>
  <c r="A255" i="1"/>
  <c r="B255" i="1" l="1"/>
  <c r="A256" i="1"/>
  <c r="A257" i="1" l="1"/>
  <c r="B256" i="1"/>
  <c r="A258" i="1" l="1"/>
  <c r="B257" i="1"/>
  <c r="A259" i="1" l="1"/>
  <c r="B258" i="1"/>
  <c r="A260" i="1" l="1"/>
  <c r="B259" i="1"/>
  <c r="B260" i="1" l="1"/>
  <c r="A261" i="1"/>
  <c r="A262" i="1" l="1"/>
  <c r="B261" i="1"/>
  <c r="B262" i="1" l="1"/>
  <c r="A263" i="1"/>
  <c r="B263" i="1" l="1"/>
  <c r="A264" i="1"/>
  <c r="A265" i="1" l="1"/>
  <c r="B264" i="1"/>
  <c r="A266" i="1" l="1"/>
  <c r="B265" i="1"/>
  <c r="A267" i="1" l="1"/>
  <c r="B266" i="1"/>
  <c r="A268" i="1" l="1"/>
  <c r="B267" i="1"/>
  <c r="B268" i="1" l="1"/>
  <c r="A269" i="1"/>
  <c r="A270" i="1" l="1"/>
  <c r="B269" i="1"/>
  <c r="B270" i="1" l="1"/>
  <c r="A271" i="1"/>
  <c r="B271" i="1" l="1"/>
  <c r="A272" i="1"/>
  <c r="A273" i="1" l="1"/>
  <c r="B273" i="1" s="1"/>
  <c r="B272" i="1"/>
</calcChain>
</file>

<file path=xl/sharedStrings.xml><?xml version="1.0" encoding="utf-8"?>
<sst xmlns="http://schemas.openxmlformats.org/spreadsheetml/2006/main" count="300" uniqueCount="289">
  <si>
    <t>1557 Greitasis SARS-CoV-2 antigeno testas (SARS-CoV-2 Ag)</t>
  </si>
  <si>
    <t>Klaipėdos rajono savivaldybės Gargždų ligoninė</t>
  </si>
  <si>
    <t>Lietuvos Respublikos vidaus reikalų ministerijos Medicinos centras</t>
  </si>
  <si>
    <t>Lietuvos sveikatos mokslų universiteto Kauno ligoninė</t>
  </si>
  <si>
    <t>Lietuvos sveikatos mokslų universiteto ligoninė Kauno klinikos</t>
  </si>
  <si>
    <t>N. Dungveckienės šeimos klinika</t>
  </si>
  <si>
    <t>Nacionalinė visuomenės sveikatos priežiūros laboratorija</t>
  </si>
  <si>
    <t>Nacionalinis vėžio institutas</t>
  </si>
  <si>
    <t>Palangos miesto socialinių paslaugų centras</t>
  </si>
  <si>
    <t>Respublikinis priklausomybės ligų centras</t>
  </si>
  <si>
    <t>SYNLAB Lietuva UAB</t>
  </si>
  <si>
    <t>UAB Diagnostikos laboratorija</t>
  </si>
  <si>
    <t>UAB InMedica</t>
  </si>
  <si>
    <t>UAB Medicina practica laboratorija</t>
  </si>
  <si>
    <t>Varnių pirminės sveikatos priežiūros centras</t>
  </si>
  <si>
    <t>Viešoji įstaiga Alytaus rajono savivaldybės pirminės sveikatos priežiūros centras</t>
  </si>
  <si>
    <t>Viešoji įstaiga Antakalnio poliklinika</t>
  </si>
  <si>
    <t>VIEŠOJI ĮSTAIGA ANTAVILIŲ PENSIONATAS</t>
  </si>
  <si>
    <t>Viešoji įstaiga Anykščių rajono savivaldybės ligoninė</t>
  </si>
  <si>
    <t>VIEŠOJI ĮSTAIGA CENTRO POLIKLINIKA</t>
  </si>
  <si>
    <t>Viešoji įstaiga Druskininkų ligoninė</t>
  </si>
  <si>
    <t>Viešoji įstaiga Druskininkų pirminės sveikatos priežiūros centras</t>
  </si>
  <si>
    <t>Viešoji įstaiga Elektrėnų ligoninė</t>
  </si>
  <si>
    <t>Viešoji įstaiga Jonavos ligoninė</t>
  </si>
  <si>
    <t>Viešoji įstaiga Kaltinėnų pirminės sveikatos priežiūros centras</t>
  </si>
  <si>
    <t>Viešoji įstaiga Kėdainių ligoninė</t>
  </si>
  <si>
    <t>Viešoji įstaiga Kelmės rajono pirminės sveikatos priežiūros centras</t>
  </si>
  <si>
    <t>Viešoji įstaiga Klaipėdos universitetinė ligoninė</t>
  </si>
  <si>
    <t>Viešoji įstaiga KLAIPĖDOS VAIKŲ LIGONINĖ</t>
  </si>
  <si>
    <t>Viešoji įstaiga Kupiškio ligoninė</t>
  </si>
  <si>
    <t>Viešoji įstaiga Marijampolės ligoninė</t>
  </si>
  <si>
    <t>Viešoji įstaiga Mykolo Marcinkevičiaus ligoninė</t>
  </si>
  <si>
    <t>Viešoji įstaiga Raseinių ligoninė</t>
  </si>
  <si>
    <t>Viešoji įstaiga Raseinių pirminės sveikatos priežiūros centras</t>
  </si>
  <si>
    <t>Viešoji įstaiga Regioninė Telšių ligoninė</t>
  </si>
  <si>
    <t>Viešoji įstaiga Respublikinė Klaipėdos ligoninė</t>
  </si>
  <si>
    <t>Viešoji įstaiga Respublikinė Panevėžio ligoninė</t>
  </si>
  <si>
    <t>Viešoji įstaiga Respublikinė Šiaulių ligoninė</t>
  </si>
  <si>
    <t>Viešoji įstaiga RESPUBLIKINĖ VILNIAUS PSICHIATRIJOS LIGONINĖ</t>
  </si>
  <si>
    <t>Viešoji įstaiga Respublikinė Vilniaus universitetinė ligoninė</t>
  </si>
  <si>
    <t>VIEŠOJI ĮSTAIGA ROKIŠKIO PIRMINĖS ASMENS SVEIKATOS PRIEŽIŪROS CENTRAS</t>
  </si>
  <si>
    <t>Viešoji įstaiga Šalčininkų rajono savivaldybės ligoninė</t>
  </si>
  <si>
    <t>Viešoji įstaiga Šilutės ligoninė</t>
  </si>
  <si>
    <t>Viešoji įstaiga Širvintų ligoninė</t>
  </si>
  <si>
    <t>Viešoji įstaiga Širvintų rajono pirminės sveikatos priežiūros centras</t>
  </si>
  <si>
    <t>Viešoji įstaiga Šv. Klaros palaikomojo gydymo ir slaugos ligoninė</t>
  </si>
  <si>
    <t>Viešoji įstaiga Švenčionių rajono ligoninė</t>
  </si>
  <si>
    <t>Viešoji įstaiga Tauragės ligoninė</t>
  </si>
  <si>
    <t>Viešoji įstaiga Tauragės rajono pirminės sveikatos priežiūros centras</t>
  </si>
  <si>
    <t>Viešoji įstaiga Trakų pirminės sveikatos priežiūros centras</t>
  </si>
  <si>
    <t>Viešoji įstaiga Ukmergės ligoninė</t>
  </si>
  <si>
    <t>Viešoji įstaiga Utenos pirminės sveikatos priežiūros centras</t>
  </si>
  <si>
    <t>Viešoji įstaiga Valakupių reabilitacijos centras</t>
  </si>
  <si>
    <t>Viešoji įstaiga Veiverių pirminės sveikatos priežiūros centras</t>
  </si>
  <si>
    <t>Viešoji įstaiga Vilkpėdės ligoninė</t>
  </si>
  <si>
    <t>Viešoji įstaiga Vilniaus miesto klinikinė ligoninė</t>
  </si>
  <si>
    <t>Viešoji įstaiga Vilniaus rajono centrinė poliklinika</t>
  </si>
  <si>
    <t>Viešoji įstaiga Vilniaus universiteto ligoninė Santaros klinikos</t>
  </si>
  <si>
    <t>VIEŠOJI ĮSTAIGA VILNIAUS UNIVERSITETO LIGONINĖS ŽALGIRIO KLINIKA</t>
  </si>
  <si>
    <t>VšĮ Kauno miesto poliklinika</t>
  </si>
  <si>
    <t>Zarasų rajono savivaldybės viešoji įstaiga Zarasų ligoninė</t>
  </si>
  <si>
    <t>1477 SARS-COV-2 diagnostika (PGR)</t>
  </si>
  <si>
    <t>1537 SARS-COV-2 diagnostika (GeneExpert)</t>
  </si>
  <si>
    <t>Užsakymai</t>
  </si>
  <si>
    <t>ASPĮ (ne mobiliojo punkto) veika</t>
  </si>
  <si>
    <t>Atsakymai</t>
  </si>
  <si>
    <t>UAB Užupio odontologijos centras</t>
  </si>
  <si>
    <t>Anykščių socialinės globos namai</t>
  </si>
  <si>
    <t>Viešoji įstaiga Jurbarko ligoninė</t>
  </si>
  <si>
    <t>Viešoji įstaiga Kėdainių pirminės sveikatos priežiūros centras</t>
  </si>
  <si>
    <t>Viešoji įstaiga Kupiškio rajono savivaldybės pirminės asmens sveikatos priežiūros centras</t>
  </si>
  <si>
    <t>Viešoji įstaiga Kuršėnų ligoninė</t>
  </si>
  <si>
    <t>Viešoji įstaiga Pasvalio pirminės asmens sveikatos priežiūros centras</t>
  </si>
  <si>
    <t>Viešoji įstaiga Regioninė Mažeikių ligoninė</t>
  </si>
  <si>
    <t>Viešoji įstaiga Sedos pirminės sveikatos priežiūros centras</t>
  </si>
  <si>
    <t>Viešoji įstaiga Šiaulių rajono Gruzdžių ambulatorija</t>
  </si>
  <si>
    <t>Viešoji įstaiga Šv. Roko ligoninė</t>
  </si>
  <si>
    <t>Viešoji įstaiga Utenos ligoninė</t>
  </si>
  <si>
    <t>Viešoji įstaiga Vievio sveikatos priežiūros centras</t>
  </si>
  <si>
    <t>Viešoji įstaiga Dainų pirminės sveikatos priežiūros centras</t>
  </si>
  <si>
    <t>Viešoji įstaiga Rietavo pirminės sveikatos priežiūros centras</t>
  </si>
  <si>
    <t>VIEŠOJI ĮSTAIGA ŠVENČIONIŲ RAJONO PIRMINĖS SVEIKATOS PRIEŽIŪROS CENTRAS</t>
  </si>
  <si>
    <t>Viešoji įstaiga Biržų ligoninė</t>
  </si>
  <si>
    <t>Kretingos rajono savivaldybės viešoji įstaiga Kartenos pirminės sveikatos priežiūros centras</t>
  </si>
  <si>
    <t>Viešoji įstaiga Jiezno pirminės sveikatos priežiūros centras</t>
  </si>
  <si>
    <t>IĮ D. Ugintienės BPG kabinetas</t>
  </si>
  <si>
    <t>Viešoji įstaiga Molėtų r. pirminės sveikatos priežiūros centras</t>
  </si>
  <si>
    <t>Viešoji įstaiga Naujosios Akmenės ligoninė</t>
  </si>
  <si>
    <t>Viešoji įstaiga Biržų rajono savivaldybės poliklinika</t>
  </si>
  <si>
    <t>G. RADAVIČIAUS KLINIKA, UAB</t>
  </si>
  <si>
    <t>Lietuvos kariuomenės Dr. Jono Basanavičiaus karo medicinos tarnyba</t>
  </si>
  <si>
    <t>UAB Telšių šeimos sveikatos centras</t>
  </si>
  <si>
    <t>Biudžetinė įstaiga Valakampių socialinių paslaugų namai</t>
  </si>
  <si>
    <t>Viešoji įstaiga Pasvalio ligoninė</t>
  </si>
  <si>
    <t>Viešoji įstaiga Šiaulių ilgalaikio gydymo ir geriatrijos centras</t>
  </si>
  <si>
    <t>Viešoji įstaiga Pakruojo ligoninė</t>
  </si>
  <si>
    <t>VšĮ Rokų socialinės gerovės centras</t>
  </si>
  <si>
    <t>Viešoji įstaiga Šeškinės poliklinika</t>
  </si>
  <si>
    <t>Viešoji įstaiga Šilalės rajono ligoninė</t>
  </si>
  <si>
    <t>Jonavos rajono neįgaliųjų veiklos centras</t>
  </si>
  <si>
    <t>Viešoji įstaiga Rumšiškių pirminės sveikatos priežiūros centras</t>
  </si>
  <si>
    <t>Viešoji įstaiga Akmenės rajono pirminės sveikatos priežiūros centras</t>
  </si>
  <si>
    <t>Viešoji įstaiga Jurbarko rajono pirminės sveikatos priežiūros centras</t>
  </si>
  <si>
    <t>UAB Šeimos klinika</t>
  </si>
  <si>
    <t>Viešoji įstaiga Varėnos ligoninė</t>
  </si>
  <si>
    <t>IĮ Stanaičių šeimos klinika</t>
  </si>
  <si>
    <t>Viešoji įstaiga Kazlų Rūdos pirminės sveikatos priežiūros centras</t>
  </si>
  <si>
    <t>Kretingos rajono savivaldybės viešoji įstaiga Kretingos pirminės sveikatos priežiūros centras</t>
  </si>
  <si>
    <t>Viešoji įstaiga Onuškio pirminės sveikatos priežiūros centras</t>
  </si>
  <si>
    <t>UAB Romainių šeimos klinika</t>
  </si>
  <si>
    <t>Viešoji įstaiga Rokiškio rajono ligoninė</t>
  </si>
  <si>
    <t>Lietuvos sveikatos mokslų universitetas</t>
  </si>
  <si>
    <t>Antano Jokšo šeimos sveikatos centras</t>
  </si>
  <si>
    <t>Viešoji įstaiga Garliavos pirminės sveikatos priežiūros centras</t>
  </si>
  <si>
    <t>Kretingos rajono savivaldybės viešoji įstaiga Kretingos ligoninė</t>
  </si>
  <si>
    <t>Viešoji įstaiga Aukštadvario pirminės sveikatos priežiūros centras</t>
  </si>
  <si>
    <t>Jonavos globos namai</t>
  </si>
  <si>
    <t>Viešoji įstaiga Vilkaviškio ligoninė</t>
  </si>
  <si>
    <t>Lino Bieliausko šeimos klinika</t>
  </si>
  <si>
    <t>Viešoji įstaiga Birštono pirminės sveikatos priežiūros centras</t>
  </si>
  <si>
    <t>Viešoji įstaiga Vilniaus miesto psichikos sveikatos centras</t>
  </si>
  <si>
    <t>Viešoji įstaiga Eišiškių asmens sveikatos priežiūros centras</t>
  </si>
  <si>
    <t>VšĮ Paliatyvios pagalbos ir šeimos sveikatos centras</t>
  </si>
  <si>
    <t>Viešoji įstaiga Kelmės ligoninė</t>
  </si>
  <si>
    <t>Viešoji įstaiga Panevėžio rajono savivaldybės poliklinika</t>
  </si>
  <si>
    <t>Viešoji įstaiga Kvėdarnos ambulatorija</t>
  </si>
  <si>
    <t>Viešoji įstaiga Naujosios Vilnios poliklinika</t>
  </si>
  <si>
    <t>Viešoji įstaiga Rožyno šeimos klinika</t>
  </si>
  <si>
    <t>UAB Panevėžio centro šeimos klinika</t>
  </si>
  <si>
    <t>Kretingos rajono savivaldybės viešoji įstaiga Salantų pirminės sveikatos priežiūros centras</t>
  </si>
  <si>
    <t>Viešoji įstaiga Radviliškio rajono pirminės sveikatos priežiūros centras</t>
  </si>
  <si>
    <t>Viešoji įstaiga PANEVĖŽIO MIESTO POLIKLINIKA</t>
  </si>
  <si>
    <t>Viešoji įstaiga Ukmergės pirminės sveikatos priežiūros centras</t>
  </si>
  <si>
    <t>UAB Kretingos šeimos klinika</t>
  </si>
  <si>
    <t>Viešoji įstaiga Baisogalos pirminės sveikatos priežiūros centras</t>
  </si>
  <si>
    <t>Viešoji įstaiga Molėtų ligoninė</t>
  </si>
  <si>
    <t>Viešoji įstaiga Šakių pirminės asmens sveikatos priežiūros centras</t>
  </si>
  <si>
    <t>UAB Sedulinos sveikatos centras</t>
  </si>
  <si>
    <t>Viešoji įstaiga Klaipėdos miesto poliklinika</t>
  </si>
  <si>
    <t>J. Liukpetrienės individuali įmonė</t>
  </si>
  <si>
    <t>Viešoji įstaiga Šalčininkų pirminės sveikatos priežiūros centras</t>
  </si>
  <si>
    <t>Viešoji įstaiga Prienų ligoninė</t>
  </si>
  <si>
    <t>UAB Pajūrio saulės klinika</t>
  </si>
  <si>
    <t>Viešoji įstaiga Radviliškio ligoninė</t>
  </si>
  <si>
    <t>Viešoji įstaiga Neringos pirminės sveikatos priežiūros centras</t>
  </si>
  <si>
    <t>Viešoji įstaiga Trakų ligoninė</t>
  </si>
  <si>
    <t>Viešoji įstaiga Lentvario ambulatorija</t>
  </si>
  <si>
    <t>Zarasų rajono savivaldybės viešoji įstaiga Pirminės sveikatos priežiūros centras</t>
  </si>
  <si>
    <t>Viešoji įstaiga Šakių ligoninė</t>
  </si>
  <si>
    <t>Viešoji įstaiga Laukuvos ambulatorija</t>
  </si>
  <si>
    <t>UAB Dr. A. Biržiškos sveikatos centras</t>
  </si>
  <si>
    <t>Viešoji įstaiga Grigiškių sveikatos priežiūros centras</t>
  </si>
  <si>
    <t>Addere UAB</t>
  </si>
  <si>
    <t>Viešoji įstaiga Palangos asmens sveikatos priežiūros centras</t>
  </si>
  <si>
    <t>Kauno nepilnamečių tardymo izoliatorius-pataisos namai</t>
  </si>
  <si>
    <t>Paupių pirminės sveikatos priežiūros centras</t>
  </si>
  <si>
    <t>Viešoji įstaiga Plungės rajono savivaldybės ligoninė</t>
  </si>
  <si>
    <t>UAB Saulės šeimos medicinos centras</t>
  </si>
  <si>
    <t>R. Dirginčienės bendrosios praktikos gydytojo kabinetas</t>
  </si>
  <si>
    <t>Viešoji įstaiga Ariogalos pirminės sveikatos priežiūros centras</t>
  </si>
  <si>
    <t>Viešoji įstaiga Kaišiadorių ligoninė</t>
  </si>
  <si>
    <t>UAB Biržų šeimos gydytojų centras</t>
  </si>
  <si>
    <t>Viešoji įstaiga Kauno miesto greitosios medicinos pagalbos stotis</t>
  </si>
  <si>
    <t>Integralios medicinos centras, UAB</t>
  </si>
  <si>
    <t>Viešoji įstaiga Žaslių pirminės sveikatos priežiūros centras</t>
  </si>
  <si>
    <t>Viešoji įstaiga Visagino pirminės sveikatos priežiūros centras</t>
  </si>
  <si>
    <t>Viešoji įstaiga Klaipėdos medicininės slaugos ligoninė</t>
  </si>
  <si>
    <t>Valstybės sienos apsaugos tarnyba prie Lietuvos Respublikos vidaus reikalų ministerijos</t>
  </si>
  <si>
    <t>Telšių rajono pirminės sveikatos priežiūros centras</t>
  </si>
  <si>
    <t>Uždaroji akcinė bendrovė Raseinių šeimos gydytojų centras</t>
  </si>
  <si>
    <t>VIEŠOJI ĮSTAIGA JONUČIŲ ŠEIMOS SVEIKATOS CENTRAS</t>
  </si>
  <si>
    <t>Lietuvos kariuomenė</t>
  </si>
  <si>
    <t>Viešoji įstaiga Anykščių rajono savivaldybės pirminės sveikatos priežiūros centras</t>
  </si>
  <si>
    <t>Viešoji įstaiga Palangos reabilitacijos ligoninė</t>
  </si>
  <si>
    <t>Viešoji įstaiga Klaipėdos jūrininkų ligoninė</t>
  </si>
  <si>
    <t>Viešoji įstaiga Joniškio pirminės sveikatos priežiūros centras</t>
  </si>
  <si>
    <t>Valstybinė teismo psichiatrijos tarnyba prie Sveikatos apsaugos ministerijos</t>
  </si>
  <si>
    <t>Viešoji įstaiga Mosėdžio pirminės sveikatos priežiūros centras</t>
  </si>
  <si>
    <t>UAB Ignalinos sveikatos centras</t>
  </si>
  <si>
    <t>Viešoji įstaiga Joniškio ligoninė</t>
  </si>
  <si>
    <t>UAB Dituvos ambulatorija</t>
  </si>
  <si>
    <t>Viešoji įstaiga Kaišiadorių pirminės sveikatos priežiūros centras</t>
  </si>
  <si>
    <t>Viešoji įstaiga Balbieriškio pirminės sveikatos priežiūros centras</t>
  </si>
  <si>
    <t>Viešoji įstaiga Alytaus apskrities S. Kudirkos ligoninė</t>
  </si>
  <si>
    <t>Viešoji įstaiga Abromiškių reabilitacijos ligoninė</t>
  </si>
  <si>
    <t>Viešoji įstaiga Šilalės pirminės sveikatos priežiūros centras</t>
  </si>
  <si>
    <t>Viešoji įstaiga Marijampolės pirminės sveikatos priežiūros centras</t>
  </si>
  <si>
    <t>Skuodo pirminės sveikatos priežiūros centras</t>
  </si>
  <si>
    <t>Viešoji įstaiga Šeduvos pirminės sveikatos priežiūros centras</t>
  </si>
  <si>
    <t>Viešoji įstaiga Alytaus poliklinika</t>
  </si>
  <si>
    <t>Viešoji įstaiga Kalvarijos pirminės sveikatos priežiūros centras</t>
  </si>
  <si>
    <t>Laisvės atėmimo vietų ligoninė</t>
  </si>
  <si>
    <t>Viešoji įstaiga K. Griniaus slaugos ir palaikomojo gydymo ligoninė</t>
  </si>
  <si>
    <t>Viešoji įstaiga Vilkaviškio pirminės sveikatos priežiūros centras</t>
  </si>
  <si>
    <t>Viešoji įstaiga Kybartų pirminės sveikatos priežiūros centras</t>
  </si>
  <si>
    <t>Viešoji įstaiga Visagino ligoninė</t>
  </si>
  <si>
    <t>Viešoji įstaiga Vilniaus rajono Nemenčinės poliklinika</t>
  </si>
  <si>
    <t>Viešoji įstaiga Elektrėnų pirminės sveikatos priežiūros centras</t>
  </si>
  <si>
    <t>Viešoji įstaiga Moters sveikatos centras</t>
  </si>
  <si>
    <t>UAB MEDICINOS PASLAUGŲ CENTRAS</t>
  </si>
  <si>
    <t>Viešoji įstaiga Ignalinos rajono poliklinika</t>
  </si>
  <si>
    <t>Viešoji įstaiga Varėnos pirminės sveikatos priežiūros centras</t>
  </si>
  <si>
    <t>Klaipėdos rajono savivaldybės Priekulės pirminės sveikatos priežiūros centras</t>
  </si>
  <si>
    <t>IĮ Savanorių a. šeimos ambulatorija</t>
  </si>
  <si>
    <t>UAB Dantų centras</t>
  </si>
  <si>
    <t>Viešoji įstaiga Karoliniškių poliklinika</t>
  </si>
  <si>
    <t>UAB Mano šeimos klinika</t>
  </si>
  <si>
    <t>UAB Žaliakalnio poliklinika</t>
  </si>
  <si>
    <t>Valstybinė teismo medicinos tarnyba</t>
  </si>
  <si>
    <t>UAB Tavo klinika</t>
  </si>
  <si>
    <t>S. Kulikauskienės įmonė bendrosios praktikos gydytojo centras</t>
  </si>
  <si>
    <t>Viešoji įstaiga Pakruojo rajono pirminės sveikatos priežiūros centras</t>
  </si>
  <si>
    <t>Viešoji įstaiga Jonavos pirminės sveikatos priežiūros centras</t>
  </si>
  <si>
    <t>Mobiliojo punkto veikla</t>
  </si>
  <si>
    <t>VšĮ Ruklos globos namai</t>
  </si>
  <si>
    <t>UAB Klaipėdos estetinės ir lazerinės medicinos centras</t>
  </si>
  <si>
    <t>UAB Baltik vairas</t>
  </si>
  <si>
    <t>Viešoji įstaiga Alytaus miesto savivaldybės pirminės sveikatos priežiūros centras</t>
  </si>
  <si>
    <t>Valstybinis patologijos centras, viešosios įstaigos Vilniaus universiteto ligoninės Santaros klinikų filialas</t>
  </si>
  <si>
    <t>UAB Sg konsultacinė klinika</t>
  </si>
  <si>
    <t xml:space="preserve">Eil. Nr. </t>
  </si>
  <si>
    <t xml:space="preserve">Asmens sveikatos priežiūros įstaigų patirtų išlaidų už ėminių COVID-19 ligos (koronaviruso infekcijai) tyrimui ar greitajam testui paėmimo, COVID-19 ligos (koronaviruso infekcijos) tyrimo ar greitojo testo atlikimo paslaugas už 2022 m. balandžio mėn. kompensavimas 	</t>
  </si>
  <si>
    <t>VISO</t>
  </si>
  <si>
    <t>Asmens sveikatos priežiūros įstaigos pavadinimas</t>
  </si>
  <si>
    <t>Lėšų suma 
(Eur, ct)</t>
  </si>
  <si>
    <t>1.</t>
  </si>
  <si>
    <t>2.</t>
  </si>
  <si>
    <t>3.</t>
  </si>
  <si>
    <t>4.</t>
  </si>
  <si>
    <t>Lėšų suma (Eur, ct)
(suapvalinimas)</t>
  </si>
  <si>
    <t>Sveikatos apsaugos ministerijos pavaldžios biudžetinės įstaigos pavadinimas</t>
  </si>
  <si>
    <t>IĮ „DENTISTIKA“</t>
  </si>
  <si>
    <t>Viešoji įstaiga „Auki sveikas“</t>
  </si>
  <si>
    <t>UAB „Ars medica“</t>
  </si>
  <si>
    <t>Viešoji įstaiga „Pal. Kun. Mykolo Sopočkos hospisas“</t>
  </si>
  <si>
    <t>Viešoji įstaiga Palangos vaikų reabilitacijos sanatorija „Palangos gintaras“</t>
  </si>
  <si>
    <t>Viešoji įstaiga „Pakaunės pirminės sveikatos priežiūros centras“</t>
  </si>
  <si>
    <t>UAB „Alicija ir partneriai“</t>
  </si>
  <si>
    <t>Uždaroji akcinė bendrovė sveikatos centras „Energetikas“</t>
  </si>
  <si>
    <t>VšĮ „Senolių namai“</t>
  </si>
  <si>
    <t>Uždaroji akcinė bendrovė „Palangos Žvorūnė“</t>
  </si>
  <si>
    <t>Uždaroji akcinė bendrovė „Disolis“</t>
  </si>
  <si>
    <t>Viešoji įstaiga „Lazdijų ligoninė“</t>
  </si>
  <si>
    <t>UAB „Echomeda“</t>
  </si>
  <si>
    <t>UAB „B.Braun Avitum“</t>
  </si>
  <si>
    <t>Viešoji įstaiga „Vilkijos pirminės sveikatos priežiūros centras“</t>
  </si>
  <si>
    <t>UAB „Vita simplex“</t>
  </si>
  <si>
    <t>UAB „Nefrosana“</t>
  </si>
  <si>
    <t>VšĮ Šeimos klinika „Hiperika“</t>
  </si>
  <si>
    <t>Akcinė bendrovė Birštono sanatorija „Versmė“</t>
  </si>
  <si>
    <t>UAB „Medicinos namai šeimai“</t>
  </si>
  <si>
    <t>Uždaroji akcinė bendrovė „Plungės sveikatos centras“</t>
  </si>
  <si>
    <t>UAB „Rezus.lt“</t>
  </si>
  <si>
    <t>Uždaroji akcinė bendrovė „Draugystės sanatorija“</t>
  </si>
  <si>
    <t>UAB „Ave vita“ klinika</t>
  </si>
  <si>
    <t>Uždaroji akcinė bendrovė „SK IMPEKS MEDICINOS DIAGNOSTIKOS CENTRAS“</t>
  </si>
  <si>
    <t>Viešoji įstaiga „Pagėgių pirminės sveikatos priežiūros centras“</t>
  </si>
  <si>
    <t>UAB „Medikvita“</t>
  </si>
  <si>
    <t>Uždaroji akcinė bendrovė „Šilalės šeimos gydytojo praktika“</t>
  </si>
  <si>
    <t>UAB „Aspersus“</t>
  </si>
  <si>
    <t>Viešoji įstaiga Lietuvos Respublikos vidaus reikalų ministerijos Poilsio ir reabilitacijos centras „Pušynas“</t>
  </si>
  <si>
    <t>UAB „Baltic Medics“</t>
  </si>
  <si>
    <t>Akcinė bendrovė „Ortopedijos technika“</t>
  </si>
  <si>
    <t>Viešoji įstaiga „Ignalinos rajono ligoninė“</t>
  </si>
  <si>
    <t>UAB „Impladenta“</t>
  </si>
  <si>
    <t>UAB „Upa MCT“</t>
  </si>
  <si>
    <t>Uždaroji akcinė bendrovė „Bendrosios medicinos praktika“</t>
  </si>
  <si>
    <t>Uždaroji akcinė bendrovė „LORNA“</t>
  </si>
  <si>
    <t>UAB „Aglisa“</t>
  </si>
  <si>
    <t>Akcinė bendrovė „Eglės“ sanatorija</t>
  </si>
  <si>
    <t>UAB „Affidea Lietuva“</t>
  </si>
  <si>
    <t>Viešoji įstaiga valstybės ir savivaldybių tarnautojų mokymo centras „Dainava“</t>
  </si>
  <si>
    <t>UAB „Medicinos namai“</t>
  </si>
  <si>
    <t>UAB šeimos klinika „Vita sana“</t>
  </si>
  <si>
    <t>UAB „MediCA klinika“</t>
  </si>
  <si>
    <t>UAB „Klinika Pulsas“</t>
  </si>
  <si>
    <t>UAB „Socialiniai ir sveikatos projektai“</t>
  </si>
  <si>
    <t>UAB „Diaverum klinikos“</t>
  </si>
  <si>
    <t>UAB „Salumeda“</t>
  </si>
  <si>
    <t>Uždaroji akcinė bendrovė „FAMA BONA“</t>
  </si>
  <si>
    <t>Viešoji įstaiga „Lazdijų savivaldybės pirminės sveikatos priežiūros centras“</t>
  </si>
  <si>
    <t>Viešoji įstaiga „Rokiškio psichiatrijos ligoninė“</t>
  </si>
  <si>
    <t>UAB „PALANGOS LINAS“</t>
  </si>
  <si>
    <t>UAB „Kristivita“</t>
  </si>
  <si>
    <t>UAB „Grand SPA Lietuva“</t>
  </si>
  <si>
    <t>UAB Medicinos centras „Puriena“</t>
  </si>
  <si>
    <t>Viešoji įstaiga „VILNIAUS GIMDYMO NAMAI“</t>
  </si>
  <si>
    <t>UAB „Diagnolita“</t>
  </si>
  <si>
    <t>UAB klinika „Unavita“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</si>
</sst>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[$EUR]"/>
    <numFmt numFmtId="165" formatCode="#\ ##0.00"/>
    <numFmt numFmtId="166" formatCode="#\ ###\ ##0.00"/>
    <numFmt numFmtId="167" formatCode="#,###,\ ##0.00\ 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0"/>
      <name val="Times New Roman"/>
      <family val="1"/>
      <charset val="186"/>
    </font>
    <font>
      <b/>
      <sz val="11"/>
      <color theme="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5" fillId="0" borderId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7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/>
    <xf numFmtId="0" fontId="6" fillId="0" borderId="1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164" fontId="7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vertical="center" wrapText="1"/>
    </xf>
    <xf numFmtId="165" fontId="7" fillId="0" borderId="1" xfId="0" applyNumberFormat="1" applyFont="1" applyBorder="1"/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165" fontId="7" fillId="0" borderId="1" xfId="0" applyNumberFormat="1" applyFont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165" fontId="8" fillId="0" borderId="1" xfId="0" applyNumberFormat="1" applyFont="1" applyFill="1" applyBorder="1" applyAlignment="1">
      <alignment vertical="top"/>
    </xf>
    <xf numFmtId="0" fontId="7" fillId="0" borderId="0" xfId="0" applyFont="1" applyAlignment="1">
      <alignment horizontal="center" vertical="top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Fill="1"/>
    <xf numFmtId="166" fontId="8" fillId="0" borderId="1" xfId="0" applyNumberFormat="1" applyFont="1" applyFill="1" applyBorder="1"/>
    <xf numFmtId="166" fontId="7" fillId="0" borderId="0" xfId="0" applyNumberFormat="1" applyFont="1"/>
    <xf numFmtId="167" fontId="6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9">
    <cellStyle name="Įprastas" xfId="0" builtinId="0"/>
    <cellStyle name="Įprastas 2" xfId="1" xr:uid="{6BD6F6A8-E787-4FB6-9180-407AE27A2426}"/>
    <cellStyle name="Įprastas 2 2" xfId="2" xr:uid="{FA220A66-D62C-4B95-9D99-6E0528B033C7}"/>
    <cellStyle name="Įprastas 2 3" xfId="3" xr:uid="{1760EA54-315B-4BC6-B066-F8D40D108CC7}"/>
    <cellStyle name="Įprastas 3" xfId="4" xr:uid="{D88A5F7C-200A-4E33-B003-6D22B1079AB6}"/>
    <cellStyle name="Įprastas 3 2" xfId="5" xr:uid="{1B2CDF9D-785F-4D5D-8910-E420C54F3BFD}"/>
    <cellStyle name="Įprastas 3 2 2" xfId="8" xr:uid="{B4E9BD62-BDD7-4989-A027-EA2D256E30B0}"/>
    <cellStyle name="Įprastas 4" xfId="6" xr:uid="{92F5B9E8-C9C5-4420-AE9B-9915C6597731}"/>
    <cellStyle name="Kablelis 2" xfId="7" xr:uid="{F5E87B3C-ED3E-44CE-A62F-6F29562576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CC89-76DE-4914-A179-20719625E249}">
  <sheetPr>
    <pageSetUpPr fitToPage="1"/>
  </sheetPr>
  <dimension ref="A2:K275"/>
  <sheetViews>
    <sheetView tabSelected="1" view="pageBreakPreview" topLeftCell="A253" zoomScale="115" zoomScaleNormal="115" zoomScaleSheetLayoutView="115" workbookViewId="0">
      <pane xSplit="3" topLeftCell="D1" activePane="topRight" state="frozen"/>
      <selection pane="topRight" activeCell="M270" sqref="M270"/>
    </sheetView>
  </sheetViews>
  <sheetFormatPr defaultColWidth="9.109375" defaultRowHeight="13.8" x14ac:dyDescent="0.25"/>
  <cols>
    <col min="1" max="1" width="4.33203125" style="24" hidden="1" customWidth="1"/>
    <col min="2" max="2" width="5" style="23" customWidth="1"/>
    <col min="3" max="3" width="41.6640625" style="7" customWidth="1"/>
    <col min="4" max="4" width="14.88671875" style="8" customWidth="1"/>
    <col min="5" max="5" width="15.5546875" style="8" customWidth="1"/>
    <col min="6" max="6" width="15.33203125" style="8" customWidth="1"/>
    <col min="7" max="7" width="14.88671875" style="8" customWidth="1"/>
    <col min="8" max="8" width="16.109375" style="8" customWidth="1"/>
    <col min="9" max="9" width="13.33203125" style="8" customWidth="1"/>
    <col min="10" max="10" width="17.33203125" style="9" customWidth="1"/>
    <col min="11" max="16384" width="9.109375" style="1"/>
  </cols>
  <sheetData>
    <row r="2" spans="1:11" ht="45" customHeight="1" x14ac:dyDescent="0.25">
      <c r="B2" s="32" t="s">
        <v>221</v>
      </c>
      <c r="C2" s="32"/>
      <c r="D2" s="32"/>
      <c r="E2" s="32"/>
      <c r="F2" s="32"/>
      <c r="G2" s="32"/>
      <c r="H2" s="32"/>
      <c r="I2" s="32"/>
      <c r="J2" s="32"/>
      <c r="K2" s="10"/>
    </row>
    <row r="4" spans="1:11" s="2" customFormat="1" ht="29.1" customHeight="1" x14ac:dyDescent="0.3">
      <c r="A4" s="25"/>
      <c r="B4" s="31" t="s">
        <v>220</v>
      </c>
      <c r="C4" s="31" t="s">
        <v>223</v>
      </c>
      <c r="D4" s="33" t="s">
        <v>64</v>
      </c>
      <c r="E4" s="33"/>
      <c r="F4" s="33"/>
      <c r="G4" s="33"/>
      <c r="H4" s="33"/>
      <c r="I4" s="33" t="s">
        <v>213</v>
      </c>
      <c r="J4" s="33" t="s">
        <v>224</v>
      </c>
    </row>
    <row r="5" spans="1:11" s="2" customFormat="1" ht="15" customHeight="1" x14ac:dyDescent="0.3">
      <c r="A5" s="25"/>
      <c r="B5" s="31"/>
      <c r="C5" s="31"/>
      <c r="D5" s="33" t="s">
        <v>63</v>
      </c>
      <c r="E5" s="33"/>
      <c r="F5" s="33" t="s">
        <v>65</v>
      </c>
      <c r="G5" s="33"/>
      <c r="H5" s="33"/>
      <c r="I5" s="33"/>
      <c r="J5" s="33"/>
    </row>
    <row r="6" spans="1:11" s="3" customFormat="1" ht="83.25" customHeight="1" x14ac:dyDescent="0.3">
      <c r="A6" s="26"/>
      <c r="B6" s="31"/>
      <c r="C6" s="31"/>
      <c r="D6" s="12" t="s">
        <v>61</v>
      </c>
      <c r="E6" s="13" t="s">
        <v>62</v>
      </c>
      <c r="F6" s="12" t="s">
        <v>61</v>
      </c>
      <c r="G6" s="12" t="s">
        <v>62</v>
      </c>
      <c r="H6" s="12" t="s">
        <v>0</v>
      </c>
      <c r="I6" s="33"/>
      <c r="J6" s="33"/>
    </row>
    <row r="7" spans="1:11" x14ac:dyDescent="0.25">
      <c r="A7" s="24">
        <v>1</v>
      </c>
      <c r="B7" s="18" t="str">
        <f>A7&amp;"."</f>
        <v>1.</v>
      </c>
      <c r="C7" s="15" t="s">
        <v>231</v>
      </c>
      <c r="D7" s="11"/>
      <c r="E7" s="11"/>
      <c r="F7" s="11"/>
      <c r="G7" s="11"/>
      <c r="H7" s="11">
        <v>24</v>
      </c>
      <c r="I7" s="11"/>
      <c r="J7" s="11">
        <f>SUM(D7:I7)</f>
        <v>24</v>
      </c>
    </row>
    <row r="8" spans="1:11" x14ac:dyDescent="0.25">
      <c r="A8" s="24">
        <f>A7+1</f>
        <v>2</v>
      </c>
      <c r="B8" s="18" t="str">
        <f t="shared" ref="B8:B71" si="0">A8&amp;"."</f>
        <v>2.</v>
      </c>
      <c r="C8" s="15" t="s">
        <v>232</v>
      </c>
      <c r="D8" s="11">
        <v>10.039999999999999</v>
      </c>
      <c r="E8" s="11"/>
      <c r="F8" s="11"/>
      <c r="G8" s="11"/>
      <c r="H8" s="11"/>
      <c r="I8" s="11"/>
      <c r="J8" s="11">
        <f t="shared" ref="J8:J71" si="1">SUM(D8:I8)</f>
        <v>10.039999999999999</v>
      </c>
    </row>
    <row r="9" spans="1:11" x14ac:dyDescent="0.25">
      <c r="A9" s="24">
        <f t="shared" ref="A9:A72" si="2">A8+1</f>
        <v>3</v>
      </c>
      <c r="B9" s="18" t="str">
        <f t="shared" si="0"/>
        <v>3.</v>
      </c>
      <c r="C9" s="15" t="s">
        <v>47</v>
      </c>
      <c r="D9" s="11">
        <v>1315.2399999999998</v>
      </c>
      <c r="E9" s="11">
        <v>7.5299999999999994</v>
      </c>
      <c r="F9" s="11">
        <v>8410.83</v>
      </c>
      <c r="G9" s="11">
        <v>51.39</v>
      </c>
      <c r="H9" s="11">
        <v>3</v>
      </c>
      <c r="I9" s="11">
        <v>3496.76</v>
      </c>
      <c r="J9" s="11">
        <f t="shared" si="1"/>
        <v>13284.75</v>
      </c>
    </row>
    <row r="10" spans="1:11" ht="27.6" x14ac:dyDescent="0.25">
      <c r="A10" s="24">
        <f t="shared" si="2"/>
        <v>4</v>
      </c>
      <c r="B10" s="18" t="str">
        <f t="shared" si="0"/>
        <v>4.</v>
      </c>
      <c r="C10" s="15" t="s">
        <v>84</v>
      </c>
      <c r="D10" s="11">
        <v>12.549999999999999</v>
      </c>
      <c r="E10" s="11"/>
      <c r="F10" s="11"/>
      <c r="G10" s="11"/>
      <c r="H10" s="11"/>
      <c r="I10" s="11"/>
      <c r="J10" s="11">
        <f t="shared" si="1"/>
        <v>12.549999999999999</v>
      </c>
    </row>
    <row r="11" spans="1:11" x14ac:dyDescent="0.25">
      <c r="A11" s="24">
        <f t="shared" si="2"/>
        <v>5</v>
      </c>
      <c r="B11" s="18" t="str">
        <f t="shared" si="0"/>
        <v>5.</v>
      </c>
      <c r="C11" s="15" t="s">
        <v>233</v>
      </c>
      <c r="D11" s="11">
        <v>80.319999999999993</v>
      </c>
      <c r="E11" s="11"/>
      <c r="F11" s="11"/>
      <c r="G11" s="11"/>
      <c r="H11" s="11"/>
      <c r="I11" s="11"/>
      <c r="J11" s="11">
        <f t="shared" si="1"/>
        <v>80.319999999999993</v>
      </c>
    </row>
    <row r="12" spans="1:11" x14ac:dyDescent="0.25">
      <c r="A12" s="24">
        <f t="shared" si="2"/>
        <v>6</v>
      </c>
      <c r="B12" s="18" t="str">
        <f t="shared" si="0"/>
        <v>6.</v>
      </c>
      <c r="C12" s="15" t="s">
        <v>87</v>
      </c>
      <c r="D12" s="11">
        <v>286.14</v>
      </c>
      <c r="E12" s="11"/>
      <c r="F12" s="11"/>
      <c r="G12" s="11"/>
      <c r="H12" s="11"/>
      <c r="I12" s="11"/>
      <c r="J12" s="11">
        <f t="shared" si="1"/>
        <v>286.14</v>
      </c>
    </row>
    <row r="13" spans="1:11" ht="27.6" x14ac:dyDescent="0.25">
      <c r="A13" s="24">
        <f t="shared" si="2"/>
        <v>7</v>
      </c>
      <c r="B13" s="18" t="str">
        <f t="shared" si="0"/>
        <v>7.</v>
      </c>
      <c r="C13" s="15" t="s">
        <v>86</v>
      </c>
      <c r="D13" s="11"/>
      <c r="E13" s="11"/>
      <c r="F13" s="11"/>
      <c r="G13" s="11"/>
      <c r="H13" s="11"/>
      <c r="I13" s="11">
        <v>1403.8400000000001</v>
      </c>
      <c r="J13" s="11">
        <f t="shared" si="1"/>
        <v>1403.8400000000001</v>
      </c>
    </row>
    <row r="14" spans="1:11" ht="27.6" x14ac:dyDescent="0.25">
      <c r="A14" s="24">
        <f t="shared" si="2"/>
        <v>8</v>
      </c>
      <c r="B14" s="18" t="str">
        <f t="shared" si="0"/>
        <v>8.</v>
      </c>
      <c r="C14" s="15" t="s">
        <v>83</v>
      </c>
      <c r="D14" s="11">
        <v>12.549999999999999</v>
      </c>
      <c r="E14" s="11"/>
      <c r="F14" s="11"/>
      <c r="G14" s="11"/>
      <c r="H14" s="11"/>
      <c r="I14" s="11"/>
      <c r="J14" s="11">
        <f t="shared" si="1"/>
        <v>12.549999999999999</v>
      </c>
    </row>
    <row r="15" spans="1:11" x14ac:dyDescent="0.25">
      <c r="A15" s="24">
        <f t="shared" si="2"/>
        <v>9</v>
      </c>
      <c r="B15" s="18" t="str">
        <f t="shared" si="0"/>
        <v>9.</v>
      </c>
      <c r="C15" s="15" t="s">
        <v>82</v>
      </c>
      <c r="D15" s="11">
        <v>366.46</v>
      </c>
      <c r="E15" s="11"/>
      <c r="F15" s="11"/>
      <c r="G15" s="11"/>
      <c r="H15" s="11">
        <v>1884.96</v>
      </c>
      <c r="I15" s="11"/>
      <c r="J15" s="11">
        <f t="shared" si="1"/>
        <v>2251.42</v>
      </c>
    </row>
    <row r="16" spans="1:11" ht="27.6" x14ac:dyDescent="0.25">
      <c r="A16" s="24">
        <f t="shared" si="2"/>
        <v>10</v>
      </c>
      <c r="B16" s="18" t="str">
        <f t="shared" si="0"/>
        <v>10.</v>
      </c>
      <c r="C16" s="15" t="s">
        <v>234</v>
      </c>
      <c r="D16" s="11">
        <v>2.5099999999999998</v>
      </c>
      <c r="E16" s="11"/>
      <c r="F16" s="11"/>
      <c r="G16" s="11"/>
      <c r="H16" s="11"/>
      <c r="I16" s="11"/>
      <c r="J16" s="11">
        <f t="shared" si="1"/>
        <v>2.5099999999999998</v>
      </c>
    </row>
    <row r="17" spans="1:10" ht="27.6" x14ac:dyDescent="0.25">
      <c r="A17" s="24">
        <f t="shared" si="2"/>
        <v>11</v>
      </c>
      <c r="B17" s="18" t="str">
        <f t="shared" si="0"/>
        <v>11.</v>
      </c>
      <c r="C17" s="15" t="s">
        <v>90</v>
      </c>
      <c r="D17" s="11">
        <v>278.60999999999996</v>
      </c>
      <c r="E17" s="11"/>
      <c r="F17" s="11"/>
      <c r="G17" s="11"/>
      <c r="H17" s="11"/>
      <c r="I17" s="11"/>
      <c r="J17" s="11">
        <f t="shared" si="1"/>
        <v>278.60999999999996</v>
      </c>
    </row>
    <row r="18" spans="1:10" x14ac:dyDescent="0.25">
      <c r="A18" s="24">
        <f t="shared" si="2"/>
        <v>12</v>
      </c>
      <c r="B18" s="18" t="str">
        <f t="shared" si="0"/>
        <v>12.</v>
      </c>
      <c r="C18" s="15" t="s">
        <v>85</v>
      </c>
      <c r="D18" s="11">
        <v>15.059999999999999</v>
      </c>
      <c r="E18" s="11"/>
      <c r="F18" s="11"/>
      <c r="G18" s="11"/>
      <c r="H18" s="11">
        <v>21</v>
      </c>
      <c r="I18" s="11"/>
      <c r="J18" s="11">
        <f t="shared" si="1"/>
        <v>36.06</v>
      </c>
    </row>
    <row r="19" spans="1:10" x14ac:dyDescent="0.25">
      <c r="A19" s="24">
        <f t="shared" si="2"/>
        <v>13</v>
      </c>
      <c r="B19" s="18" t="str">
        <f t="shared" si="0"/>
        <v>13.</v>
      </c>
      <c r="C19" s="15" t="s">
        <v>89</v>
      </c>
      <c r="D19" s="11">
        <v>135.54</v>
      </c>
      <c r="E19" s="11"/>
      <c r="F19" s="11"/>
      <c r="G19" s="11"/>
      <c r="H19" s="11"/>
      <c r="I19" s="11"/>
      <c r="J19" s="11">
        <f t="shared" si="1"/>
        <v>135.54</v>
      </c>
    </row>
    <row r="20" spans="1:10" ht="27.6" x14ac:dyDescent="0.25">
      <c r="A20" s="24">
        <f t="shared" si="2"/>
        <v>14</v>
      </c>
      <c r="B20" s="18" t="str">
        <f t="shared" si="0"/>
        <v>14.</v>
      </c>
      <c r="C20" s="15" t="s">
        <v>235</v>
      </c>
      <c r="D20" s="11">
        <v>117.96999999999998</v>
      </c>
      <c r="E20" s="11"/>
      <c r="F20" s="11"/>
      <c r="G20" s="11"/>
      <c r="H20" s="11"/>
      <c r="I20" s="11"/>
      <c r="J20" s="11">
        <f t="shared" si="1"/>
        <v>117.96999999999998</v>
      </c>
    </row>
    <row r="21" spans="1:10" ht="27.6" x14ac:dyDescent="0.25">
      <c r="A21" s="24">
        <f t="shared" si="2"/>
        <v>15</v>
      </c>
      <c r="B21" s="18" t="str">
        <f t="shared" si="0"/>
        <v>15.</v>
      </c>
      <c r="C21" s="15" t="s">
        <v>236</v>
      </c>
      <c r="D21" s="11"/>
      <c r="E21" s="11"/>
      <c r="F21" s="11"/>
      <c r="G21" s="11"/>
      <c r="H21" s="11"/>
      <c r="I21" s="11">
        <v>699.90000000000009</v>
      </c>
      <c r="J21" s="11">
        <f t="shared" si="1"/>
        <v>699.90000000000009</v>
      </c>
    </row>
    <row r="22" spans="1:10" x14ac:dyDescent="0.25">
      <c r="A22" s="24">
        <f t="shared" si="2"/>
        <v>16</v>
      </c>
      <c r="B22" s="18" t="str">
        <f t="shared" si="0"/>
        <v>16.</v>
      </c>
      <c r="C22" s="15" t="s">
        <v>13</v>
      </c>
      <c r="D22" s="11">
        <v>2326.77</v>
      </c>
      <c r="E22" s="11"/>
      <c r="F22" s="11">
        <v>497928.05999999994</v>
      </c>
      <c r="G22" s="11"/>
      <c r="H22" s="11">
        <v>22.44</v>
      </c>
      <c r="I22" s="11"/>
      <c r="J22" s="11">
        <f t="shared" si="1"/>
        <v>500277.26999999996</v>
      </c>
    </row>
    <row r="23" spans="1:10" x14ac:dyDescent="0.25">
      <c r="A23" s="24">
        <f t="shared" si="2"/>
        <v>17</v>
      </c>
      <c r="B23" s="18" t="str">
        <f t="shared" si="0"/>
        <v>17.</v>
      </c>
      <c r="C23" s="15" t="s">
        <v>71</v>
      </c>
      <c r="D23" s="11">
        <v>77.809999999999988</v>
      </c>
      <c r="E23" s="11"/>
      <c r="F23" s="11"/>
      <c r="G23" s="11"/>
      <c r="H23" s="11">
        <v>609</v>
      </c>
      <c r="I23" s="11">
        <v>1010.08</v>
      </c>
      <c r="J23" s="11">
        <f t="shared" si="1"/>
        <v>1696.8899999999999</v>
      </c>
    </row>
    <row r="24" spans="1:10" x14ac:dyDescent="0.25">
      <c r="A24" s="24">
        <f t="shared" si="2"/>
        <v>18</v>
      </c>
      <c r="B24" s="18" t="str">
        <f t="shared" si="0"/>
        <v>18.</v>
      </c>
      <c r="C24" s="15" t="s">
        <v>22</v>
      </c>
      <c r="D24" s="11">
        <v>178.20999999999998</v>
      </c>
      <c r="E24" s="11"/>
      <c r="F24" s="11"/>
      <c r="G24" s="11"/>
      <c r="H24" s="11"/>
      <c r="I24" s="11"/>
      <c r="J24" s="11">
        <f t="shared" si="1"/>
        <v>178.20999999999998</v>
      </c>
    </row>
    <row r="25" spans="1:10" x14ac:dyDescent="0.25">
      <c r="A25" s="24">
        <f t="shared" si="2"/>
        <v>19</v>
      </c>
      <c r="B25" s="18" t="str">
        <f t="shared" si="0"/>
        <v>19.</v>
      </c>
      <c r="C25" s="15" t="s">
        <v>214</v>
      </c>
      <c r="D25" s="11">
        <v>2.5099999999999998</v>
      </c>
      <c r="E25" s="11"/>
      <c r="F25" s="11"/>
      <c r="G25" s="11"/>
      <c r="H25" s="11"/>
      <c r="I25" s="11"/>
      <c r="J25" s="11">
        <f t="shared" si="1"/>
        <v>2.5099999999999998</v>
      </c>
    </row>
    <row r="26" spans="1:10" x14ac:dyDescent="0.25">
      <c r="A26" s="24">
        <f t="shared" si="2"/>
        <v>20</v>
      </c>
      <c r="B26" s="18" t="str">
        <f t="shared" si="0"/>
        <v>20.</v>
      </c>
      <c r="C26" s="15" t="s">
        <v>91</v>
      </c>
      <c r="D26" s="11">
        <v>10.039999999999999</v>
      </c>
      <c r="E26" s="11"/>
      <c r="F26" s="11"/>
      <c r="G26" s="11"/>
      <c r="H26" s="11"/>
      <c r="I26" s="11"/>
      <c r="J26" s="11">
        <f t="shared" si="1"/>
        <v>10.039999999999999</v>
      </c>
    </row>
    <row r="27" spans="1:10" x14ac:dyDescent="0.25">
      <c r="A27" s="24">
        <f t="shared" si="2"/>
        <v>21</v>
      </c>
      <c r="B27" s="18" t="str">
        <f t="shared" si="0"/>
        <v>21.</v>
      </c>
      <c r="C27" s="15" t="s">
        <v>35</v>
      </c>
      <c r="D27" s="11">
        <v>5406.54</v>
      </c>
      <c r="E27" s="11"/>
      <c r="F27" s="11">
        <v>5995.5</v>
      </c>
      <c r="G27" s="11"/>
      <c r="H27" s="11"/>
      <c r="I27" s="11"/>
      <c r="J27" s="11">
        <f t="shared" si="1"/>
        <v>11402.04</v>
      </c>
    </row>
    <row r="28" spans="1:10" x14ac:dyDescent="0.25">
      <c r="A28" s="24">
        <f t="shared" si="2"/>
        <v>22</v>
      </c>
      <c r="B28" s="18" t="str">
        <f t="shared" si="0"/>
        <v>22.</v>
      </c>
      <c r="C28" s="15" t="s">
        <v>237</v>
      </c>
      <c r="D28" s="11"/>
      <c r="E28" s="11"/>
      <c r="F28" s="11"/>
      <c r="G28" s="11"/>
      <c r="H28" s="11">
        <v>11.22</v>
      </c>
      <c r="I28" s="11"/>
      <c r="J28" s="11">
        <f t="shared" si="1"/>
        <v>11.22</v>
      </c>
    </row>
    <row r="29" spans="1:10" x14ac:dyDescent="0.25">
      <c r="A29" s="24">
        <f t="shared" si="2"/>
        <v>23</v>
      </c>
      <c r="B29" s="18" t="str">
        <f t="shared" si="0"/>
        <v>23.</v>
      </c>
      <c r="C29" s="15" t="s">
        <v>93</v>
      </c>
      <c r="D29" s="11">
        <v>336.34</v>
      </c>
      <c r="E29" s="11"/>
      <c r="F29" s="11"/>
      <c r="G29" s="11"/>
      <c r="H29" s="11">
        <v>3096.7200000000003</v>
      </c>
      <c r="I29" s="11"/>
      <c r="J29" s="11">
        <f t="shared" si="1"/>
        <v>3433.0600000000004</v>
      </c>
    </row>
    <row r="30" spans="1:10" x14ac:dyDescent="0.25">
      <c r="A30" s="24">
        <f t="shared" si="2"/>
        <v>24</v>
      </c>
      <c r="B30" s="18" t="str">
        <f t="shared" si="0"/>
        <v>24.</v>
      </c>
      <c r="C30" s="15" t="s">
        <v>42</v>
      </c>
      <c r="D30" s="11">
        <v>891.05</v>
      </c>
      <c r="E30" s="11">
        <v>57.73</v>
      </c>
      <c r="F30" s="11"/>
      <c r="G30" s="11"/>
      <c r="H30" s="11">
        <v>396</v>
      </c>
      <c r="I30" s="11">
        <v>4104.5200000000004</v>
      </c>
      <c r="J30" s="11">
        <f t="shared" si="1"/>
        <v>5449.3</v>
      </c>
    </row>
    <row r="31" spans="1:10" ht="27.6" x14ac:dyDescent="0.25">
      <c r="A31" s="24">
        <f t="shared" si="2"/>
        <v>25</v>
      </c>
      <c r="B31" s="18" t="str">
        <f t="shared" si="0"/>
        <v>25.</v>
      </c>
      <c r="C31" s="15" t="s">
        <v>92</v>
      </c>
      <c r="D31" s="11">
        <v>5.0199999999999996</v>
      </c>
      <c r="E31" s="11"/>
      <c r="F31" s="11"/>
      <c r="G31" s="11"/>
      <c r="H31" s="11"/>
      <c r="I31" s="11"/>
      <c r="J31" s="11">
        <f t="shared" si="1"/>
        <v>5.0199999999999996</v>
      </c>
    </row>
    <row r="32" spans="1:10" ht="27.6" x14ac:dyDescent="0.25">
      <c r="A32" s="24">
        <f t="shared" si="2"/>
        <v>26</v>
      </c>
      <c r="B32" s="18" t="str">
        <f t="shared" si="0"/>
        <v>26.</v>
      </c>
      <c r="C32" s="15" t="s">
        <v>88</v>
      </c>
      <c r="D32" s="11">
        <v>406.61999999999995</v>
      </c>
      <c r="E32" s="11"/>
      <c r="F32" s="11"/>
      <c r="G32" s="11"/>
      <c r="H32" s="11"/>
      <c r="I32" s="11">
        <v>1509.5400000000002</v>
      </c>
      <c r="J32" s="11">
        <f t="shared" si="1"/>
        <v>1916.16</v>
      </c>
    </row>
    <row r="33" spans="1:10" ht="27.6" x14ac:dyDescent="0.25">
      <c r="A33" s="24">
        <f t="shared" si="2"/>
        <v>27</v>
      </c>
      <c r="B33" s="18" t="str">
        <f t="shared" si="0"/>
        <v>27.</v>
      </c>
      <c r="C33" s="15" t="s">
        <v>94</v>
      </c>
      <c r="D33" s="11">
        <v>2.5099999999999998</v>
      </c>
      <c r="E33" s="11"/>
      <c r="F33" s="11"/>
      <c r="G33" s="11"/>
      <c r="H33" s="11"/>
      <c r="I33" s="11"/>
      <c r="J33" s="11">
        <f t="shared" si="1"/>
        <v>2.5099999999999998</v>
      </c>
    </row>
    <row r="34" spans="1:10" ht="27.6" x14ac:dyDescent="0.25">
      <c r="A34" s="24">
        <f t="shared" si="2"/>
        <v>28</v>
      </c>
      <c r="B34" s="18" t="str">
        <f t="shared" si="0"/>
        <v>28.</v>
      </c>
      <c r="C34" s="15" t="s">
        <v>49</v>
      </c>
      <c r="D34" s="11">
        <v>195.77999999999997</v>
      </c>
      <c r="E34" s="11"/>
      <c r="F34" s="11"/>
      <c r="G34" s="11"/>
      <c r="H34" s="11">
        <v>66</v>
      </c>
      <c r="I34" s="11">
        <v>2126.4100000000003</v>
      </c>
      <c r="J34" s="11">
        <f t="shared" si="1"/>
        <v>2388.1900000000005</v>
      </c>
    </row>
    <row r="35" spans="1:10" x14ac:dyDescent="0.25">
      <c r="A35" s="24">
        <f t="shared" si="2"/>
        <v>29</v>
      </c>
      <c r="B35" s="18" t="str">
        <f t="shared" si="0"/>
        <v>29.</v>
      </c>
      <c r="C35" s="15" t="s">
        <v>1</v>
      </c>
      <c r="D35" s="11">
        <v>243.46999999999997</v>
      </c>
      <c r="E35" s="11"/>
      <c r="F35" s="11"/>
      <c r="G35" s="11"/>
      <c r="H35" s="11">
        <v>15</v>
      </c>
      <c r="I35" s="11">
        <v>2807.6800000000003</v>
      </c>
      <c r="J35" s="11">
        <f t="shared" si="1"/>
        <v>3066.15</v>
      </c>
    </row>
    <row r="36" spans="1:10" x14ac:dyDescent="0.25">
      <c r="A36" s="24">
        <f t="shared" si="2"/>
        <v>30</v>
      </c>
      <c r="B36" s="18" t="str">
        <f t="shared" si="0"/>
        <v>30.</v>
      </c>
      <c r="C36" s="15" t="s">
        <v>96</v>
      </c>
      <c r="D36" s="11">
        <v>158.13</v>
      </c>
      <c r="E36" s="11"/>
      <c r="F36" s="11"/>
      <c r="G36" s="11"/>
      <c r="H36" s="11">
        <v>22.44</v>
      </c>
      <c r="I36" s="11"/>
      <c r="J36" s="11">
        <f t="shared" si="1"/>
        <v>180.57</v>
      </c>
    </row>
    <row r="37" spans="1:10" x14ac:dyDescent="0.25">
      <c r="A37" s="24">
        <f t="shared" si="2"/>
        <v>31</v>
      </c>
      <c r="B37" s="18" t="str">
        <f t="shared" si="0"/>
        <v>31.</v>
      </c>
      <c r="C37" s="15" t="s">
        <v>95</v>
      </c>
      <c r="D37" s="11">
        <v>291.15999999999997</v>
      </c>
      <c r="E37" s="11"/>
      <c r="F37" s="11"/>
      <c r="G37" s="11"/>
      <c r="H37" s="11">
        <v>538.56000000000006</v>
      </c>
      <c r="I37" s="11"/>
      <c r="J37" s="11">
        <f t="shared" si="1"/>
        <v>829.72</v>
      </c>
    </row>
    <row r="38" spans="1:10" ht="27.6" x14ac:dyDescent="0.25">
      <c r="A38" s="24">
        <f t="shared" si="2"/>
        <v>32</v>
      </c>
      <c r="B38" s="18" t="str">
        <f t="shared" si="0"/>
        <v>32.</v>
      </c>
      <c r="C38" s="15" t="s">
        <v>238</v>
      </c>
      <c r="D38" s="11">
        <v>2.5099999999999998</v>
      </c>
      <c r="E38" s="11"/>
      <c r="F38" s="11"/>
      <c r="G38" s="11"/>
      <c r="H38" s="11"/>
      <c r="I38" s="11"/>
      <c r="J38" s="11">
        <f t="shared" si="1"/>
        <v>2.5099999999999998</v>
      </c>
    </row>
    <row r="39" spans="1:10" x14ac:dyDescent="0.25">
      <c r="A39" s="24">
        <f t="shared" si="2"/>
        <v>33</v>
      </c>
      <c r="B39" s="18" t="str">
        <f t="shared" si="0"/>
        <v>33.</v>
      </c>
      <c r="C39" s="15" t="s">
        <v>97</v>
      </c>
      <c r="D39" s="11">
        <v>1332.81</v>
      </c>
      <c r="E39" s="11"/>
      <c r="F39" s="11">
        <v>97208.37</v>
      </c>
      <c r="G39" s="11"/>
      <c r="H39" s="11">
        <v>11.22</v>
      </c>
      <c r="I39" s="11">
        <v>2041.5600000000002</v>
      </c>
      <c r="J39" s="11">
        <f t="shared" si="1"/>
        <v>100593.95999999999</v>
      </c>
    </row>
    <row r="40" spans="1:10" ht="27.6" x14ac:dyDescent="0.25">
      <c r="A40" s="24">
        <f t="shared" si="2"/>
        <v>34</v>
      </c>
      <c r="B40" s="18" t="str">
        <f t="shared" si="0"/>
        <v>34.</v>
      </c>
      <c r="C40" s="15" t="s">
        <v>17</v>
      </c>
      <c r="D40" s="11">
        <v>2.5099999999999998</v>
      </c>
      <c r="E40" s="11"/>
      <c r="F40" s="11"/>
      <c r="G40" s="11"/>
      <c r="H40" s="11"/>
      <c r="I40" s="11"/>
      <c r="J40" s="11">
        <f t="shared" si="1"/>
        <v>2.5099999999999998</v>
      </c>
    </row>
    <row r="41" spans="1:10" x14ac:dyDescent="0.25">
      <c r="A41" s="24">
        <f t="shared" si="2"/>
        <v>35</v>
      </c>
      <c r="B41" s="18" t="str">
        <f t="shared" si="0"/>
        <v>35.</v>
      </c>
      <c r="C41" s="15" t="s">
        <v>31</v>
      </c>
      <c r="D41" s="11">
        <v>1001.4899999999999</v>
      </c>
      <c r="E41" s="11"/>
      <c r="F41" s="11"/>
      <c r="G41" s="11"/>
      <c r="H41" s="11">
        <v>906</v>
      </c>
      <c r="I41" s="11"/>
      <c r="J41" s="11">
        <f t="shared" si="1"/>
        <v>1907.4899999999998</v>
      </c>
    </row>
    <row r="42" spans="1:10" ht="14.1" customHeight="1" x14ac:dyDescent="0.25">
      <c r="A42" s="24">
        <f t="shared" si="2"/>
        <v>36</v>
      </c>
      <c r="B42" s="18" t="str">
        <f t="shared" si="0"/>
        <v>36.</v>
      </c>
      <c r="C42" s="15" t="s">
        <v>99</v>
      </c>
      <c r="D42" s="11"/>
      <c r="E42" s="11"/>
      <c r="F42" s="11"/>
      <c r="G42" s="11"/>
      <c r="H42" s="11">
        <v>11.22</v>
      </c>
      <c r="I42" s="11"/>
      <c r="J42" s="11">
        <f t="shared" si="1"/>
        <v>11.22</v>
      </c>
    </row>
    <row r="43" spans="1:10" x14ac:dyDescent="0.25">
      <c r="A43" s="24">
        <f t="shared" si="2"/>
        <v>37</v>
      </c>
      <c r="B43" s="18" t="str">
        <f t="shared" si="0"/>
        <v>37.</v>
      </c>
      <c r="C43" s="15" t="s">
        <v>98</v>
      </c>
      <c r="D43" s="11">
        <v>426.7</v>
      </c>
      <c r="E43" s="11"/>
      <c r="F43" s="11"/>
      <c r="G43" s="11"/>
      <c r="H43" s="11"/>
      <c r="I43" s="11"/>
      <c r="J43" s="11">
        <f t="shared" si="1"/>
        <v>426.7</v>
      </c>
    </row>
    <row r="44" spans="1:10" x14ac:dyDescent="0.25">
      <c r="A44" s="24">
        <f t="shared" si="2"/>
        <v>38</v>
      </c>
      <c r="B44" s="18" t="str">
        <f t="shared" si="0"/>
        <v>38.</v>
      </c>
      <c r="C44" s="15" t="s">
        <v>239</v>
      </c>
      <c r="D44" s="11"/>
      <c r="E44" s="11"/>
      <c r="F44" s="11"/>
      <c r="G44" s="11"/>
      <c r="H44" s="11">
        <v>415.14000000000004</v>
      </c>
      <c r="I44" s="11"/>
      <c r="J44" s="11">
        <f t="shared" si="1"/>
        <v>415.14000000000004</v>
      </c>
    </row>
    <row r="45" spans="1:10" x14ac:dyDescent="0.25">
      <c r="A45" s="24">
        <f t="shared" si="2"/>
        <v>39</v>
      </c>
      <c r="B45" s="18" t="str">
        <f t="shared" si="0"/>
        <v>39.</v>
      </c>
      <c r="C45" s="15" t="s">
        <v>103</v>
      </c>
      <c r="D45" s="11">
        <v>5.0199999999999996</v>
      </c>
      <c r="E45" s="11"/>
      <c r="F45" s="11"/>
      <c r="G45" s="11"/>
      <c r="H45" s="11"/>
      <c r="I45" s="11"/>
      <c r="J45" s="11">
        <f t="shared" si="1"/>
        <v>5.0199999999999996</v>
      </c>
    </row>
    <row r="46" spans="1:10" ht="41.4" x14ac:dyDescent="0.25">
      <c r="A46" s="24">
        <f t="shared" si="2"/>
        <v>40</v>
      </c>
      <c r="B46" s="18" t="str">
        <f t="shared" si="0"/>
        <v>40.</v>
      </c>
      <c r="C46" s="15" t="s">
        <v>40</v>
      </c>
      <c r="D46" s="11">
        <v>645.06999999999994</v>
      </c>
      <c r="E46" s="11"/>
      <c r="F46" s="11"/>
      <c r="G46" s="11"/>
      <c r="H46" s="11">
        <v>54</v>
      </c>
      <c r="I46" s="11">
        <v>1900.3200000000002</v>
      </c>
      <c r="J46" s="11">
        <f t="shared" si="1"/>
        <v>2599.3900000000003</v>
      </c>
    </row>
    <row r="47" spans="1:10" ht="27.6" x14ac:dyDescent="0.25">
      <c r="A47" s="24">
        <f t="shared" si="2"/>
        <v>41</v>
      </c>
      <c r="B47" s="18" t="str">
        <f t="shared" si="0"/>
        <v>41.</v>
      </c>
      <c r="C47" s="15" t="s">
        <v>100</v>
      </c>
      <c r="D47" s="11"/>
      <c r="E47" s="11"/>
      <c r="F47" s="11"/>
      <c r="G47" s="11"/>
      <c r="H47" s="11">
        <v>33.660000000000004</v>
      </c>
      <c r="I47" s="11"/>
      <c r="J47" s="11">
        <f t="shared" si="1"/>
        <v>33.660000000000004</v>
      </c>
    </row>
    <row r="48" spans="1:10" x14ac:dyDescent="0.25">
      <c r="A48" s="24">
        <f t="shared" si="2"/>
        <v>42</v>
      </c>
      <c r="B48" s="18" t="str">
        <f t="shared" si="0"/>
        <v>42.</v>
      </c>
      <c r="C48" s="15" t="s">
        <v>240</v>
      </c>
      <c r="D48" s="11">
        <v>32.629999999999995</v>
      </c>
      <c r="E48" s="11"/>
      <c r="F48" s="11"/>
      <c r="G48" s="11"/>
      <c r="H48" s="11">
        <v>1054.68</v>
      </c>
      <c r="I48" s="11"/>
      <c r="J48" s="11">
        <f t="shared" si="1"/>
        <v>1087.31</v>
      </c>
    </row>
    <row r="49" spans="1:10" x14ac:dyDescent="0.25">
      <c r="A49" s="24">
        <f t="shared" si="2"/>
        <v>43</v>
      </c>
      <c r="B49" s="18" t="str">
        <f t="shared" si="0"/>
        <v>43.</v>
      </c>
      <c r="C49" s="15" t="s">
        <v>104</v>
      </c>
      <c r="D49" s="11">
        <v>338.84999999999997</v>
      </c>
      <c r="E49" s="11"/>
      <c r="F49" s="11"/>
      <c r="G49" s="11"/>
      <c r="H49" s="11">
        <v>22.44</v>
      </c>
      <c r="I49" s="11"/>
      <c r="J49" s="11">
        <f t="shared" si="1"/>
        <v>361.28999999999996</v>
      </c>
    </row>
    <row r="50" spans="1:10" ht="27.6" x14ac:dyDescent="0.25">
      <c r="A50" s="24">
        <f t="shared" si="2"/>
        <v>44</v>
      </c>
      <c r="B50" s="18" t="str">
        <f t="shared" si="0"/>
        <v>44.</v>
      </c>
      <c r="C50" s="15" t="s">
        <v>101</v>
      </c>
      <c r="D50" s="11">
        <v>130.51999999999998</v>
      </c>
      <c r="E50" s="11"/>
      <c r="F50" s="11"/>
      <c r="G50" s="11"/>
      <c r="H50" s="11"/>
      <c r="I50" s="11">
        <v>1757.6100000000001</v>
      </c>
      <c r="J50" s="11">
        <f t="shared" si="1"/>
        <v>1888.13</v>
      </c>
    </row>
    <row r="51" spans="1:10" ht="27.6" x14ac:dyDescent="0.25">
      <c r="A51" s="24">
        <f t="shared" si="2"/>
        <v>45</v>
      </c>
      <c r="B51" s="18" t="str">
        <f t="shared" si="0"/>
        <v>45.</v>
      </c>
      <c r="C51" s="15" t="s">
        <v>102</v>
      </c>
      <c r="D51" s="11">
        <v>90.359999999999985</v>
      </c>
      <c r="E51" s="11"/>
      <c r="F51" s="11"/>
      <c r="G51" s="11"/>
      <c r="H51" s="11">
        <v>15</v>
      </c>
      <c r="I51" s="11">
        <v>1997.2900000000002</v>
      </c>
      <c r="J51" s="11">
        <f t="shared" si="1"/>
        <v>2102.65</v>
      </c>
    </row>
    <row r="52" spans="1:10" x14ac:dyDescent="0.25">
      <c r="A52" s="24">
        <f t="shared" si="2"/>
        <v>46</v>
      </c>
      <c r="B52" s="18" t="str">
        <f t="shared" si="0"/>
        <v>46.</v>
      </c>
      <c r="C52" s="15" t="s">
        <v>241</v>
      </c>
      <c r="D52" s="11">
        <v>12.549999999999999</v>
      </c>
      <c r="E52" s="11"/>
      <c r="F52" s="11"/>
      <c r="G52" s="11"/>
      <c r="H52" s="11"/>
      <c r="I52" s="11"/>
      <c r="J52" s="11">
        <f t="shared" si="1"/>
        <v>12.549999999999999</v>
      </c>
    </row>
    <row r="53" spans="1:10" x14ac:dyDescent="0.25">
      <c r="A53" s="24">
        <f t="shared" si="2"/>
        <v>47</v>
      </c>
      <c r="B53" s="18" t="str">
        <f t="shared" si="0"/>
        <v>47.</v>
      </c>
      <c r="C53" s="15" t="s">
        <v>43</v>
      </c>
      <c r="D53" s="11">
        <v>117.96999999999998</v>
      </c>
      <c r="E53" s="11"/>
      <c r="F53" s="11"/>
      <c r="G53" s="11"/>
      <c r="H53" s="11">
        <v>9</v>
      </c>
      <c r="I53" s="11"/>
      <c r="J53" s="11">
        <f t="shared" si="1"/>
        <v>126.96999999999998</v>
      </c>
    </row>
    <row r="54" spans="1:10" x14ac:dyDescent="0.25">
      <c r="A54" s="24">
        <f t="shared" si="2"/>
        <v>48</v>
      </c>
      <c r="B54" s="18" t="str">
        <f t="shared" si="0"/>
        <v>48.</v>
      </c>
      <c r="C54" s="15" t="s">
        <v>111</v>
      </c>
      <c r="D54" s="11">
        <v>60.239999999999995</v>
      </c>
      <c r="E54" s="11"/>
      <c r="F54" s="11"/>
      <c r="G54" s="11"/>
      <c r="H54" s="11"/>
      <c r="I54" s="11"/>
      <c r="J54" s="11">
        <f t="shared" si="1"/>
        <v>60.239999999999995</v>
      </c>
    </row>
    <row r="55" spans="1:10" x14ac:dyDescent="0.25">
      <c r="A55" s="24">
        <f t="shared" si="2"/>
        <v>49</v>
      </c>
      <c r="B55" s="18" t="str">
        <f t="shared" si="0"/>
        <v>49.</v>
      </c>
      <c r="C55" s="15" t="s">
        <v>109</v>
      </c>
      <c r="D55" s="11">
        <v>15.059999999999999</v>
      </c>
      <c r="E55" s="11"/>
      <c r="F55" s="11"/>
      <c r="G55" s="11"/>
      <c r="H55" s="11">
        <v>11.22</v>
      </c>
      <c r="I55" s="11"/>
      <c r="J55" s="11">
        <f t="shared" si="1"/>
        <v>26.28</v>
      </c>
    </row>
    <row r="56" spans="1:10" ht="27.6" x14ac:dyDescent="0.25">
      <c r="A56" s="24">
        <f t="shared" si="2"/>
        <v>50</v>
      </c>
      <c r="B56" s="18" t="str">
        <f t="shared" si="0"/>
        <v>50.</v>
      </c>
      <c r="C56" s="15" t="s">
        <v>107</v>
      </c>
      <c r="D56" s="11"/>
      <c r="E56" s="11"/>
      <c r="F56" s="11"/>
      <c r="G56" s="11"/>
      <c r="H56" s="11"/>
      <c r="I56" s="11">
        <v>1741.96</v>
      </c>
      <c r="J56" s="11">
        <f t="shared" si="1"/>
        <v>1741.96</v>
      </c>
    </row>
    <row r="57" spans="1:10" ht="27.6" x14ac:dyDescent="0.25">
      <c r="A57" s="24">
        <f t="shared" si="2"/>
        <v>51</v>
      </c>
      <c r="B57" s="18" t="str">
        <f t="shared" si="0"/>
        <v>51.</v>
      </c>
      <c r="C57" s="15" t="s">
        <v>108</v>
      </c>
      <c r="D57" s="11">
        <v>2.5099999999999998</v>
      </c>
      <c r="E57" s="11"/>
      <c r="F57" s="11"/>
      <c r="G57" s="11"/>
      <c r="H57" s="11"/>
      <c r="I57" s="11"/>
      <c r="J57" s="11">
        <f t="shared" si="1"/>
        <v>2.5099999999999998</v>
      </c>
    </row>
    <row r="58" spans="1:10" ht="27.6" x14ac:dyDescent="0.25">
      <c r="A58" s="24">
        <f t="shared" si="2"/>
        <v>52</v>
      </c>
      <c r="B58" s="18" t="str">
        <f t="shared" si="0"/>
        <v>52.</v>
      </c>
      <c r="C58" s="15" t="s">
        <v>106</v>
      </c>
      <c r="D58" s="11"/>
      <c r="E58" s="11"/>
      <c r="F58" s="11"/>
      <c r="G58" s="11"/>
      <c r="H58" s="11"/>
      <c r="I58" s="11">
        <v>1040.04</v>
      </c>
      <c r="J58" s="11">
        <f t="shared" si="1"/>
        <v>1040.04</v>
      </c>
    </row>
    <row r="59" spans="1:10" x14ac:dyDescent="0.25">
      <c r="A59" s="24">
        <f t="shared" si="2"/>
        <v>53</v>
      </c>
      <c r="B59" s="18" t="str">
        <f t="shared" si="0"/>
        <v>53.</v>
      </c>
      <c r="C59" s="15" t="s">
        <v>105</v>
      </c>
      <c r="D59" s="11"/>
      <c r="E59" s="11"/>
      <c r="F59" s="11"/>
      <c r="G59" s="11"/>
      <c r="H59" s="11">
        <v>78.540000000000006</v>
      </c>
      <c r="I59" s="11"/>
      <c r="J59" s="11">
        <f t="shared" si="1"/>
        <v>78.540000000000006</v>
      </c>
    </row>
    <row r="60" spans="1:10" x14ac:dyDescent="0.25">
      <c r="A60" s="24">
        <f t="shared" si="2"/>
        <v>54</v>
      </c>
      <c r="B60" s="18" t="str">
        <f t="shared" si="0"/>
        <v>54.</v>
      </c>
      <c r="C60" s="15" t="s">
        <v>242</v>
      </c>
      <c r="D60" s="11">
        <v>936.2299999999999</v>
      </c>
      <c r="E60" s="11"/>
      <c r="F60" s="11"/>
      <c r="G60" s="11"/>
      <c r="H60" s="11"/>
      <c r="I60" s="11"/>
      <c r="J60" s="11">
        <f t="shared" si="1"/>
        <v>936.2299999999999</v>
      </c>
    </row>
    <row r="61" spans="1:10" x14ac:dyDescent="0.25">
      <c r="A61" s="24">
        <f t="shared" si="2"/>
        <v>55</v>
      </c>
      <c r="B61" s="18" t="str">
        <f t="shared" si="0"/>
        <v>55.</v>
      </c>
      <c r="C61" s="15" t="s">
        <v>117</v>
      </c>
      <c r="D61" s="11">
        <v>1119.4599999999998</v>
      </c>
      <c r="E61" s="11"/>
      <c r="F61" s="11"/>
      <c r="G61" s="11"/>
      <c r="H61" s="11">
        <v>2614.2600000000002</v>
      </c>
      <c r="I61" s="11"/>
      <c r="J61" s="11">
        <f t="shared" si="1"/>
        <v>3733.7200000000003</v>
      </c>
    </row>
    <row r="62" spans="1:10" ht="27.6" x14ac:dyDescent="0.25">
      <c r="A62" s="24">
        <f t="shared" si="2"/>
        <v>56</v>
      </c>
      <c r="B62" s="18" t="str">
        <f t="shared" si="0"/>
        <v>56.</v>
      </c>
      <c r="C62" s="15" t="s">
        <v>215</v>
      </c>
      <c r="D62" s="11">
        <v>2.5099999999999998</v>
      </c>
      <c r="E62" s="11"/>
      <c r="F62" s="11"/>
      <c r="G62" s="11"/>
      <c r="H62" s="11"/>
      <c r="I62" s="11"/>
      <c r="J62" s="11">
        <f t="shared" si="1"/>
        <v>2.5099999999999998</v>
      </c>
    </row>
    <row r="63" spans="1:10" x14ac:dyDescent="0.25">
      <c r="A63" s="24">
        <f t="shared" si="2"/>
        <v>57</v>
      </c>
      <c r="B63" s="18" t="str">
        <f t="shared" si="0"/>
        <v>57.</v>
      </c>
      <c r="C63" s="15" t="s">
        <v>110</v>
      </c>
      <c r="D63" s="11">
        <v>564.75</v>
      </c>
      <c r="E63" s="11"/>
      <c r="F63" s="11"/>
      <c r="G63" s="11"/>
      <c r="H63" s="11"/>
      <c r="I63" s="11"/>
      <c r="J63" s="11">
        <f t="shared" si="1"/>
        <v>564.75</v>
      </c>
    </row>
    <row r="64" spans="1:10" x14ac:dyDescent="0.25">
      <c r="A64" s="24">
        <f t="shared" si="2"/>
        <v>58</v>
      </c>
      <c r="B64" s="18" t="str">
        <f t="shared" si="0"/>
        <v>58.</v>
      </c>
      <c r="C64" s="15" t="s">
        <v>112</v>
      </c>
      <c r="D64" s="11">
        <v>7.5299999999999994</v>
      </c>
      <c r="E64" s="11"/>
      <c r="F64" s="11"/>
      <c r="G64" s="11"/>
      <c r="H64" s="11"/>
      <c r="I64" s="11"/>
      <c r="J64" s="11">
        <f t="shared" si="1"/>
        <v>7.5299999999999994</v>
      </c>
    </row>
    <row r="65" spans="1:10" ht="27.6" x14ac:dyDescent="0.25">
      <c r="A65" s="24">
        <f t="shared" si="2"/>
        <v>59</v>
      </c>
      <c r="B65" s="18" t="str">
        <f t="shared" si="0"/>
        <v>59.</v>
      </c>
      <c r="C65" s="15" t="s">
        <v>113</v>
      </c>
      <c r="D65" s="11">
        <v>37.65</v>
      </c>
      <c r="E65" s="11"/>
      <c r="F65" s="11"/>
      <c r="G65" s="11"/>
      <c r="H65" s="11">
        <v>44.88</v>
      </c>
      <c r="I65" s="11">
        <v>1471.6399999999999</v>
      </c>
      <c r="J65" s="11">
        <f t="shared" si="1"/>
        <v>1554.1699999999998</v>
      </c>
    </row>
    <row r="66" spans="1:10" ht="27.6" x14ac:dyDescent="0.25">
      <c r="A66" s="24">
        <f t="shared" si="2"/>
        <v>60</v>
      </c>
      <c r="B66" s="18" t="str">
        <f t="shared" si="0"/>
        <v>60.</v>
      </c>
      <c r="C66" s="15" t="s">
        <v>114</v>
      </c>
      <c r="D66" s="11">
        <v>742.95999999999992</v>
      </c>
      <c r="E66" s="11"/>
      <c r="F66" s="11"/>
      <c r="G66" s="11"/>
      <c r="H66" s="11"/>
      <c r="I66" s="11"/>
      <c r="J66" s="11">
        <f t="shared" si="1"/>
        <v>742.95999999999992</v>
      </c>
    </row>
    <row r="67" spans="1:10" x14ac:dyDescent="0.25">
      <c r="A67" s="24">
        <f t="shared" si="2"/>
        <v>61</v>
      </c>
      <c r="B67" s="18" t="str">
        <f t="shared" si="0"/>
        <v>61.</v>
      </c>
      <c r="C67" s="15" t="s">
        <v>216</v>
      </c>
      <c r="D67" s="11"/>
      <c r="E67" s="11"/>
      <c r="F67" s="11"/>
      <c r="G67" s="11"/>
      <c r="H67" s="11">
        <v>11.22</v>
      </c>
      <c r="I67" s="11"/>
      <c r="J67" s="11">
        <f t="shared" si="1"/>
        <v>11.22</v>
      </c>
    </row>
    <row r="68" spans="1:10" ht="27.6" x14ac:dyDescent="0.25">
      <c r="A68" s="24">
        <f t="shared" si="2"/>
        <v>62</v>
      </c>
      <c r="B68" s="18" t="str">
        <f t="shared" si="0"/>
        <v>62.</v>
      </c>
      <c r="C68" s="15" t="s">
        <v>115</v>
      </c>
      <c r="D68" s="11">
        <v>135.54</v>
      </c>
      <c r="E68" s="11"/>
      <c r="F68" s="11"/>
      <c r="G68" s="11"/>
      <c r="H68" s="11">
        <v>179.52</v>
      </c>
      <c r="I68" s="11"/>
      <c r="J68" s="11">
        <f t="shared" si="1"/>
        <v>315.06</v>
      </c>
    </row>
    <row r="69" spans="1:10" x14ac:dyDescent="0.25">
      <c r="A69" s="24">
        <f t="shared" si="2"/>
        <v>63</v>
      </c>
      <c r="B69" s="18" t="str">
        <f t="shared" si="0"/>
        <v>63.</v>
      </c>
      <c r="C69" s="15" t="s">
        <v>36</v>
      </c>
      <c r="D69" s="11">
        <v>5296.0999999999995</v>
      </c>
      <c r="E69" s="11"/>
      <c r="F69" s="11">
        <v>36058.65</v>
      </c>
      <c r="G69" s="11"/>
      <c r="H69" s="11">
        <v>30</v>
      </c>
      <c r="I69" s="11"/>
      <c r="J69" s="11">
        <f t="shared" si="1"/>
        <v>41384.75</v>
      </c>
    </row>
    <row r="70" spans="1:10" x14ac:dyDescent="0.25">
      <c r="A70" s="24">
        <f t="shared" si="2"/>
        <v>64</v>
      </c>
      <c r="B70" s="18" t="str">
        <f t="shared" si="0"/>
        <v>64.</v>
      </c>
      <c r="C70" s="15" t="s">
        <v>14</v>
      </c>
      <c r="D70" s="11">
        <v>85.339999999999989</v>
      </c>
      <c r="E70" s="11"/>
      <c r="F70" s="11"/>
      <c r="G70" s="11"/>
      <c r="H70" s="11">
        <v>78</v>
      </c>
      <c r="I70" s="11"/>
      <c r="J70" s="11">
        <f t="shared" si="1"/>
        <v>163.33999999999997</v>
      </c>
    </row>
    <row r="71" spans="1:10" ht="27.6" x14ac:dyDescent="0.25">
      <c r="A71" s="24">
        <f t="shared" si="2"/>
        <v>65</v>
      </c>
      <c r="B71" s="18" t="str">
        <f t="shared" si="0"/>
        <v>65.</v>
      </c>
      <c r="C71" s="15" t="s">
        <v>122</v>
      </c>
      <c r="D71" s="11">
        <v>200.79999999999998</v>
      </c>
      <c r="E71" s="11"/>
      <c r="F71" s="11"/>
      <c r="G71" s="11"/>
      <c r="H71" s="11"/>
      <c r="I71" s="11"/>
      <c r="J71" s="11">
        <f t="shared" si="1"/>
        <v>200.79999999999998</v>
      </c>
    </row>
    <row r="72" spans="1:10" x14ac:dyDescent="0.25">
      <c r="A72" s="24">
        <f t="shared" si="2"/>
        <v>66</v>
      </c>
      <c r="B72" s="18" t="str">
        <f t="shared" ref="B72:B135" si="3">A72&amp;"."</f>
        <v>66.</v>
      </c>
      <c r="C72" s="15" t="s">
        <v>118</v>
      </c>
      <c r="D72" s="11"/>
      <c r="E72" s="11"/>
      <c r="F72" s="11"/>
      <c r="G72" s="11"/>
      <c r="H72" s="11">
        <v>11.22</v>
      </c>
      <c r="I72" s="11"/>
      <c r="J72" s="11">
        <f t="shared" ref="J72:J135" si="4">SUM(D72:I72)</f>
        <v>11.22</v>
      </c>
    </row>
    <row r="73" spans="1:10" x14ac:dyDescent="0.25">
      <c r="A73" s="24">
        <f t="shared" ref="A73:A136" si="5">A72+1</f>
        <v>67</v>
      </c>
      <c r="B73" s="18" t="str">
        <f t="shared" si="3"/>
        <v>67.</v>
      </c>
      <c r="C73" s="15" t="s">
        <v>116</v>
      </c>
      <c r="D73" s="11">
        <v>25.099999999999998</v>
      </c>
      <c r="E73" s="11"/>
      <c r="F73" s="11"/>
      <c r="G73" s="11"/>
      <c r="H73" s="11"/>
      <c r="I73" s="11"/>
      <c r="J73" s="11">
        <f t="shared" si="4"/>
        <v>25.099999999999998</v>
      </c>
    </row>
    <row r="74" spans="1:10" x14ac:dyDescent="0.25">
      <c r="A74" s="24">
        <f t="shared" si="5"/>
        <v>68</v>
      </c>
      <c r="B74" s="18" t="str">
        <f t="shared" si="3"/>
        <v>68.</v>
      </c>
      <c r="C74" s="15" t="s">
        <v>243</v>
      </c>
      <c r="D74" s="11"/>
      <c r="E74" s="11"/>
      <c r="F74" s="11"/>
      <c r="G74" s="11"/>
      <c r="H74" s="11">
        <v>11.22</v>
      </c>
      <c r="I74" s="11"/>
      <c r="J74" s="11">
        <f t="shared" si="4"/>
        <v>11.22</v>
      </c>
    </row>
    <row r="75" spans="1:10" x14ac:dyDescent="0.25">
      <c r="A75" s="24">
        <f t="shared" si="5"/>
        <v>69</v>
      </c>
      <c r="B75" s="18" t="str">
        <f t="shared" si="3"/>
        <v>69.</v>
      </c>
      <c r="C75" s="15" t="s">
        <v>244</v>
      </c>
      <c r="D75" s="11">
        <v>15.059999999999999</v>
      </c>
      <c r="E75" s="11"/>
      <c r="F75" s="11"/>
      <c r="G75" s="11"/>
      <c r="H75" s="11">
        <v>437.58000000000004</v>
      </c>
      <c r="I75" s="11"/>
      <c r="J75" s="11">
        <f t="shared" si="4"/>
        <v>452.64000000000004</v>
      </c>
    </row>
    <row r="76" spans="1:10" ht="27.6" x14ac:dyDescent="0.25">
      <c r="A76" s="24">
        <f t="shared" si="5"/>
        <v>70</v>
      </c>
      <c r="B76" s="18" t="str">
        <f t="shared" si="3"/>
        <v>70.</v>
      </c>
      <c r="C76" s="15" t="s">
        <v>120</v>
      </c>
      <c r="D76" s="11">
        <v>695.27</v>
      </c>
      <c r="E76" s="11"/>
      <c r="F76" s="11"/>
      <c r="G76" s="11"/>
      <c r="H76" s="11"/>
      <c r="I76" s="11"/>
      <c r="J76" s="11">
        <f t="shared" si="4"/>
        <v>695.27</v>
      </c>
    </row>
    <row r="77" spans="1:10" ht="27.6" x14ac:dyDescent="0.25">
      <c r="A77" s="24">
        <f t="shared" si="5"/>
        <v>71</v>
      </c>
      <c r="B77" s="18" t="str">
        <f t="shared" si="3"/>
        <v>71.</v>
      </c>
      <c r="C77" s="15" t="s">
        <v>121</v>
      </c>
      <c r="D77" s="11"/>
      <c r="E77" s="11"/>
      <c r="F77" s="11"/>
      <c r="G77" s="11"/>
      <c r="H77" s="11">
        <v>78.540000000000006</v>
      </c>
      <c r="I77" s="11"/>
      <c r="J77" s="11">
        <f t="shared" si="4"/>
        <v>78.540000000000006</v>
      </c>
    </row>
    <row r="78" spans="1:10" x14ac:dyDescent="0.25">
      <c r="A78" s="24">
        <f t="shared" si="5"/>
        <v>72</v>
      </c>
      <c r="B78" s="18" t="str">
        <f t="shared" si="3"/>
        <v>72.</v>
      </c>
      <c r="C78" s="15" t="s">
        <v>25</v>
      </c>
      <c r="D78" s="11">
        <v>848.37999999999988</v>
      </c>
      <c r="E78" s="11"/>
      <c r="F78" s="11"/>
      <c r="G78" s="11"/>
      <c r="H78" s="11">
        <v>3</v>
      </c>
      <c r="I78" s="11"/>
      <c r="J78" s="11">
        <f t="shared" si="4"/>
        <v>851.37999999999988</v>
      </c>
    </row>
    <row r="79" spans="1:10" ht="27.6" x14ac:dyDescent="0.25">
      <c r="A79" s="24">
        <f t="shared" si="5"/>
        <v>73</v>
      </c>
      <c r="B79" s="18" t="str">
        <f t="shared" si="3"/>
        <v>73.</v>
      </c>
      <c r="C79" s="15" t="s">
        <v>245</v>
      </c>
      <c r="D79" s="11">
        <v>25.099999999999998</v>
      </c>
      <c r="E79" s="11"/>
      <c r="F79" s="11"/>
      <c r="G79" s="11"/>
      <c r="H79" s="11"/>
      <c r="I79" s="11"/>
      <c r="J79" s="11">
        <f t="shared" si="4"/>
        <v>25.099999999999998</v>
      </c>
    </row>
    <row r="80" spans="1:10" ht="27.6" x14ac:dyDescent="0.25">
      <c r="A80" s="24">
        <f t="shared" si="5"/>
        <v>74</v>
      </c>
      <c r="B80" s="18" t="str">
        <f t="shared" si="3"/>
        <v>74.</v>
      </c>
      <c r="C80" s="15" t="s">
        <v>119</v>
      </c>
      <c r="D80" s="11">
        <v>120.47999999999999</v>
      </c>
      <c r="E80" s="11"/>
      <c r="F80" s="11"/>
      <c r="G80" s="11"/>
      <c r="H80" s="11">
        <v>168.3</v>
      </c>
      <c r="I80" s="11"/>
      <c r="J80" s="11">
        <f t="shared" si="4"/>
        <v>288.77999999999997</v>
      </c>
    </row>
    <row r="81" spans="1:10" x14ac:dyDescent="0.25">
      <c r="A81" s="24">
        <f t="shared" si="5"/>
        <v>75</v>
      </c>
      <c r="B81" s="18" t="str">
        <f t="shared" si="3"/>
        <v>75.</v>
      </c>
      <c r="C81" s="15" t="s">
        <v>126</v>
      </c>
      <c r="D81" s="11"/>
      <c r="E81" s="11"/>
      <c r="F81" s="11"/>
      <c r="G81" s="11"/>
      <c r="H81" s="11"/>
      <c r="I81" s="11">
        <v>89889.890000000014</v>
      </c>
      <c r="J81" s="11">
        <f t="shared" si="4"/>
        <v>89889.890000000014</v>
      </c>
    </row>
    <row r="82" spans="1:10" ht="27.6" x14ac:dyDescent="0.25">
      <c r="A82" s="24">
        <f t="shared" si="5"/>
        <v>76</v>
      </c>
      <c r="B82" s="18" t="str">
        <f t="shared" si="3"/>
        <v>76.</v>
      </c>
      <c r="C82" s="15" t="s">
        <v>124</v>
      </c>
      <c r="D82" s="11">
        <v>2.5099999999999998</v>
      </c>
      <c r="E82" s="11"/>
      <c r="F82" s="11"/>
      <c r="G82" s="11"/>
      <c r="H82" s="11"/>
      <c r="I82" s="11">
        <v>1296.8400000000001</v>
      </c>
      <c r="J82" s="11">
        <f t="shared" si="4"/>
        <v>1299.3500000000001</v>
      </c>
    </row>
    <row r="83" spans="1:10" ht="27.6" x14ac:dyDescent="0.25">
      <c r="A83" s="24">
        <f t="shared" si="5"/>
        <v>77</v>
      </c>
      <c r="B83" s="18" t="str">
        <f t="shared" si="3"/>
        <v>77.</v>
      </c>
      <c r="C83" s="15" t="s">
        <v>129</v>
      </c>
      <c r="D83" s="11"/>
      <c r="E83" s="11"/>
      <c r="F83" s="11"/>
      <c r="G83" s="11"/>
      <c r="H83" s="11">
        <v>11.22</v>
      </c>
      <c r="I83" s="11"/>
      <c r="J83" s="11">
        <f t="shared" si="4"/>
        <v>11.22</v>
      </c>
    </row>
    <row r="84" spans="1:10" x14ac:dyDescent="0.25">
      <c r="A84" s="24">
        <f t="shared" si="5"/>
        <v>78</v>
      </c>
      <c r="B84" s="18" t="str">
        <f t="shared" si="3"/>
        <v>78.</v>
      </c>
      <c r="C84" s="15" t="s">
        <v>30</v>
      </c>
      <c r="D84" s="11">
        <v>3335.7899999999995</v>
      </c>
      <c r="E84" s="11"/>
      <c r="F84" s="11"/>
      <c r="G84" s="11"/>
      <c r="H84" s="11">
        <v>1509</v>
      </c>
      <c r="I84" s="11"/>
      <c r="J84" s="11">
        <f t="shared" si="4"/>
        <v>4844.7899999999991</v>
      </c>
    </row>
    <row r="85" spans="1:10" ht="27.6" x14ac:dyDescent="0.25">
      <c r="A85" s="24">
        <f t="shared" si="5"/>
        <v>79</v>
      </c>
      <c r="B85" s="18" t="str">
        <f t="shared" si="3"/>
        <v>79.</v>
      </c>
      <c r="C85" s="15" t="s">
        <v>48</v>
      </c>
      <c r="D85" s="11">
        <v>193.26999999999998</v>
      </c>
      <c r="E85" s="11"/>
      <c r="F85" s="11"/>
      <c r="G85" s="11"/>
      <c r="H85" s="11">
        <v>1092</v>
      </c>
      <c r="I85" s="11"/>
      <c r="J85" s="11">
        <f t="shared" si="4"/>
        <v>1285.27</v>
      </c>
    </row>
    <row r="86" spans="1:10" x14ac:dyDescent="0.25">
      <c r="A86" s="24">
        <f t="shared" si="5"/>
        <v>80</v>
      </c>
      <c r="B86" s="18" t="str">
        <f t="shared" si="3"/>
        <v>80.</v>
      </c>
      <c r="C86" s="15" t="s">
        <v>20</v>
      </c>
      <c r="D86" s="11">
        <v>1516.04</v>
      </c>
      <c r="E86" s="11"/>
      <c r="F86" s="11"/>
      <c r="G86" s="11"/>
      <c r="H86" s="11"/>
      <c r="I86" s="11"/>
      <c r="J86" s="11">
        <f t="shared" si="4"/>
        <v>1516.04</v>
      </c>
    </row>
    <row r="87" spans="1:10" x14ac:dyDescent="0.25">
      <c r="A87" s="24">
        <f t="shared" si="5"/>
        <v>81</v>
      </c>
      <c r="B87" s="18" t="str">
        <f t="shared" si="3"/>
        <v>81.</v>
      </c>
      <c r="C87" s="15" t="s">
        <v>127</v>
      </c>
      <c r="D87" s="11"/>
      <c r="E87" s="11"/>
      <c r="F87" s="11"/>
      <c r="G87" s="11"/>
      <c r="H87" s="11">
        <v>11.22</v>
      </c>
      <c r="I87" s="11"/>
      <c r="J87" s="11">
        <f t="shared" si="4"/>
        <v>11.22</v>
      </c>
    </row>
    <row r="88" spans="1:10" x14ac:dyDescent="0.25">
      <c r="A88" s="24">
        <f t="shared" si="5"/>
        <v>82</v>
      </c>
      <c r="B88" s="18" t="str">
        <f t="shared" si="3"/>
        <v>82.</v>
      </c>
      <c r="C88" s="15" t="s">
        <v>246</v>
      </c>
      <c r="D88" s="11"/>
      <c r="E88" s="11"/>
      <c r="F88" s="11"/>
      <c r="G88" s="11"/>
      <c r="H88" s="11">
        <v>381.48</v>
      </c>
      <c r="I88" s="11"/>
      <c r="J88" s="11">
        <f t="shared" si="4"/>
        <v>381.48</v>
      </c>
    </row>
    <row r="89" spans="1:10" ht="27.6" x14ac:dyDescent="0.25">
      <c r="A89" s="24">
        <f t="shared" si="5"/>
        <v>83</v>
      </c>
      <c r="B89" s="18" t="str">
        <f t="shared" si="3"/>
        <v>83.</v>
      </c>
      <c r="C89" s="15" t="s">
        <v>130</v>
      </c>
      <c r="D89" s="11"/>
      <c r="E89" s="11"/>
      <c r="F89" s="11"/>
      <c r="G89" s="11"/>
      <c r="H89" s="11">
        <v>56.1</v>
      </c>
      <c r="I89" s="11">
        <v>1784.76</v>
      </c>
      <c r="J89" s="11">
        <f t="shared" si="4"/>
        <v>1840.86</v>
      </c>
    </row>
    <row r="90" spans="1:10" x14ac:dyDescent="0.25">
      <c r="A90" s="24">
        <f t="shared" si="5"/>
        <v>84</v>
      </c>
      <c r="B90" s="18" t="str">
        <f t="shared" si="3"/>
        <v>84.</v>
      </c>
      <c r="C90" s="15" t="s">
        <v>247</v>
      </c>
      <c r="D90" s="11"/>
      <c r="E90" s="11"/>
      <c r="F90" s="11"/>
      <c r="G90" s="11"/>
      <c r="H90" s="11">
        <v>168.3</v>
      </c>
      <c r="I90" s="11"/>
      <c r="J90" s="11">
        <f t="shared" si="4"/>
        <v>168.3</v>
      </c>
    </row>
    <row r="91" spans="1:10" x14ac:dyDescent="0.25">
      <c r="A91" s="24">
        <f t="shared" si="5"/>
        <v>85</v>
      </c>
      <c r="B91" s="18" t="str">
        <f t="shared" si="3"/>
        <v>85.</v>
      </c>
      <c r="C91" s="15" t="s">
        <v>128</v>
      </c>
      <c r="D91" s="11">
        <v>77.809999999999988</v>
      </c>
      <c r="E91" s="11"/>
      <c r="F91" s="11"/>
      <c r="G91" s="11"/>
      <c r="H91" s="11"/>
      <c r="I91" s="11"/>
      <c r="J91" s="11">
        <f t="shared" si="4"/>
        <v>77.809999999999988</v>
      </c>
    </row>
    <row r="92" spans="1:10" x14ac:dyDescent="0.25">
      <c r="A92" s="24">
        <f t="shared" si="5"/>
        <v>86</v>
      </c>
      <c r="B92" s="18" t="str">
        <f t="shared" si="3"/>
        <v>86.</v>
      </c>
      <c r="C92" s="15" t="s">
        <v>125</v>
      </c>
      <c r="D92" s="11">
        <v>35.14</v>
      </c>
      <c r="E92" s="11"/>
      <c r="F92" s="11"/>
      <c r="G92" s="11"/>
      <c r="H92" s="11"/>
      <c r="I92" s="11"/>
      <c r="J92" s="11">
        <f t="shared" si="4"/>
        <v>35.14</v>
      </c>
    </row>
    <row r="93" spans="1:10" x14ac:dyDescent="0.25">
      <c r="A93" s="24">
        <f t="shared" si="5"/>
        <v>87</v>
      </c>
      <c r="B93" s="18" t="str">
        <f t="shared" si="3"/>
        <v>87.</v>
      </c>
      <c r="C93" s="15" t="s">
        <v>123</v>
      </c>
      <c r="D93" s="11">
        <v>537.14</v>
      </c>
      <c r="E93" s="11"/>
      <c r="F93" s="11"/>
      <c r="G93" s="11"/>
      <c r="H93" s="11">
        <v>145.86000000000001</v>
      </c>
      <c r="I93" s="11"/>
      <c r="J93" s="11">
        <f t="shared" si="4"/>
        <v>683</v>
      </c>
    </row>
    <row r="94" spans="1:10" ht="27.6" x14ac:dyDescent="0.25">
      <c r="A94" s="24">
        <f t="shared" si="5"/>
        <v>88</v>
      </c>
      <c r="B94" s="18" t="str">
        <f t="shared" si="3"/>
        <v>88.</v>
      </c>
      <c r="C94" s="15" t="s">
        <v>44</v>
      </c>
      <c r="D94" s="11"/>
      <c r="E94" s="11"/>
      <c r="F94" s="11"/>
      <c r="G94" s="11"/>
      <c r="H94" s="11">
        <v>21</v>
      </c>
      <c r="I94" s="11">
        <v>1232.6400000000001</v>
      </c>
      <c r="J94" s="11">
        <f t="shared" si="4"/>
        <v>1253.6400000000001</v>
      </c>
    </row>
    <row r="95" spans="1:10" x14ac:dyDescent="0.25">
      <c r="A95" s="24">
        <f t="shared" si="5"/>
        <v>89</v>
      </c>
      <c r="B95" s="18" t="str">
        <f t="shared" si="3"/>
        <v>89.</v>
      </c>
      <c r="C95" s="15" t="s">
        <v>78</v>
      </c>
      <c r="D95" s="11">
        <v>77.809999999999988</v>
      </c>
      <c r="E95" s="11"/>
      <c r="F95" s="11"/>
      <c r="G95" s="11"/>
      <c r="H95" s="11">
        <v>24</v>
      </c>
      <c r="I95" s="11"/>
      <c r="J95" s="11">
        <f t="shared" si="4"/>
        <v>101.80999999999999</v>
      </c>
    </row>
    <row r="96" spans="1:10" x14ac:dyDescent="0.25">
      <c r="A96" s="24">
        <f t="shared" si="5"/>
        <v>90</v>
      </c>
      <c r="B96" s="18" t="str">
        <f t="shared" si="3"/>
        <v>90.</v>
      </c>
      <c r="C96" s="15" t="s">
        <v>133</v>
      </c>
      <c r="D96" s="11">
        <v>27.61</v>
      </c>
      <c r="E96" s="11">
        <v>5.0199999999999996</v>
      </c>
      <c r="F96" s="11"/>
      <c r="G96" s="11"/>
      <c r="H96" s="11"/>
      <c r="I96" s="11"/>
      <c r="J96" s="11">
        <f t="shared" si="4"/>
        <v>32.629999999999995</v>
      </c>
    </row>
    <row r="97" spans="1:10" x14ac:dyDescent="0.25">
      <c r="A97" s="24">
        <f t="shared" si="5"/>
        <v>91</v>
      </c>
      <c r="B97" s="18" t="str">
        <f t="shared" si="3"/>
        <v>91.</v>
      </c>
      <c r="C97" s="15" t="s">
        <v>135</v>
      </c>
      <c r="D97" s="11">
        <v>55.22</v>
      </c>
      <c r="E97" s="11"/>
      <c r="F97" s="11"/>
      <c r="G97" s="11"/>
      <c r="H97" s="11">
        <v>392.70000000000005</v>
      </c>
      <c r="I97" s="11"/>
      <c r="J97" s="11">
        <f t="shared" si="4"/>
        <v>447.92000000000007</v>
      </c>
    </row>
    <row r="98" spans="1:10" x14ac:dyDescent="0.25">
      <c r="A98" s="24">
        <f t="shared" si="5"/>
        <v>92</v>
      </c>
      <c r="B98" s="18" t="str">
        <f t="shared" si="3"/>
        <v>92.</v>
      </c>
      <c r="C98" s="15" t="s">
        <v>248</v>
      </c>
      <c r="D98" s="11">
        <v>2.5099999999999998</v>
      </c>
      <c r="E98" s="11"/>
      <c r="F98" s="11"/>
      <c r="G98" s="11"/>
      <c r="H98" s="11"/>
      <c r="I98" s="11"/>
      <c r="J98" s="11">
        <f t="shared" si="4"/>
        <v>2.5099999999999998</v>
      </c>
    </row>
    <row r="99" spans="1:10" ht="27.6" x14ac:dyDescent="0.25">
      <c r="A99" s="24">
        <f t="shared" si="5"/>
        <v>93</v>
      </c>
      <c r="B99" s="18" t="str">
        <f t="shared" si="3"/>
        <v>93.</v>
      </c>
      <c r="C99" s="15" t="s">
        <v>134</v>
      </c>
      <c r="D99" s="11"/>
      <c r="E99" s="11"/>
      <c r="F99" s="11"/>
      <c r="G99" s="11"/>
      <c r="H99" s="11">
        <v>168.3</v>
      </c>
      <c r="I99" s="11"/>
      <c r="J99" s="11">
        <f t="shared" si="4"/>
        <v>168.3</v>
      </c>
    </row>
    <row r="100" spans="1:10" ht="27.6" x14ac:dyDescent="0.25">
      <c r="A100" s="24">
        <f t="shared" si="5"/>
        <v>94</v>
      </c>
      <c r="B100" s="18" t="str">
        <f t="shared" si="3"/>
        <v>94.</v>
      </c>
      <c r="C100" s="15" t="s">
        <v>132</v>
      </c>
      <c r="D100" s="11">
        <v>10.039999999999999</v>
      </c>
      <c r="E100" s="11"/>
      <c r="F100" s="11"/>
      <c r="G100" s="11"/>
      <c r="H100" s="11">
        <v>11.22</v>
      </c>
      <c r="I100" s="11">
        <v>3419.7200000000003</v>
      </c>
      <c r="J100" s="11">
        <f t="shared" si="4"/>
        <v>3440.9800000000005</v>
      </c>
    </row>
    <row r="101" spans="1:10" ht="27.6" x14ac:dyDescent="0.25">
      <c r="A101" s="24">
        <f t="shared" si="5"/>
        <v>95</v>
      </c>
      <c r="B101" s="18" t="str">
        <f t="shared" si="3"/>
        <v>95.</v>
      </c>
      <c r="C101" s="15" t="s">
        <v>131</v>
      </c>
      <c r="D101" s="11">
        <v>323.78999999999996</v>
      </c>
      <c r="E101" s="11"/>
      <c r="F101" s="11"/>
      <c r="G101" s="11"/>
      <c r="H101" s="11">
        <v>18</v>
      </c>
      <c r="I101" s="11">
        <v>18994.64</v>
      </c>
      <c r="J101" s="11">
        <f t="shared" si="4"/>
        <v>19336.43</v>
      </c>
    </row>
    <row r="102" spans="1:10" x14ac:dyDescent="0.25">
      <c r="A102" s="24">
        <f t="shared" si="5"/>
        <v>96</v>
      </c>
      <c r="B102" s="18" t="str">
        <f t="shared" si="3"/>
        <v>96.</v>
      </c>
      <c r="C102" s="15" t="s">
        <v>137</v>
      </c>
      <c r="D102" s="11">
        <v>112.94999999999999</v>
      </c>
      <c r="E102" s="11"/>
      <c r="F102" s="11"/>
      <c r="G102" s="11"/>
      <c r="H102" s="11"/>
      <c r="I102" s="11"/>
      <c r="J102" s="11">
        <f t="shared" si="4"/>
        <v>112.94999999999999</v>
      </c>
    </row>
    <row r="103" spans="1:10" x14ac:dyDescent="0.25">
      <c r="A103" s="24">
        <f t="shared" si="5"/>
        <v>97</v>
      </c>
      <c r="B103" s="18" t="str">
        <f t="shared" si="3"/>
        <v>97.</v>
      </c>
      <c r="C103" s="15" t="s">
        <v>77</v>
      </c>
      <c r="D103" s="11">
        <v>1465.84</v>
      </c>
      <c r="E103" s="11"/>
      <c r="F103" s="11"/>
      <c r="G103" s="11"/>
      <c r="H103" s="11">
        <v>1227</v>
      </c>
      <c r="I103" s="11">
        <v>2258.8500000000004</v>
      </c>
      <c r="J103" s="11">
        <f t="shared" si="4"/>
        <v>4951.6900000000005</v>
      </c>
    </row>
    <row r="104" spans="1:10" ht="27.6" x14ac:dyDescent="0.25">
      <c r="A104" s="24">
        <f t="shared" si="5"/>
        <v>98</v>
      </c>
      <c r="B104" s="18" t="str">
        <f t="shared" si="3"/>
        <v>98.</v>
      </c>
      <c r="C104" s="15" t="s">
        <v>15</v>
      </c>
      <c r="D104" s="11"/>
      <c r="E104" s="11"/>
      <c r="F104" s="11"/>
      <c r="G104" s="11"/>
      <c r="H104" s="11"/>
      <c r="I104" s="11">
        <v>1319.8500000000001</v>
      </c>
      <c r="J104" s="11">
        <f t="shared" si="4"/>
        <v>1319.8500000000001</v>
      </c>
    </row>
    <row r="105" spans="1:10" x14ac:dyDescent="0.25">
      <c r="A105" s="24">
        <f t="shared" si="5"/>
        <v>99</v>
      </c>
      <c r="B105" s="18" t="str">
        <f t="shared" si="3"/>
        <v>99.</v>
      </c>
      <c r="C105" s="15" t="s">
        <v>141</v>
      </c>
      <c r="D105" s="11">
        <v>376.49999999999994</v>
      </c>
      <c r="E105" s="11"/>
      <c r="F105" s="11"/>
      <c r="G105" s="11"/>
      <c r="H105" s="11"/>
      <c r="I105" s="11">
        <v>1874.64</v>
      </c>
      <c r="J105" s="11">
        <f t="shared" si="4"/>
        <v>2251.14</v>
      </c>
    </row>
    <row r="106" spans="1:10" x14ac:dyDescent="0.25">
      <c r="A106" s="24">
        <f t="shared" si="5"/>
        <v>100</v>
      </c>
      <c r="B106" s="18" t="str">
        <f t="shared" si="3"/>
        <v>100.</v>
      </c>
      <c r="C106" s="15" t="s">
        <v>12</v>
      </c>
      <c r="D106" s="11">
        <v>128.01</v>
      </c>
      <c r="E106" s="11"/>
      <c r="F106" s="11">
        <v>280169.81999999995</v>
      </c>
      <c r="G106" s="11">
        <v>35.909999999999997</v>
      </c>
      <c r="H106" s="11">
        <v>1155.6600000000001</v>
      </c>
      <c r="I106" s="11"/>
      <c r="J106" s="11">
        <f t="shared" si="4"/>
        <v>281489.39999999991</v>
      </c>
    </row>
    <row r="107" spans="1:10" ht="27.6" x14ac:dyDescent="0.25">
      <c r="A107" s="24">
        <f t="shared" si="5"/>
        <v>101</v>
      </c>
      <c r="B107" s="18" t="str">
        <f t="shared" si="3"/>
        <v>101.</v>
      </c>
      <c r="C107" s="15" t="s">
        <v>217</v>
      </c>
      <c r="D107" s="11"/>
      <c r="E107" s="11"/>
      <c r="F107" s="11"/>
      <c r="G107" s="11"/>
      <c r="H107" s="11">
        <v>11.22</v>
      </c>
      <c r="I107" s="11"/>
      <c r="J107" s="11">
        <f t="shared" si="4"/>
        <v>11.22</v>
      </c>
    </row>
    <row r="108" spans="1:10" x14ac:dyDescent="0.25">
      <c r="A108" s="24">
        <f t="shared" si="5"/>
        <v>102</v>
      </c>
      <c r="B108" s="18" t="str">
        <f t="shared" si="3"/>
        <v>102.</v>
      </c>
      <c r="C108" s="15" t="s">
        <v>139</v>
      </c>
      <c r="D108" s="11"/>
      <c r="E108" s="11"/>
      <c r="F108" s="11"/>
      <c r="G108" s="11"/>
      <c r="H108" s="11">
        <v>168.3</v>
      </c>
      <c r="I108" s="11"/>
      <c r="J108" s="11">
        <f t="shared" si="4"/>
        <v>168.3</v>
      </c>
    </row>
    <row r="109" spans="1:10" ht="27.6" x14ac:dyDescent="0.25">
      <c r="A109" s="24">
        <f t="shared" si="5"/>
        <v>103</v>
      </c>
      <c r="B109" s="18" t="str">
        <f t="shared" si="3"/>
        <v>103.</v>
      </c>
      <c r="C109" s="15" t="s">
        <v>140</v>
      </c>
      <c r="D109" s="11"/>
      <c r="E109" s="11"/>
      <c r="F109" s="11"/>
      <c r="G109" s="11"/>
      <c r="H109" s="11">
        <v>168.3</v>
      </c>
      <c r="I109" s="11">
        <v>1583.6000000000001</v>
      </c>
      <c r="J109" s="11">
        <f t="shared" si="4"/>
        <v>1751.9</v>
      </c>
    </row>
    <row r="110" spans="1:10" x14ac:dyDescent="0.25">
      <c r="A110" s="24">
        <f t="shared" si="5"/>
        <v>104</v>
      </c>
      <c r="B110" s="18" t="str">
        <f t="shared" si="3"/>
        <v>104.</v>
      </c>
      <c r="C110" s="15" t="s">
        <v>138</v>
      </c>
      <c r="D110" s="11"/>
      <c r="E110" s="11"/>
      <c r="F110" s="11"/>
      <c r="G110" s="11"/>
      <c r="H110" s="11">
        <v>12</v>
      </c>
      <c r="I110" s="11">
        <v>18493.88</v>
      </c>
      <c r="J110" s="11">
        <f t="shared" si="4"/>
        <v>18505.88</v>
      </c>
    </row>
    <row r="111" spans="1:10" ht="27.6" x14ac:dyDescent="0.25">
      <c r="A111" s="24">
        <f t="shared" si="5"/>
        <v>105</v>
      </c>
      <c r="B111" s="18" t="str">
        <f t="shared" si="3"/>
        <v>105.</v>
      </c>
      <c r="C111" s="15" t="s">
        <v>136</v>
      </c>
      <c r="D111" s="11"/>
      <c r="E111" s="11"/>
      <c r="F111" s="11"/>
      <c r="G111" s="11"/>
      <c r="H111" s="11"/>
      <c r="I111" s="11">
        <v>1861.8000000000002</v>
      </c>
      <c r="J111" s="11">
        <f t="shared" si="4"/>
        <v>1861.8000000000002</v>
      </c>
    </row>
    <row r="112" spans="1:10" x14ac:dyDescent="0.25">
      <c r="A112" s="24">
        <f t="shared" si="5"/>
        <v>106</v>
      </c>
      <c r="B112" s="18" t="str">
        <f t="shared" si="3"/>
        <v>106.</v>
      </c>
      <c r="C112" s="15" t="s">
        <v>249</v>
      </c>
      <c r="D112" s="11">
        <v>37.65</v>
      </c>
      <c r="E112" s="11"/>
      <c r="F112" s="11"/>
      <c r="G112" s="11"/>
      <c r="H112" s="11">
        <v>11.22</v>
      </c>
      <c r="I112" s="11"/>
      <c r="J112" s="11">
        <f t="shared" si="4"/>
        <v>48.87</v>
      </c>
    </row>
    <row r="113" spans="1:10" x14ac:dyDescent="0.25">
      <c r="A113" s="24">
        <f t="shared" si="5"/>
        <v>107</v>
      </c>
      <c r="B113" s="18" t="str">
        <f t="shared" si="3"/>
        <v>107.</v>
      </c>
      <c r="C113" s="15" t="s">
        <v>143</v>
      </c>
      <c r="D113" s="11">
        <v>1430.6999999999998</v>
      </c>
      <c r="E113" s="11"/>
      <c r="F113" s="11"/>
      <c r="G113" s="11"/>
      <c r="H113" s="11">
        <v>1413.72</v>
      </c>
      <c r="I113" s="11"/>
      <c r="J113" s="11">
        <f t="shared" si="4"/>
        <v>2844.42</v>
      </c>
    </row>
    <row r="114" spans="1:10" ht="27.6" x14ac:dyDescent="0.25">
      <c r="A114" s="24">
        <f t="shared" si="5"/>
        <v>108</v>
      </c>
      <c r="B114" s="18" t="str">
        <f t="shared" si="3"/>
        <v>108.</v>
      </c>
      <c r="C114" s="15" t="s">
        <v>2</v>
      </c>
      <c r="D114" s="11">
        <v>409.12999999999994</v>
      </c>
      <c r="E114" s="11"/>
      <c r="F114" s="11"/>
      <c r="G114" s="11"/>
      <c r="H114" s="11"/>
      <c r="I114" s="11"/>
      <c r="J114" s="11">
        <f t="shared" si="4"/>
        <v>409.12999999999994</v>
      </c>
    </row>
    <row r="115" spans="1:10" x14ac:dyDescent="0.25">
      <c r="A115" s="24">
        <f t="shared" si="5"/>
        <v>109</v>
      </c>
      <c r="B115" s="18" t="str">
        <f t="shared" si="3"/>
        <v>109.</v>
      </c>
      <c r="C115" s="15" t="s">
        <v>145</v>
      </c>
      <c r="D115" s="11">
        <v>358.92999999999995</v>
      </c>
      <c r="E115" s="11"/>
      <c r="F115" s="11"/>
      <c r="G115" s="11"/>
      <c r="H115" s="11"/>
      <c r="I115" s="11"/>
      <c r="J115" s="11">
        <f t="shared" si="4"/>
        <v>358.92999999999995</v>
      </c>
    </row>
    <row r="116" spans="1:10" x14ac:dyDescent="0.25">
      <c r="A116" s="24">
        <f t="shared" si="5"/>
        <v>110</v>
      </c>
      <c r="B116" s="18" t="str">
        <f t="shared" si="3"/>
        <v>110.</v>
      </c>
      <c r="C116" s="15" t="s">
        <v>250</v>
      </c>
      <c r="D116" s="11"/>
      <c r="E116" s="11"/>
      <c r="F116" s="11"/>
      <c r="G116" s="11"/>
      <c r="H116" s="11">
        <v>56.1</v>
      </c>
      <c r="I116" s="11"/>
      <c r="J116" s="11">
        <f t="shared" si="4"/>
        <v>56.1</v>
      </c>
    </row>
    <row r="117" spans="1:10" x14ac:dyDescent="0.25">
      <c r="A117" s="24">
        <f t="shared" si="5"/>
        <v>111</v>
      </c>
      <c r="B117" s="18" t="str">
        <f t="shared" si="3"/>
        <v>111.</v>
      </c>
      <c r="C117" s="15" t="s">
        <v>142</v>
      </c>
      <c r="D117" s="11">
        <v>87.85</v>
      </c>
      <c r="E117" s="11"/>
      <c r="F117" s="11"/>
      <c r="G117" s="11"/>
      <c r="H117" s="11">
        <v>22.44</v>
      </c>
      <c r="I117" s="11"/>
      <c r="J117" s="11">
        <f t="shared" si="4"/>
        <v>110.28999999999999</v>
      </c>
    </row>
    <row r="118" spans="1:10" ht="27.6" x14ac:dyDescent="0.25">
      <c r="A118" s="24">
        <f t="shared" si="5"/>
        <v>112</v>
      </c>
      <c r="B118" s="18" t="str">
        <f t="shared" si="3"/>
        <v>112.</v>
      </c>
      <c r="C118" s="15" t="s">
        <v>251</v>
      </c>
      <c r="D118" s="11"/>
      <c r="E118" s="11"/>
      <c r="F118" s="11"/>
      <c r="G118" s="11"/>
      <c r="H118" s="11">
        <v>3</v>
      </c>
      <c r="I118" s="11"/>
      <c r="J118" s="11">
        <f t="shared" si="4"/>
        <v>3</v>
      </c>
    </row>
    <row r="119" spans="1:10" x14ac:dyDescent="0.25">
      <c r="A119" s="24">
        <f t="shared" si="5"/>
        <v>113</v>
      </c>
      <c r="B119" s="18" t="str">
        <f t="shared" si="3"/>
        <v>113.</v>
      </c>
      <c r="C119" s="15" t="s">
        <v>252</v>
      </c>
      <c r="D119" s="11">
        <v>65.259999999999991</v>
      </c>
      <c r="E119" s="11"/>
      <c r="F119" s="11">
        <v>144501.84</v>
      </c>
      <c r="G119" s="11"/>
      <c r="H119" s="11"/>
      <c r="I119" s="11"/>
      <c r="J119" s="11">
        <f t="shared" si="4"/>
        <v>144567.1</v>
      </c>
    </row>
    <row r="120" spans="1:10" ht="27.6" x14ac:dyDescent="0.25">
      <c r="A120" s="24">
        <f t="shared" si="5"/>
        <v>114</v>
      </c>
      <c r="B120" s="18" t="str">
        <f t="shared" si="3"/>
        <v>114.</v>
      </c>
      <c r="C120" s="15" t="s">
        <v>144</v>
      </c>
      <c r="D120" s="11"/>
      <c r="E120" s="11"/>
      <c r="F120" s="11"/>
      <c r="G120" s="11"/>
      <c r="H120" s="11"/>
      <c r="I120" s="11">
        <v>248.24</v>
      </c>
      <c r="J120" s="11">
        <f t="shared" si="4"/>
        <v>248.24</v>
      </c>
    </row>
    <row r="121" spans="1:10" ht="27.6" x14ac:dyDescent="0.25">
      <c r="A121" s="24">
        <f t="shared" si="5"/>
        <v>115</v>
      </c>
      <c r="B121" s="18" t="str">
        <f t="shared" si="3"/>
        <v>115.</v>
      </c>
      <c r="C121" s="15" t="s">
        <v>253</v>
      </c>
      <c r="D121" s="11">
        <v>2.5099999999999998</v>
      </c>
      <c r="E121" s="11"/>
      <c r="F121" s="11"/>
      <c r="G121" s="11"/>
      <c r="H121" s="11">
        <v>22.44</v>
      </c>
      <c r="I121" s="11"/>
      <c r="J121" s="11">
        <f t="shared" si="4"/>
        <v>24.950000000000003</v>
      </c>
    </row>
    <row r="122" spans="1:10" x14ac:dyDescent="0.25">
      <c r="A122" s="24">
        <f t="shared" si="5"/>
        <v>116</v>
      </c>
      <c r="B122" s="18" t="str">
        <f t="shared" si="3"/>
        <v>116.</v>
      </c>
      <c r="C122" s="15" t="s">
        <v>146</v>
      </c>
      <c r="D122" s="11"/>
      <c r="E122" s="11"/>
      <c r="F122" s="11"/>
      <c r="G122" s="11"/>
      <c r="H122" s="11">
        <v>33.660000000000004</v>
      </c>
      <c r="I122" s="11"/>
      <c r="J122" s="11">
        <f t="shared" si="4"/>
        <v>33.660000000000004</v>
      </c>
    </row>
    <row r="123" spans="1:10" x14ac:dyDescent="0.25">
      <c r="A123" s="24">
        <f t="shared" si="5"/>
        <v>117</v>
      </c>
      <c r="B123" s="18" t="str">
        <f t="shared" si="3"/>
        <v>117.</v>
      </c>
      <c r="C123" s="15" t="s">
        <v>76</v>
      </c>
      <c r="D123" s="11">
        <v>188.24999999999997</v>
      </c>
      <c r="E123" s="11"/>
      <c r="F123" s="11"/>
      <c r="G123" s="11"/>
      <c r="H123" s="11">
        <v>324</v>
      </c>
      <c r="I123" s="11"/>
      <c r="J123" s="11">
        <f t="shared" si="4"/>
        <v>512.25</v>
      </c>
    </row>
    <row r="124" spans="1:10" ht="27.6" x14ac:dyDescent="0.25">
      <c r="A124" s="24">
        <f t="shared" si="5"/>
        <v>118</v>
      </c>
      <c r="B124" s="18" t="str">
        <f t="shared" si="3"/>
        <v>118.</v>
      </c>
      <c r="C124" s="15" t="s">
        <v>41</v>
      </c>
      <c r="D124" s="11">
        <v>760.53</v>
      </c>
      <c r="E124" s="11"/>
      <c r="F124" s="11"/>
      <c r="G124" s="11"/>
      <c r="H124" s="11">
        <v>3</v>
      </c>
      <c r="I124" s="11"/>
      <c r="J124" s="11">
        <f t="shared" si="4"/>
        <v>763.53</v>
      </c>
    </row>
    <row r="125" spans="1:10" x14ac:dyDescent="0.25">
      <c r="A125" s="24">
        <f t="shared" si="5"/>
        <v>119</v>
      </c>
      <c r="B125" s="18" t="str">
        <f t="shared" si="3"/>
        <v>119.</v>
      </c>
      <c r="C125" s="15" t="s">
        <v>149</v>
      </c>
      <c r="D125" s="11">
        <v>45.179999999999993</v>
      </c>
      <c r="E125" s="11"/>
      <c r="F125" s="11"/>
      <c r="G125" s="11"/>
      <c r="H125" s="11">
        <v>2973.3</v>
      </c>
      <c r="I125" s="11"/>
      <c r="J125" s="11">
        <f t="shared" si="4"/>
        <v>3018.48</v>
      </c>
    </row>
    <row r="126" spans="1:10" x14ac:dyDescent="0.25">
      <c r="A126" s="24">
        <f t="shared" si="5"/>
        <v>120</v>
      </c>
      <c r="B126" s="18" t="str">
        <f t="shared" si="3"/>
        <v>120.</v>
      </c>
      <c r="C126" s="15" t="s">
        <v>11</v>
      </c>
      <c r="D126" s="11">
        <v>173.19</v>
      </c>
      <c r="E126" s="11"/>
      <c r="F126" s="11">
        <v>520299.98999999993</v>
      </c>
      <c r="G126" s="11">
        <v>35.909999999999997</v>
      </c>
      <c r="H126" s="11"/>
      <c r="I126" s="11">
        <v>2910.4</v>
      </c>
      <c r="J126" s="11">
        <f t="shared" si="4"/>
        <v>523419.48999999993</v>
      </c>
    </row>
    <row r="127" spans="1:10" x14ac:dyDescent="0.25">
      <c r="A127" s="24">
        <f t="shared" si="5"/>
        <v>121</v>
      </c>
      <c r="B127" s="18" t="str">
        <f t="shared" si="3"/>
        <v>121.</v>
      </c>
      <c r="C127" s="15" t="s">
        <v>59</v>
      </c>
      <c r="D127" s="11">
        <v>366.46</v>
      </c>
      <c r="E127" s="11"/>
      <c r="F127" s="11"/>
      <c r="G127" s="11"/>
      <c r="H127" s="11"/>
      <c r="I127" s="11">
        <v>50743.68</v>
      </c>
      <c r="J127" s="11">
        <f t="shared" si="4"/>
        <v>51110.14</v>
      </c>
    </row>
    <row r="128" spans="1:10" x14ac:dyDescent="0.25">
      <c r="A128" s="24">
        <f t="shared" si="5"/>
        <v>122</v>
      </c>
      <c r="B128" s="18" t="str">
        <f t="shared" si="3"/>
        <v>122.</v>
      </c>
      <c r="C128" s="15" t="s">
        <v>150</v>
      </c>
      <c r="D128" s="11"/>
      <c r="E128" s="11"/>
      <c r="F128" s="11"/>
      <c r="G128" s="11"/>
      <c r="H128" s="11">
        <v>33.660000000000004</v>
      </c>
      <c r="I128" s="11"/>
      <c r="J128" s="11">
        <f t="shared" si="4"/>
        <v>33.660000000000004</v>
      </c>
    </row>
    <row r="129" spans="1:10" ht="27.6" x14ac:dyDescent="0.25">
      <c r="A129" s="24">
        <f t="shared" si="5"/>
        <v>123</v>
      </c>
      <c r="B129" s="18" t="str">
        <f t="shared" si="3"/>
        <v>123.</v>
      </c>
      <c r="C129" s="15" t="s">
        <v>39</v>
      </c>
      <c r="D129" s="11">
        <v>4909.5599999999995</v>
      </c>
      <c r="E129" s="11">
        <v>1388.03</v>
      </c>
      <c r="F129" s="11">
        <v>39644.639999999999</v>
      </c>
      <c r="G129" s="11">
        <v>11459.97</v>
      </c>
      <c r="H129" s="11">
        <v>89.76</v>
      </c>
      <c r="I129" s="11"/>
      <c r="J129" s="11">
        <f t="shared" si="4"/>
        <v>57491.96</v>
      </c>
    </row>
    <row r="130" spans="1:10" x14ac:dyDescent="0.25">
      <c r="A130" s="24">
        <f t="shared" si="5"/>
        <v>124</v>
      </c>
      <c r="B130" s="18" t="str">
        <f t="shared" si="3"/>
        <v>124.</v>
      </c>
      <c r="C130" s="15" t="s">
        <v>148</v>
      </c>
      <c r="D130" s="11">
        <v>534.63</v>
      </c>
      <c r="E130" s="11"/>
      <c r="F130" s="11"/>
      <c r="G130" s="11"/>
      <c r="H130" s="11">
        <v>628.32000000000005</v>
      </c>
      <c r="I130" s="11"/>
      <c r="J130" s="11">
        <f t="shared" si="4"/>
        <v>1162.95</v>
      </c>
    </row>
    <row r="131" spans="1:10" ht="27.6" x14ac:dyDescent="0.25">
      <c r="A131" s="24">
        <f t="shared" si="5"/>
        <v>125</v>
      </c>
      <c r="B131" s="18" t="str">
        <f t="shared" si="3"/>
        <v>125.</v>
      </c>
      <c r="C131" s="15" t="s">
        <v>79</v>
      </c>
      <c r="D131" s="11"/>
      <c r="E131" s="11"/>
      <c r="F131" s="11"/>
      <c r="G131" s="11"/>
      <c r="H131" s="11"/>
      <c r="I131" s="11">
        <v>15770.400000000001</v>
      </c>
      <c r="J131" s="11">
        <f t="shared" si="4"/>
        <v>15770.400000000001</v>
      </c>
    </row>
    <row r="132" spans="1:10" x14ac:dyDescent="0.25">
      <c r="A132" s="24">
        <f t="shared" si="5"/>
        <v>126</v>
      </c>
      <c r="B132" s="18" t="str">
        <f t="shared" si="3"/>
        <v>126.</v>
      </c>
      <c r="C132" s="15" t="s">
        <v>152</v>
      </c>
      <c r="D132" s="11">
        <v>323.78999999999996</v>
      </c>
      <c r="E132" s="11"/>
      <c r="F132" s="11"/>
      <c r="G132" s="11"/>
      <c r="H132" s="11">
        <v>9</v>
      </c>
      <c r="I132" s="11"/>
      <c r="J132" s="11">
        <f t="shared" si="4"/>
        <v>332.78999999999996</v>
      </c>
    </row>
    <row r="133" spans="1:10" ht="27.6" x14ac:dyDescent="0.25">
      <c r="A133" s="24">
        <f t="shared" si="5"/>
        <v>127</v>
      </c>
      <c r="B133" s="18" t="str">
        <f t="shared" si="3"/>
        <v>127.</v>
      </c>
      <c r="C133" s="15" t="s">
        <v>151</v>
      </c>
      <c r="D133" s="11">
        <v>45.179999999999993</v>
      </c>
      <c r="E133" s="11"/>
      <c r="F133" s="11"/>
      <c r="G133" s="11"/>
      <c r="H133" s="11"/>
      <c r="I133" s="11"/>
      <c r="J133" s="11">
        <f t="shared" si="4"/>
        <v>45.179999999999993</v>
      </c>
    </row>
    <row r="134" spans="1:10" ht="27.6" x14ac:dyDescent="0.25">
      <c r="A134" s="24">
        <f t="shared" si="5"/>
        <v>128</v>
      </c>
      <c r="B134" s="18" t="str">
        <f t="shared" si="3"/>
        <v>128.</v>
      </c>
      <c r="C134" s="15" t="s">
        <v>147</v>
      </c>
      <c r="D134" s="11"/>
      <c r="E134" s="11"/>
      <c r="F134" s="11"/>
      <c r="G134" s="11"/>
      <c r="H134" s="11"/>
      <c r="I134" s="11">
        <v>1319.89</v>
      </c>
      <c r="J134" s="11">
        <f t="shared" si="4"/>
        <v>1319.89</v>
      </c>
    </row>
    <row r="135" spans="1:10" x14ac:dyDescent="0.25">
      <c r="A135" s="24">
        <f t="shared" si="5"/>
        <v>129</v>
      </c>
      <c r="B135" s="18" t="str">
        <f t="shared" si="3"/>
        <v>129.</v>
      </c>
      <c r="C135" s="15" t="s">
        <v>16</v>
      </c>
      <c r="D135" s="11">
        <v>1275.08</v>
      </c>
      <c r="E135" s="11"/>
      <c r="F135" s="11">
        <v>510568.37999999995</v>
      </c>
      <c r="G135" s="11"/>
      <c r="H135" s="11"/>
      <c r="I135" s="11">
        <v>1202.68</v>
      </c>
      <c r="J135" s="11">
        <f t="shared" si="4"/>
        <v>513046.13999999996</v>
      </c>
    </row>
    <row r="136" spans="1:10" x14ac:dyDescent="0.25">
      <c r="A136" s="24">
        <f t="shared" si="5"/>
        <v>130</v>
      </c>
      <c r="B136" s="18" t="str">
        <f t="shared" ref="B136:B199" si="6">A136&amp;"."</f>
        <v>130.</v>
      </c>
      <c r="C136" s="15" t="s">
        <v>67</v>
      </c>
      <c r="D136" s="11"/>
      <c r="E136" s="11"/>
      <c r="F136" s="11"/>
      <c r="G136" s="11"/>
      <c r="H136" s="11">
        <v>1245.42</v>
      </c>
      <c r="I136" s="11"/>
      <c r="J136" s="11">
        <f t="shared" ref="J136:J199" si="7">SUM(D136:I136)</f>
        <v>1245.42</v>
      </c>
    </row>
    <row r="137" spans="1:10" ht="27.6" x14ac:dyDescent="0.25">
      <c r="A137" s="24">
        <f t="shared" ref="A137:A200" si="8">A136+1</f>
        <v>131</v>
      </c>
      <c r="B137" s="18" t="str">
        <f t="shared" si="6"/>
        <v>131.</v>
      </c>
      <c r="C137" s="15" t="s">
        <v>3</v>
      </c>
      <c r="D137" s="11">
        <v>7401.99</v>
      </c>
      <c r="E137" s="11">
        <v>1064.24</v>
      </c>
      <c r="F137" s="11">
        <v>35.909999999999997</v>
      </c>
      <c r="G137" s="11">
        <v>15297.659999999998</v>
      </c>
      <c r="H137" s="11">
        <v>2190</v>
      </c>
      <c r="I137" s="11"/>
      <c r="J137" s="11">
        <f t="shared" si="7"/>
        <v>25989.799999999996</v>
      </c>
    </row>
    <row r="138" spans="1:10" ht="27.6" x14ac:dyDescent="0.25">
      <c r="A138" s="24">
        <f t="shared" si="8"/>
        <v>132</v>
      </c>
      <c r="B138" s="18" t="str">
        <f t="shared" si="6"/>
        <v>132.</v>
      </c>
      <c r="C138" s="15" t="s">
        <v>21</v>
      </c>
      <c r="D138" s="11"/>
      <c r="E138" s="11"/>
      <c r="F138" s="11"/>
      <c r="G138" s="11"/>
      <c r="H138" s="11">
        <v>27</v>
      </c>
      <c r="I138" s="11">
        <v>3522.44</v>
      </c>
      <c r="J138" s="11">
        <f t="shared" si="7"/>
        <v>3549.44</v>
      </c>
    </row>
    <row r="139" spans="1:10" ht="27.6" x14ac:dyDescent="0.25">
      <c r="A139" s="24">
        <f t="shared" si="8"/>
        <v>133</v>
      </c>
      <c r="B139" s="18" t="str">
        <f t="shared" si="6"/>
        <v>133.</v>
      </c>
      <c r="C139" s="15" t="s">
        <v>154</v>
      </c>
      <c r="D139" s="11">
        <v>7.5299999999999994</v>
      </c>
      <c r="E139" s="11"/>
      <c r="F139" s="11"/>
      <c r="G139" s="11"/>
      <c r="H139" s="11"/>
      <c r="I139" s="11"/>
      <c r="J139" s="11">
        <f t="shared" si="7"/>
        <v>7.5299999999999994</v>
      </c>
    </row>
    <row r="140" spans="1:10" x14ac:dyDescent="0.25">
      <c r="A140" s="24">
        <f t="shared" si="8"/>
        <v>134</v>
      </c>
      <c r="B140" s="18" t="str">
        <f t="shared" si="6"/>
        <v>134.</v>
      </c>
      <c r="C140" s="15" t="s">
        <v>66</v>
      </c>
      <c r="D140" s="11"/>
      <c r="E140" s="11"/>
      <c r="F140" s="11"/>
      <c r="G140" s="11"/>
      <c r="H140" s="11">
        <v>24</v>
      </c>
      <c r="I140" s="11"/>
      <c r="J140" s="11">
        <f t="shared" si="7"/>
        <v>24</v>
      </c>
    </row>
    <row r="141" spans="1:10" ht="27.6" x14ac:dyDescent="0.25">
      <c r="A141" s="24">
        <f t="shared" si="8"/>
        <v>135</v>
      </c>
      <c r="B141" s="18" t="str">
        <f t="shared" si="6"/>
        <v>135.</v>
      </c>
      <c r="C141" s="15" t="s">
        <v>153</v>
      </c>
      <c r="D141" s="11"/>
      <c r="E141" s="11"/>
      <c r="F141" s="11"/>
      <c r="G141" s="11"/>
      <c r="H141" s="11"/>
      <c r="I141" s="11">
        <v>2067.2400000000002</v>
      </c>
      <c r="J141" s="11">
        <f t="shared" si="7"/>
        <v>2067.2400000000002</v>
      </c>
    </row>
    <row r="142" spans="1:10" x14ac:dyDescent="0.25">
      <c r="A142" s="24">
        <f t="shared" si="8"/>
        <v>136</v>
      </c>
      <c r="B142" s="18" t="str">
        <f t="shared" si="6"/>
        <v>136.</v>
      </c>
      <c r="C142" s="15" t="s">
        <v>37</v>
      </c>
      <c r="D142" s="11">
        <v>15579.569999999998</v>
      </c>
      <c r="E142" s="11"/>
      <c r="F142" s="11">
        <v>338631.3</v>
      </c>
      <c r="G142" s="11"/>
      <c r="H142" s="11">
        <v>942</v>
      </c>
      <c r="I142" s="11"/>
      <c r="J142" s="11">
        <f t="shared" si="7"/>
        <v>355152.87</v>
      </c>
    </row>
    <row r="143" spans="1:10" x14ac:dyDescent="0.25">
      <c r="A143" s="24">
        <f t="shared" si="8"/>
        <v>137</v>
      </c>
      <c r="B143" s="18" t="str">
        <f t="shared" si="6"/>
        <v>137.</v>
      </c>
      <c r="C143" s="15" t="s">
        <v>54</v>
      </c>
      <c r="D143" s="11">
        <v>657.61999999999989</v>
      </c>
      <c r="E143" s="11"/>
      <c r="F143" s="11"/>
      <c r="G143" s="11"/>
      <c r="H143" s="11">
        <v>90</v>
      </c>
      <c r="I143" s="11"/>
      <c r="J143" s="11">
        <f t="shared" si="7"/>
        <v>747.61999999999989</v>
      </c>
    </row>
    <row r="144" spans="1:10" x14ac:dyDescent="0.25">
      <c r="A144" s="24">
        <f t="shared" si="8"/>
        <v>138</v>
      </c>
      <c r="B144" s="18" t="str">
        <f t="shared" si="6"/>
        <v>138.</v>
      </c>
      <c r="C144" s="15" t="s">
        <v>5</v>
      </c>
      <c r="D144" s="11">
        <v>17.57</v>
      </c>
      <c r="E144" s="11"/>
      <c r="F144" s="11"/>
      <c r="G144" s="11"/>
      <c r="H144" s="11">
        <v>9</v>
      </c>
      <c r="I144" s="11"/>
      <c r="J144" s="11">
        <f t="shared" si="7"/>
        <v>26.57</v>
      </c>
    </row>
    <row r="145" spans="1:10" x14ac:dyDescent="0.25">
      <c r="A145" s="24">
        <f t="shared" si="8"/>
        <v>139</v>
      </c>
      <c r="B145" s="18" t="str">
        <f t="shared" si="6"/>
        <v>139.</v>
      </c>
      <c r="C145" s="15" t="s">
        <v>157</v>
      </c>
      <c r="D145" s="11"/>
      <c r="E145" s="11"/>
      <c r="F145" s="11"/>
      <c r="G145" s="11"/>
      <c r="H145" s="11">
        <v>89.76</v>
      </c>
      <c r="I145" s="11"/>
      <c r="J145" s="11">
        <f t="shared" si="7"/>
        <v>89.76</v>
      </c>
    </row>
    <row r="146" spans="1:10" x14ac:dyDescent="0.25">
      <c r="A146" s="24">
        <f t="shared" si="8"/>
        <v>140</v>
      </c>
      <c r="B146" s="18" t="str">
        <f t="shared" si="6"/>
        <v>140.</v>
      </c>
      <c r="C146" s="15" t="s">
        <v>32</v>
      </c>
      <c r="D146" s="11">
        <v>752.99999999999989</v>
      </c>
      <c r="E146" s="11"/>
      <c r="F146" s="11"/>
      <c r="G146" s="11"/>
      <c r="H146" s="11">
        <v>375</v>
      </c>
      <c r="I146" s="11"/>
      <c r="J146" s="11">
        <f t="shared" si="7"/>
        <v>1128</v>
      </c>
    </row>
    <row r="147" spans="1:10" ht="27.6" x14ac:dyDescent="0.25">
      <c r="A147" s="24">
        <f t="shared" si="8"/>
        <v>141</v>
      </c>
      <c r="B147" s="18" t="str">
        <f t="shared" si="6"/>
        <v>141.</v>
      </c>
      <c r="C147" s="15" t="s">
        <v>74</v>
      </c>
      <c r="D147" s="11">
        <v>15.059999999999999</v>
      </c>
      <c r="E147" s="11"/>
      <c r="F147" s="11"/>
      <c r="G147" s="11"/>
      <c r="H147" s="11"/>
      <c r="I147" s="11"/>
      <c r="J147" s="11">
        <f t="shared" si="7"/>
        <v>15.059999999999999</v>
      </c>
    </row>
    <row r="148" spans="1:10" ht="27.6" x14ac:dyDescent="0.25">
      <c r="A148" s="24">
        <f t="shared" si="8"/>
        <v>142</v>
      </c>
      <c r="B148" s="18" t="str">
        <f t="shared" si="6"/>
        <v>142.</v>
      </c>
      <c r="C148" s="15" t="s">
        <v>69</v>
      </c>
      <c r="D148" s="11">
        <v>205.82</v>
      </c>
      <c r="E148" s="11"/>
      <c r="F148" s="11"/>
      <c r="G148" s="11"/>
      <c r="H148" s="11"/>
      <c r="I148" s="11">
        <v>4815</v>
      </c>
      <c r="J148" s="11">
        <f t="shared" si="7"/>
        <v>5020.82</v>
      </c>
    </row>
    <row r="149" spans="1:10" ht="27.6" x14ac:dyDescent="0.25">
      <c r="A149" s="24">
        <f t="shared" si="8"/>
        <v>143</v>
      </c>
      <c r="B149" s="18" t="str">
        <f t="shared" si="6"/>
        <v>143.</v>
      </c>
      <c r="C149" s="15" t="s">
        <v>156</v>
      </c>
      <c r="D149" s="11">
        <v>722.87999999999988</v>
      </c>
      <c r="E149" s="11"/>
      <c r="F149" s="11"/>
      <c r="G149" s="11"/>
      <c r="H149" s="11">
        <v>747</v>
      </c>
      <c r="I149" s="11">
        <v>2452.44</v>
      </c>
      <c r="J149" s="11">
        <f t="shared" si="7"/>
        <v>3922.3199999999997</v>
      </c>
    </row>
    <row r="150" spans="1:10" x14ac:dyDescent="0.25">
      <c r="A150" s="24">
        <f t="shared" si="8"/>
        <v>144</v>
      </c>
      <c r="B150" s="18" t="str">
        <f t="shared" si="6"/>
        <v>144.</v>
      </c>
      <c r="C150" s="15" t="s">
        <v>155</v>
      </c>
      <c r="D150" s="11">
        <v>12.549999999999999</v>
      </c>
      <c r="E150" s="11"/>
      <c r="F150" s="11"/>
      <c r="G150" s="11"/>
      <c r="H150" s="11"/>
      <c r="I150" s="11"/>
      <c r="J150" s="11">
        <f t="shared" si="7"/>
        <v>12.549999999999999</v>
      </c>
    </row>
    <row r="151" spans="1:10" ht="27.6" x14ac:dyDescent="0.25">
      <c r="A151" s="24">
        <f t="shared" si="8"/>
        <v>145</v>
      </c>
      <c r="B151" s="18" t="str">
        <f t="shared" si="6"/>
        <v>145.</v>
      </c>
      <c r="C151" s="15" t="s">
        <v>158</v>
      </c>
      <c r="D151" s="11">
        <v>20.079999999999998</v>
      </c>
      <c r="E151" s="11"/>
      <c r="F151" s="11"/>
      <c r="G151" s="11"/>
      <c r="H151" s="11"/>
      <c r="I151" s="11"/>
      <c r="J151" s="11">
        <f t="shared" si="7"/>
        <v>20.079999999999998</v>
      </c>
    </row>
    <row r="152" spans="1:10" ht="27.6" x14ac:dyDescent="0.25">
      <c r="A152" s="24">
        <f t="shared" si="8"/>
        <v>146</v>
      </c>
      <c r="B152" s="18" t="str">
        <f t="shared" si="6"/>
        <v>146.</v>
      </c>
      <c r="C152" s="15" t="s">
        <v>159</v>
      </c>
      <c r="D152" s="11">
        <v>60.239999999999995</v>
      </c>
      <c r="E152" s="11"/>
      <c r="F152" s="11"/>
      <c r="G152" s="11"/>
      <c r="H152" s="11">
        <v>123.42</v>
      </c>
      <c r="I152" s="11"/>
      <c r="J152" s="11">
        <f t="shared" si="7"/>
        <v>183.66</v>
      </c>
    </row>
    <row r="153" spans="1:10" x14ac:dyDescent="0.25">
      <c r="A153" s="24">
        <f t="shared" si="8"/>
        <v>147</v>
      </c>
      <c r="B153" s="18" t="str">
        <f t="shared" si="6"/>
        <v>147.</v>
      </c>
      <c r="C153" s="15" t="s">
        <v>254</v>
      </c>
      <c r="D153" s="11">
        <v>10.039999999999999</v>
      </c>
      <c r="E153" s="11"/>
      <c r="F153" s="11"/>
      <c r="G153" s="11"/>
      <c r="H153" s="11"/>
      <c r="I153" s="11"/>
      <c r="J153" s="11">
        <f t="shared" si="7"/>
        <v>10.039999999999999</v>
      </c>
    </row>
    <row r="154" spans="1:10" x14ac:dyDescent="0.25">
      <c r="A154" s="24">
        <f t="shared" si="8"/>
        <v>148</v>
      </c>
      <c r="B154" s="18" t="str">
        <f t="shared" si="6"/>
        <v>148.</v>
      </c>
      <c r="C154" s="15" t="s">
        <v>160</v>
      </c>
      <c r="D154" s="11">
        <v>627.5</v>
      </c>
      <c r="E154" s="11"/>
      <c r="F154" s="11"/>
      <c r="G154" s="11"/>
      <c r="H154" s="11">
        <v>460.02000000000004</v>
      </c>
      <c r="I154" s="11"/>
      <c r="J154" s="11">
        <f t="shared" si="7"/>
        <v>1087.52</v>
      </c>
    </row>
    <row r="155" spans="1:10" x14ac:dyDescent="0.25">
      <c r="A155" s="24">
        <f t="shared" si="8"/>
        <v>149</v>
      </c>
      <c r="B155" s="18" t="str">
        <f t="shared" si="6"/>
        <v>149.</v>
      </c>
      <c r="C155" s="15" t="s">
        <v>56</v>
      </c>
      <c r="D155" s="11">
        <v>180.71999999999997</v>
      </c>
      <c r="E155" s="11"/>
      <c r="F155" s="11"/>
      <c r="G155" s="11"/>
      <c r="H155" s="11"/>
      <c r="I155" s="11"/>
      <c r="J155" s="11">
        <f t="shared" si="7"/>
        <v>180.71999999999997</v>
      </c>
    </row>
    <row r="156" spans="1:10" x14ac:dyDescent="0.25">
      <c r="A156" s="24">
        <f t="shared" si="8"/>
        <v>150</v>
      </c>
      <c r="B156" s="18" t="str">
        <f t="shared" si="6"/>
        <v>150.</v>
      </c>
      <c r="C156" s="15" t="s">
        <v>163</v>
      </c>
      <c r="D156" s="11">
        <v>2.5099999999999998</v>
      </c>
      <c r="E156" s="11"/>
      <c r="F156" s="11"/>
      <c r="G156" s="11"/>
      <c r="H156" s="11"/>
      <c r="I156" s="11"/>
      <c r="J156" s="11">
        <f t="shared" si="7"/>
        <v>2.5099999999999998</v>
      </c>
    </row>
    <row r="157" spans="1:10" x14ac:dyDescent="0.25">
      <c r="A157" s="24">
        <f t="shared" si="8"/>
        <v>151</v>
      </c>
      <c r="B157" s="18" t="str">
        <f t="shared" si="6"/>
        <v>151.</v>
      </c>
      <c r="C157" s="15" t="s">
        <v>161</v>
      </c>
      <c r="D157" s="11">
        <v>2.5099999999999998</v>
      </c>
      <c r="E157" s="11"/>
      <c r="F157" s="11"/>
      <c r="G157" s="11"/>
      <c r="H157" s="11"/>
      <c r="I157" s="11"/>
      <c r="J157" s="11">
        <f t="shared" si="7"/>
        <v>2.5099999999999998</v>
      </c>
    </row>
    <row r="158" spans="1:10" x14ac:dyDescent="0.25">
      <c r="A158" s="24">
        <f t="shared" si="8"/>
        <v>152</v>
      </c>
      <c r="B158" s="18" t="str">
        <f t="shared" si="6"/>
        <v>152.</v>
      </c>
      <c r="C158" s="15" t="s">
        <v>52</v>
      </c>
      <c r="D158" s="11">
        <v>27.61</v>
      </c>
      <c r="E158" s="11"/>
      <c r="F158" s="11"/>
      <c r="G158" s="11"/>
      <c r="H158" s="11"/>
      <c r="I158" s="11"/>
      <c r="J158" s="11">
        <f t="shared" si="7"/>
        <v>27.61</v>
      </c>
    </row>
    <row r="159" spans="1:10" x14ac:dyDescent="0.25">
      <c r="A159" s="24">
        <f t="shared" si="8"/>
        <v>153</v>
      </c>
      <c r="B159" s="18" t="str">
        <f t="shared" si="6"/>
        <v>153.</v>
      </c>
      <c r="C159" s="15" t="s">
        <v>34</v>
      </c>
      <c r="D159" s="11">
        <v>1505.9999999999998</v>
      </c>
      <c r="E159" s="11"/>
      <c r="F159" s="11">
        <v>4710.75</v>
      </c>
      <c r="G159" s="11"/>
      <c r="H159" s="11">
        <v>747</v>
      </c>
      <c r="I159" s="11"/>
      <c r="J159" s="11">
        <f t="shared" si="7"/>
        <v>6963.75</v>
      </c>
    </row>
    <row r="160" spans="1:10" ht="27.6" x14ac:dyDescent="0.25">
      <c r="A160" s="24">
        <f t="shared" si="8"/>
        <v>154</v>
      </c>
      <c r="B160" s="18" t="str">
        <f t="shared" si="6"/>
        <v>154.</v>
      </c>
      <c r="C160" s="15" t="s">
        <v>162</v>
      </c>
      <c r="D160" s="11">
        <v>30.119999999999997</v>
      </c>
      <c r="E160" s="11"/>
      <c r="F160" s="11"/>
      <c r="G160" s="11"/>
      <c r="H160" s="11"/>
      <c r="I160" s="11"/>
      <c r="J160" s="11">
        <f t="shared" si="7"/>
        <v>30.119999999999997</v>
      </c>
    </row>
    <row r="161" spans="1:10" x14ac:dyDescent="0.25">
      <c r="A161" s="24">
        <f t="shared" si="8"/>
        <v>155</v>
      </c>
      <c r="B161" s="18" t="str">
        <f t="shared" si="6"/>
        <v>155.</v>
      </c>
      <c r="C161" s="15" t="s">
        <v>19</v>
      </c>
      <c r="D161" s="11">
        <v>1320.26</v>
      </c>
      <c r="E161" s="11"/>
      <c r="F161" s="11">
        <v>53434.079999999994</v>
      </c>
      <c r="G161" s="11"/>
      <c r="H161" s="11">
        <v>1962</v>
      </c>
      <c r="I161" s="11">
        <v>2713.52</v>
      </c>
      <c r="J161" s="11">
        <f t="shared" si="7"/>
        <v>59429.859999999993</v>
      </c>
    </row>
    <row r="162" spans="1:10" ht="27.6" x14ac:dyDescent="0.25">
      <c r="A162" s="24">
        <f t="shared" si="8"/>
        <v>156</v>
      </c>
      <c r="B162" s="18" t="str">
        <f t="shared" si="6"/>
        <v>156.</v>
      </c>
      <c r="C162" s="15" t="s">
        <v>255</v>
      </c>
      <c r="D162" s="11">
        <v>82.83</v>
      </c>
      <c r="E162" s="11"/>
      <c r="F162" s="11">
        <v>1185.03</v>
      </c>
      <c r="G162" s="11"/>
      <c r="H162" s="11"/>
      <c r="I162" s="11"/>
      <c r="J162" s="11">
        <f t="shared" si="7"/>
        <v>1267.8599999999999</v>
      </c>
    </row>
    <row r="163" spans="1:10" ht="27.6" x14ac:dyDescent="0.25">
      <c r="A163" s="24">
        <f t="shared" si="8"/>
        <v>157</v>
      </c>
      <c r="B163" s="18" t="str">
        <f t="shared" si="6"/>
        <v>157.</v>
      </c>
      <c r="C163" s="15" t="s">
        <v>256</v>
      </c>
      <c r="D163" s="11">
        <v>15.059999999999999</v>
      </c>
      <c r="E163" s="11"/>
      <c r="F163" s="11"/>
      <c r="G163" s="11"/>
      <c r="H163" s="11"/>
      <c r="I163" s="11">
        <v>368.08000000000004</v>
      </c>
      <c r="J163" s="11">
        <f t="shared" si="7"/>
        <v>383.14000000000004</v>
      </c>
    </row>
    <row r="164" spans="1:10" ht="27.6" x14ac:dyDescent="0.25">
      <c r="A164" s="24">
        <f t="shared" si="8"/>
        <v>158</v>
      </c>
      <c r="B164" s="18" t="str">
        <f t="shared" si="6"/>
        <v>158.</v>
      </c>
      <c r="C164" s="15" t="s">
        <v>166</v>
      </c>
      <c r="D164" s="11">
        <v>65.259999999999991</v>
      </c>
      <c r="E164" s="11"/>
      <c r="F164" s="11"/>
      <c r="G164" s="11"/>
      <c r="H164" s="11"/>
      <c r="I164" s="11"/>
      <c r="J164" s="11">
        <f t="shared" si="7"/>
        <v>65.259999999999991</v>
      </c>
    </row>
    <row r="165" spans="1:10" x14ac:dyDescent="0.25">
      <c r="A165" s="24">
        <f t="shared" si="8"/>
        <v>159</v>
      </c>
      <c r="B165" s="18" t="str">
        <f t="shared" si="6"/>
        <v>159.</v>
      </c>
      <c r="C165" s="15" t="s">
        <v>257</v>
      </c>
      <c r="D165" s="11"/>
      <c r="E165" s="11"/>
      <c r="F165" s="11"/>
      <c r="G165" s="11"/>
      <c r="H165" s="11">
        <v>22.44</v>
      </c>
      <c r="I165" s="11"/>
      <c r="J165" s="11">
        <f t="shared" si="7"/>
        <v>22.44</v>
      </c>
    </row>
    <row r="166" spans="1:10" ht="27.6" x14ac:dyDescent="0.25">
      <c r="A166" s="24">
        <f t="shared" si="8"/>
        <v>160</v>
      </c>
      <c r="B166" s="18" t="str">
        <f t="shared" si="6"/>
        <v>160.</v>
      </c>
      <c r="C166" s="15" t="s">
        <v>26</v>
      </c>
      <c r="D166" s="11">
        <v>47.69</v>
      </c>
      <c r="E166" s="11"/>
      <c r="F166" s="11"/>
      <c r="G166" s="11"/>
      <c r="H166" s="11">
        <v>60</v>
      </c>
      <c r="I166" s="11">
        <v>1228.3600000000001</v>
      </c>
      <c r="J166" s="11">
        <f t="shared" si="7"/>
        <v>1336.0500000000002</v>
      </c>
    </row>
    <row r="167" spans="1:10" ht="27.6" x14ac:dyDescent="0.25">
      <c r="A167" s="24">
        <f t="shared" si="8"/>
        <v>161</v>
      </c>
      <c r="B167" s="18" t="str">
        <f t="shared" si="6"/>
        <v>161.</v>
      </c>
      <c r="C167" s="15" t="s">
        <v>258</v>
      </c>
      <c r="D167" s="11">
        <v>82.83</v>
      </c>
      <c r="E167" s="11"/>
      <c r="F167" s="11"/>
      <c r="G167" s="11"/>
      <c r="H167" s="11"/>
      <c r="I167" s="11"/>
      <c r="J167" s="11">
        <f t="shared" si="7"/>
        <v>82.83</v>
      </c>
    </row>
    <row r="168" spans="1:10" x14ac:dyDescent="0.25">
      <c r="A168" s="24">
        <f t="shared" si="8"/>
        <v>162</v>
      </c>
      <c r="B168" s="18" t="str">
        <f t="shared" si="6"/>
        <v>162.</v>
      </c>
      <c r="C168" s="15" t="s">
        <v>259</v>
      </c>
      <c r="D168" s="11"/>
      <c r="E168" s="11"/>
      <c r="F168" s="11"/>
      <c r="G168" s="11"/>
      <c r="H168" s="11">
        <v>11.22</v>
      </c>
      <c r="I168" s="11"/>
      <c r="J168" s="11">
        <f t="shared" si="7"/>
        <v>11.22</v>
      </c>
    </row>
    <row r="169" spans="1:10" ht="27.6" x14ac:dyDescent="0.25">
      <c r="A169" s="24">
        <f t="shared" si="8"/>
        <v>163</v>
      </c>
      <c r="B169" s="18" t="str">
        <f t="shared" si="6"/>
        <v>163.</v>
      </c>
      <c r="C169" s="15" t="s">
        <v>165</v>
      </c>
      <c r="D169" s="11"/>
      <c r="E169" s="11"/>
      <c r="F169" s="11"/>
      <c r="G169" s="11"/>
      <c r="H169" s="11">
        <v>33.660000000000004</v>
      </c>
      <c r="I169" s="11">
        <v>2275.8000000000002</v>
      </c>
      <c r="J169" s="11">
        <f t="shared" si="7"/>
        <v>2309.46</v>
      </c>
    </row>
    <row r="170" spans="1:10" ht="27.6" x14ac:dyDescent="0.25">
      <c r="A170" s="24">
        <f t="shared" si="8"/>
        <v>164</v>
      </c>
      <c r="B170" s="18" t="str">
        <f t="shared" si="6"/>
        <v>164.</v>
      </c>
      <c r="C170" s="15" t="s">
        <v>169</v>
      </c>
      <c r="D170" s="11">
        <v>77.809999999999988</v>
      </c>
      <c r="E170" s="11"/>
      <c r="F170" s="11"/>
      <c r="G170" s="11"/>
      <c r="H170" s="11"/>
      <c r="I170" s="11"/>
      <c r="J170" s="11">
        <f t="shared" si="7"/>
        <v>77.809999999999988</v>
      </c>
    </row>
    <row r="171" spans="1:10" ht="27.6" x14ac:dyDescent="0.25">
      <c r="A171" s="24">
        <f t="shared" si="8"/>
        <v>165</v>
      </c>
      <c r="B171" s="18" t="str">
        <f t="shared" si="6"/>
        <v>165.</v>
      </c>
      <c r="C171" s="15" t="s">
        <v>164</v>
      </c>
      <c r="D171" s="11"/>
      <c r="E171" s="11"/>
      <c r="F171" s="11"/>
      <c r="G171" s="11"/>
      <c r="H171" s="11">
        <v>179.52</v>
      </c>
      <c r="I171" s="11"/>
      <c r="J171" s="11">
        <f t="shared" si="7"/>
        <v>179.52</v>
      </c>
    </row>
    <row r="172" spans="1:10" ht="27.6" x14ac:dyDescent="0.25">
      <c r="A172" s="24">
        <f t="shared" si="8"/>
        <v>166</v>
      </c>
      <c r="B172" s="18" t="str">
        <f t="shared" si="6"/>
        <v>166.</v>
      </c>
      <c r="C172" s="15" t="s">
        <v>70</v>
      </c>
      <c r="D172" s="11"/>
      <c r="E172" s="11"/>
      <c r="F172" s="11"/>
      <c r="G172" s="11"/>
      <c r="H172" s="11"/>
      <c r="I172" s="11">
        <v>1914.53</v>
      </c>
      <c r="J172" s="11">
        <f t="shared" si="7"/>
        <v>1914.53</v>
      </c>
    </row>
    <row r="173" spans="1:10" ht="27.6" x14ac:dyDescent="0.25">
      <c r="A173" s="24">
        <f t="shared" si="8"/>
        <v>167</v>
      </c>
      <c r="B173" s="18" t="str">
        <f t="shared" si="6"/>
        <v>167.</v>
      </c>
      <c r="C173" s="15" t="s">
        <v>168</v>
      </c>
      <c r="D173" s="11"/>
      <c r="E173" s="11"/>
      <c r="F173" s="11"/>
      <c r="G173" s="11"/>
      <c r="H173" s="11">
        <v>57</v>
      </c>
      <c r="I173" s="11">
        <v>4249.84</v>
      </c>
      <c r="J173" s="11">
        <f t="shared" si="7"/>
        <v>4306.84</v>
      </c>
    </row>
    <row r="174" spans="1:10" ht="27.6" x14ac:dyDescent="0.25">
      <c r="A174" s="24">
        <f t="shared" si="8"/>
        <v>168</v>
      </c>
      <c r="B174" s="18" t="str">
        <f t="shared" si="6"/>
        <v>168.</v>
      </c>
      <c r="C174" s="15" t="s">
        <v>167</v>
      </c>
      <c r="D174" s="11">
        <v>82.83</v>
      </c>
      <c r="E174" s="11"/>
      <c r="F174" s="11"/>
      <c r="G174" s="11"/>
      <c r="H174" s="11"/>
      <c r="I174" s="11"/>
      <c r="J174" s="11">
        <f t="shared" si="7"/>
        <v>82.83</v>
      </c>
    </row>
    <row r="175" spans="1:10" ht="41.4" x14ac:dyDescent="0.25">
      <c r="A175" s="24">
        <f t="shared" si="8"/>
        <v>169</v>
      </c>
      <c r="B175" s="18" t="str">
        <f t="shared" si="6"/>
        <v>169.</v>
      </c>
      <c r="C175" s="15" t="s">
        <v>260</v>
      </c>
      <c r="D175" s="11">
        <v>2.5099999999999998</v>
      </c>
      <c r="E175" s="11"/>
      <c r="F175" s="11"/>
      <c r="G175" s="11"/>
      <c r="H175" s="11"/>
      <c r="I175" s="11"/>
      <c r="J175" s="11">
        <f t="shared" si="7"/>
        <v>2.5099999999999998</v>
      </c>
    </row>
    <row r="176" spans="1:10" ht="27.6" x14ac:dyDescent="0.25">
      <c r="A176" s="24">
        <f t="shared" si="8"/>
        <v>170</v>
      </c>
      <c r="B176" s="18" t="str">
        <f t="shared" si="6"/>
        <v>170.</v>
      </c>
      <c r="C176" s="15" t="s">
        <v>53</v>
      </c>
      <c r="D176" s="11">
        <v>7.5299999999999994</v>
      </c>
      <c r="E176" s="11"/>
      <c r="F176" s="11"/>
      <c r="G176" s="11"/>
      <c r="H176" s="11">
        <v>3</v>
      </c>
      <c r="I176" s="11"/>
      <c r="J176" s="11">
        <f t="shared" si="7"/>
        <v>10.53</v>
      </c>
    </row>
    <row r="177" spans="1:10" x14ac:dyDescent="0.25">
      <c r="A177" s="24">
        <f t="shared" si="8"/>
        <v>171</v>
      </c>
      <c r="B177" s="18" t="str">
        <f t="shared" si="6"/>
        <v>171.</v>
      </c>
      <c r="C177" s="15" t="s">
        <v>10</v>
      </c>
      <c r="D177" s="11">
        <v>2.5099999999999998</v>
      </c>
      <c r="E177" s="11"/>
      <c r="F177" s="11">
        <v>718.19999999999993</v>
      </c>
      <c r="G177" s="11"/>
      <c r="H177" s="11"/>
      <c r="I177" s="11"/>
      <c r="J177" s="11">
        <f t="shared" si="7"/>
        <v>720.70999999999992</v>
      </c>
    </row>
    <row r="178" spans="1:10" ht="27.6" x14ac:dyDescent="0.25">
      <c r="A178" s="24">
        <f t="shared" si="8"/>
        <v>172</v>
      </c>
      <c r="B178" s="18" t="str">
        <f t="shared" si="6"/>
        <v>172.</v>
      </c>
      <c r="C178" s="15" t="s">
        <v>170</v>
      </c>
      <c r="D178" s="11"/>
      <c r="E178" s="11"/>
      <c r="F178" s="11"/>
      <c r="G178" s="11"/>
      <c r="H178" s="11">
        <v>33.660000000000004</v>
      </c>
      <c r="I178" s="11"/>
      <c r="J178" s="11">
        <f t="shared" si="7"/>
        <v>33.660000000000004</v>
      </c>
    </row>
    <row r="179" spans="1:10" x14ac:dyDescent="0.25">
      <c r="A179" s="24">
        <f t="shared" si="8"/>
        <v>173</v>
      </c>
      <c r="B179" s="18" t="str">
        <f t="shared" si="6"/>
        <v>173.</v>
      </c>
      <c r="C179" s="15" t="s">
        <v>261</v>
      </c>
      <c r="D179" s="11">
        <v>542.16</v>
      </c>
      <c r="E179" s="11"/>
      <c r="F179" s="11">
        <v>252195.92999999996</v>
      </c>
      <c r="G179" s="11">
        <v>71.819999999999993</v>
      </c>
      <c r="H179" s="11">
        <v>22.44</v>
      </c>
      <c r="I179" s="11"/>
      <c r="J179" s="11">
        <f t="shared" si="7"/>
        <v>252832.34999999998</v>
      </c>
    </row>
    <row r="180" spans="1:10" ht="27.6" x14ac:dyDescent="0.25">
      <c r="A180" s="24">
        <f t="shared" si="8"/>
        <v>174</v>
      </c>
      <c r="B180" s="18" t="str">
        <f t="shared" si="6"/>
        <v>174.</v>
      </c>
      <c r="C180" s="15" t="s">
        <v>175</v>
      </c>
      <c r="D180" s="11"/>
      <c r="E180" s="11"/>
      <c r="F180" s="11"/>
      <c r="G180" s="11"/>
      <c r="H180" s="11">
        <v>3</v>
      </c>
      <c r="I180" s="11">
        <v>2268.4</v>
      </c>
      <c r="J180" s="11">
        <f t="shared" si="7"/>
        <v>2271.4</v>
      </c>
    </row>
    <row r="181" spans="1:10" x14ac:dyDescent="0.25">
      <c r="A181" s="24">
        <f t="shared" si="8"/>
        <v>175</v>
      </c>
      <c r="B181" s="18" t="str">
        <f t="shared" si="6"/>
        <v>175.</v>
      </c>
      <c r="C181" s="15" t="s">
        <v>174</v>
      </c>
      <c r="D181" s="11">
        <v>5020</v>
      </c>
      <c r="E181" s="11">
        <v>2.5099999999999998</v>
      </c>
      <c r="F181" s="11"/>
      <c r="G181" s="11"/>
      <c r="H181" s="11"/>
      <c r="I181" s="11"/>
      <c r="J181" s="11">
        <f t="shared" si="7"/>
        <v>5022.51</v>
      </c>
    </row>
    <row r="182" spans="1:10" ht="41.4" x14ac:dyDescent="0.25">
      <c r="A182" s="24">
        <f t="shared" si="8"/>
        <v>176</v>
      </c>
      <c r="B182" s="18" t="str">
        <f t="shared" si="6"/>
        <v>176.</v>
      </c>
      <c r="C182" s="15" t="s">
        <v>218</v>
      </c>
      <c r="D182" s="11">
        <v>2.5099999999999998</v>
      </c>
      <c r="E182" s="11"/>
      <c r="F182" s="11"/>
      <c r="G182" s="11"/>
      <c r="H182" s="11"/>
      <c r="I182" s="11"/>
      <c r="J182" s="11">
        <f t="shared" si="7"/>
        <v>2.5099999999999998</v>
      </c>
    </row>
    <row r="183" spans="1:10" ht="27.6" x14ac:dyDescent="0.25">
      <c r="A183" s="24">
        <f t="shared" si="8"/>
        <v>177</v>
      </c>
      <c r="B183" s="18" t="str">
        <f t="shared" si="6"/>
        <v>177.</v>
      </c>
      <c r="C183" s="15" t="s">
        <v>72</v>
      </c>
      <c r="D183" s="11"/>
      <c r="E183" s="11"/>
      <c r="F183" s="11"/>
      <c r="G183" s="11"/>
      <c r="H183" s="11"/>
      <c r="I183" s="11">
        <v>2558.9299999999998</v>
      </c>
      <c r="J183" s="11">
        <f t="shared" si="7"/>
        <v>2558.9299999999998</v>
      </c>
    </row>
    <row r="184" spans="1:10" x14ac:dyDescent="0.25">
      <c r="A184" s="24">
        <f t="shared" si="8"/>
        <v>178</v>
      </c>
      <c r="B184" s="18" t="str">
        <f t="shared" si="6"/>
        <v>178.</v>
      </c>
      <c r="C184" s="15" t="s">
        <v>171</v>
      </c>
      <c r="D184" s="11">
        <v>572.28</v>
      </c>
      <c r="E184" s="11"/>
      <c r="F184" s="11"/>
      <c r="G184" s="11"/>
      <c r="H184" s="11">
        <v>359.04</v>
      </c>
      <c r="I184" s="11"/>
      <c r="J184" s="11">
        <f t="shared" si="7"/>
        <v>931.31999999999994</v>
      </c>
    </row>
    <row r="185" spans="1:10" x14ac:dyDescent="0.25">
      <c r="A185" s="24">
        <f t="shared" si="8"/>
        <v>179</v>
      </c>
      <c r="B185" s="18" t="str">
        <f t="shared" si="6"/>
        <v>179.</v>
      </c>
      <c r="C185" s="15" t="s">
        <v>179</v>
      </c>
      <c r="D185" s="11">
        <v>436.73999999999995</v>
      </c>
      <c r="E185" s="11"/>
      <c r="F185" s="11"/>
      <c r="G185" s="11"/>
      <c r="H185" s="11">
        <v>112.2</v>
      </c>
      <c r="I185" s="11"/>
      <c r="J185" s="11">
        <f t="shared" si="7"/>
        <v>548.93999999999994</v>
      </c>
    </row>
    <row r="186" spans="1:10" ht="27.6" x14ac:dyDescent="0.25">
      <c r="A186" s="24">
        <f t="shared" si="8"/>
        <v>180</v>
      </c>
      <c r="B186" s="18" t="str">
        <f t="shared" si="6"/>
        <v>180.</v>
      </c>
      <c r="C186" s="15" t="s">
        <v>172</v>
      </c>
      <c r="D186" s="11"/>
      <c r="E186" s="11"/>
      <c r="F186" s="11"/>
      <c r="G186" s="11"/>
      <c r="H186" s="11"/>
      <c r="I186" s="11">
        <v>2073.7800000000002</v>
      </c>
      <c r="J186" s="11">
        <f t="shared" si="7"/>
        <v>2073.7800000000002</v>
      </c>
    </row>
    <row r="187" spans="1:10" x14ac:dyDescent="0.25">
      <c r="A187" s="24">
        <f t="shared" si="8"/>
        <v>181</v>
      </c>
      <c r="B187" s="18" t="str">
        <f t="shared" si="6"/>
        <v>181.</v>
      </c>
      <c r="C187" s="15" t="s">
        <v>173</v>
      </c>
      <c r="D187" s="11">
        <v>175.7</v>
      </c>
      <c r="E187" s="11"/>
      <c r="F187" s="11"/>
      <c r="G187" s="11"/>
      <c r="H187" s="11"/>
      <c r="I187" s="11"/>
      <c r="J187" s="11">
        <f t="shared" si="7"/>
        <v>175.7</v>
      </c>
    </row>
    <row r="188" spans="1:10" x14ac:dyDescent="0.25">
      <c r="A188" s="24">
        <f t="shared" si="8"/>
        <v>182</v>
      </c>
      <c r="B188" s="18" t="str">
        <f t="shared" si="6"/>
        <v>182.</v>
      </c>
      <c r="C188" s="15" t="s">
        <v>23</v>
      </c>
      <c r="D188" s="11">
        <v>524.58999999999992</v>
      </c>
      <c r="E188" s="11"/>
      <c r="F188" s="11"/>
      <c r="G188" s="11"/>
      <c r="H188" s="11">
        <v>1680</v>
      </c>
      <c r="I188" s="11"/>
      <c r="J188" s="11">
        <f t="shared" si="7"/>
        <v>2204.59</v>
      </c>
    </row>
    <row r="189" spans="1:10" ht="27.6" x14ac:dyDescent="0.25">
      <c r="A189" s="24">
        <f t="shared" si="8"/>
        <v>183</v>
      </c>
      <c r="B189" s="18" t="str">
        <f t="shared" si="6"/>
        <v>183.</v>
      </c>
      <c r="C189" s="15" t="s">
        <v>177</v>
      </c>
      <c r="D189" s="11">
        <v>5.0199999999999996</v>
      </c>
      <c r="E189" s="11"/>
      <c r="F189" s="11"/>
      <c r="G189" s="11"/>
      <c r="H189" s="11"/>
      <c r="I189" s="11"/>
      <c r="J189" s="11">
        <f t="shared" si="7"/>
        <v>5.0199999999999996</v>
      </c>
    </row>
    <row r="190" spans="1:10" x14ac:dyDescent="0.25">
      <c r="A190" s="24">
        <f t="shared" si="8"/>
        <v>184</v>
      </c>
      <c r="B190" s="18" t="str">
        <f t="shared" si="6"/>
        <v>184.</v>
      </c>
      <c r="C190" s="15" t="s">
        <v>7</v>
      </c>
      <c r="D190" s="11">
        <v>1516.04</v>
      </c>
      <c r="E190" s="11">
        <v>45.179999999999993</v>
      </c>
      <c r="F190" s="11">
        <v>9490.0199999999986</v>
      </c>
      <c r="G190" s="11"/>
      <c r="H190" s="11">
        <v>393</v>
      </c>
      <c r="I190" s="11"/>
      <c r="J190" s="11">
        <f t="shared" si="7"/>
        <v>11444.239999999998</v>
      </c>
    </row>
    <row r="191" spans="1:10" x14ac:dyDescent="0.25">
      <c r="A191" s="24">
        <f t="shared" si="8"/>
        <v>185</v>
      </c>
      <c r="B191" s="18" t="str">
        <f t="shared" si="6"/>
        <v>185.</v>
      </c>
      <c r="C191" s="15" t="s">
        <v>29</v>
      </c>
      <c r="D191" s="11">
        <v>112.94999999999999</v>
      </c>
      <c r="E191" s="11"/>
      <c r="F191" s="11"/>
      <c r="G191" s="11"/>
      <c r="H191" s="11">
        <v>474</v>
      </c>
      <c r="I191" s="11"/>
      <c r="J191" s="11">
        <f t="shared" si="7"/>
        <v>586.95000000000005</v>
      </c>
    </row>
    <row r="192" spans="1:10" ht="41.4" x14ac:dyDescent="0.25">
      <c r="A192" s="24">
        <f t="shared" si="8"/>
        <v>186</v>
      </c>
      <c r="B192" s="18" t="str">
        <f t="shared" si="6"/>
        <v>186.</v>
      </c>
      <c r="C192" s="15" t="s">
        <v>81</v>
      </c>
      <c r="D192" s="11">
        <v>15.059999999999999</v>
      </c>
      <c r="E192" s="11"/>
      <c r="F192" s="11"/>
      <c r="G192" s="11"/>
      <c r="H192" s="11">
        <v>6</v>
      </c>
      <c r="I192" s="11">
        <v>1557.92</v>
      </c>
      <c r="J192" s="11">
        <f t="shared" si="7"/>
        <v>1578.98</v>
      </c>
    </row>
    <row r="193" spans="1:10" x14ac:dyDescent="0.25">
      <c r="A193" s="24">
        <f t="shared" si="8"/>
        <v>187</v>
      </c>
      <c r="B193" s="18" t="str">
        <f t="shared" si="6"/>
        <v>187.</v>
      </c>
      <c r="C193" s="15" t="s">
        <v>262</v>
      </c>
      <c r="D193" s="11">
        <v>97.889999999999986</v>
      </c>
      <c r="E193" s="11"/>
      <c r="F193" s="11"/>
      <c r="G193" s="11"/>
      <c r="H193" s="11">
        <v>22.44</v>
      </c>
      <c r="I193" s="11"/>
      <c r="J193" s="11">
        <f t="shared" si="7"/>
        <v>120.32999999999998</v>
      </c>
    </row>
    <row r="194" spans="1:10" ht="27.6" x14ac:dyDescent="0.25">
      <c r="A194" s="24">
        <f t="shared" si="8"/>
        <v>188</v>
      </c>
      <c r="B194" s="18" t="str">
        <f t="shared" si="6"/>
        <v>188.</v>
      </c>
      <c r="C194" s="15" t="s">
        <v>38</v>
      </c>
      <c r="D194" s="11">
        <v>6202.2099999999991</v>
      </c>
      <c r="E194" s="11"/>
      <c r="F194" s="11"/>
      <c r="G194" s="11"/>
      <c r="H194" s="11"/>
      <c r="I194" s="11"/>
      <c r="J194" s="11">
        <f t="shared" si="7"/>
        <v>6202.2099999999991</v>
      </c>
    </row>
    <row r="195" spans="1:10" x14ac:dyDescent="0.25">
      <c r="A195" s="24">
        <f t="shared" si="8"/>
        <v>189</v>
      </c>
      <c r="B195" s="18" t="str">
        <f t="shared" si="6"/>
        <v>189.</v>
      </c>
      <c r="C195" s="15" t="s">
        <v>178</v>
      </c>
      <c r="D195" s="11">
        <v>60.239999999999995</v>
      </c>
      <c r="E195" s="11"/>
      <c r="F195" s="11"/>
      <c r="G195" s="11"/>
      <c r="H195" s="11"/>
      <c r="I195" s="11"/>
      <c r="J195" s="11">
        <f t="shared" si="7"/>
        <v>60.239999999999995</v>
      </c>
    </row>
    <row r="196" spans="1:10" x14ac:dyDescent="0.25">
      <c r="A196" s="24">
        <f t="shared" si="8"/>
        <v>190</v>
      </c>
      <c r="B196" s="18" t="str">
        <f t="shared" si="6"/>
        <v>190.</v>
      </c>
      <c r="C196" s="15" t="s">
        <v>28</v>
      </c>
      <c r="D196" s="11">
        <v>3815.2</v>
      </c>
      <c r="E196" s="11">
        <v>75.3</v>
      </c>
      <c r="F196" s="11"/>
      <c r="G196" s="11">
        <v>513.9</v>
      </c>
      <c r="H196" s="11"/>
      <c r="I196" s="11"/>
      <c r="J196" s="11">
        <f t="shared" si="7"/>
        <v>4404.3999999999996</v>
      </c>
    </row>
    <row r="197" spans="1:10" ht="27.6" x14ac:dyDescent="0.25">
      <c r="A197" s="24">
        <f t="shared" si="8"/>
        <v>191</v>
      </c>
      <c r="B197" s="18" t="str">
        <f t="shared" si="6"/>
        <v>191.</v>
      </c>
      <c r="C197" s="15" t="s">
        <v>182</v>
      </c>
      <c r="D197" s="11">
        <v>45.179999999999993</v>
      </c>
      <c r="E197" s="11"/>
      <c r="F197" s="11"/>
      <c r="G197" s="11"/>
      <c r="H197" s="11"/>
      <c r="I197" s="11"/>
      <c r="J197" s="11">
        <f t="shared" si="7"/>
        <v>45.179999999999993</v>
      </c>
    </row>
    <row r="198" spans="1:10" x14ac:dyDescent="0.25">
      <c r="A198" s="24">
        <f t="shared" si="8"/>
        <v>192</v>
      </c>
      <c r="B198" s="18" t="str">
        <f t="shared" si="6"/>
        <v>192.</v>
      </c>
      <c r="C198" s="15" t="s">
        <v>263</v>
      </c>
      <c r="D198" s="11">
        <v>190.76</v>
      </c>
      <c r="E198" s="11"/>
      <c r="F198" s="11"/>
      <c r="G198" s="11"/>
      <c r="H198" s="11">
        <v>112.2</v>
      </c>
      <c r="I198" s="11"/>
      <c r="J198" s="11">
        <f t="shared" si="7"/>
        <v>302.95999999999998</v>
      </c>
    </row>
    <row r="199" spans="1:10" x14ac:dyDescent="0.25">
      <c r="A199" s="24">
        <f t="shared" si="8"/>
        <v>193</v>
      </c>
      <c r="B199" s="18" t="str">
        <f t="shared" si="6"/>
        <v>193.</v>
      </c>
      <c r="C199" s="15" t="s">
        <v>180</v>
      </c>
      <c r="D199" s="11">
        <v>5.0199999999999996</v>
      </c>
      <c r="E199" s="11"/>
      <c r="F199" s="11"/>
      <c r="G199" s="11"/>
      <c r="H199" s="11"/>
      <c r="I199" s="11"/>
      <c r="J199" s="11">
        <f t="shared" si="7"/>
        <v>5.0199999999999996</v>
      </c>
    </row>
    <row r="200" spans="1:10" ht="27.6" x14ac:dyDescent="0.25">
      <c r="A200" s="24">
        <f t="shared" si="8"/>
        <v>194</v>
      </c>
      <c r="B200" s="18" t="str">
        <f t="shared" ref="B200:B263" si="9">A200&amp;"."</f>
        <v>194.</v>
      </c>
      <c r="C200" s="15" t="s">
        <v>181</v>
      </c>
      <c r="D200" s="11"/>
      <c r="E200" s="11"/>
      <c r="F200" s="11"/>
      <c r="G200" s="11"/>
      <c r="H200" s="11"/>
      <c r="I200" s="11">
        <v>1515.1200000000001</v>
      </c>
      <c r="J200" s="11">
        <f t="shared" ref="J200:J263" si="10">SUM(D200:I200)</f>
        <v>1515.1200000000001</v>
      </c>
    </row>
    <row r="201" spans="1:10" x14ac:dyDescent="0.25">
      <c r="A201" s="24">
        <f t="shared" ref="A201:A264" si="11">A200+1</f>
        <v>195</v>
      </c>
      <c r="B201" s="18" t="str">
        <f t="shared" si="9"/>
        <v>195.</v>
      </c>
      <c r="C201" s="15" t="s">
        <v>264</v>
      </c>
      <c r="D201" s="11"/>
      <c r="E201" s="11"/>
      <c r="F201" s="11"/>
      <c r="G201" s="11"/>
      <c r="H201" s="11">
        <v>100.98</v>
      </c>
      <c r="I201" s="11"/>
      <c r="J201" s="11">
        <f t="shared" si="10"/>
        <v>100.98</v>
      </c>
    </row>
    <row r="202" spans="1:10" x14ac:dyDescent="0.25">
      <c r="A202" s="24">
        <f t="shared" si="11"/>
        <v>196</v>
      </c>
      <c r="B202" s="18" t="str">
        <f t="shared" si="9"/>
        <v>196.</v>
      </c>
      <c r="C202" s="15" t="s">
        <v>265</v>
      </c>
      <c r="D202" s="11">
        <v>95.38</v>
      </c>
      <c r="E202" s="11"/>
      <c r="F202" s="11"/>
      <c r="G202" s="11"/>
      <c r="H202" s="11">
        <v>291.72000000000003</v>
      </c>
      <c r="I202" s="11"/>
      <c r="J202" s="11">
        <f t="shared" si="10"/>
        <v>387.1</v>
      </c>
    </row>
    <row r="203" spans="1:10" ht="27.6" x14ac:dyDescent="0.25">
      <c r="A203" s="24">
        <f t="shared" si="11"/>
        <v>197</v>
      </c>
      <c r="B203" s="18" t="str">
        <f t="shared" si="9"/>
        <v>197.</v>
      </c>
      <c r="C203" s="15" t="s">
        <v>75</v>
      </c>
      <c r="D203" s="11"/>
      <c r="E203" s="11"/>
      <c r="F203" s="11"/>
      <c r="G203" s="11"/>
      <c r="H203" s="11">
        <v>3</v>
      </c>
      <c r="I203" s="11"/>
      <c r="J203" s="11">
        <f t="shared" si="10"/>
        <v>3</v>
      </c>
    </row>
    <row r="204" spans="1:10" ht="27.6" x14ac:dyDescent="0.25">
      <c r="A204" s="24">
        <f t="shared" si="11"/>
        <v>198</v>
      </c>
      <c r="B204" s="18" t="str">
        <f t="shared" si="9"/>
        <v>198.</v>
      </c>
      <c r="C204" s="15" t="s">
        <v>24</v>
      </c>
      <c r="D204" s="11">
        <v>60.239999999999995</v>
      </c>
      <c r="E204" s="11"/>
      <c r="F204" s="11"/>
      <c r="G204" s="11"/>
      <c r="H204" s="11"/>
      <c r="I204" s="11"/>
      <c r="J204" s="11">
        <f t="shared" si="10"/>
        <v>60.239999999999995</v>
      </c>
    </row>
    <row r="205" spans="1:10" ht="27.6" x14ac:dyDescent="0.25">
      <c r="A205" s="24">
        <f t="shared" si="11"/>
        <v>199</v>
      </c>
      <c r="B205" s="18" t="str">
        <f t="shared" si="9"/>
        <v>199.</v>
      </c>
      <c r="C205" s="15" t="s">
        <v>266</v>
      </c>
      <c r="D205" s="11">
        <v>40.159999999999997</v>
      </c>
      <c r="E205" s="11"/>
      <c r="F205" s="11"/>
      <c r="G205" s="11"/>
      <c r="H205" s="11">
        <v>785.40000000000009</v>
      </c>
      <c r="I205" s="11"/>
      <c r="J205" s="11">
        <f t="shared" si="10"/>
        <v>825.56000000000006</v>
      </c>
    </row>
    <row r="206" spans="1:10" x14ac:dyDescent="0.25">
      <c r="A206" s="24">
        <f t="shared" si="11"/>
        <v>200</v>
      </c>
      <c r="B206" s="18" t="str">
        <f t="shared" si="9"/>
        <v>200.</v>
      </c>
      <c r="C206" s="15" t="s">
        <v>267</v>
      </c>
      <c r="D206" s="11">
        <v>2.5099999999999998</v>
      </c>
      <c r="E206" s="11"/>
      <c r="F206" s="11"/>
      <c r="G206" s="11"/>
      <c r="H206" s="11"/>
      <c r="I206" s="11"/>
      <c r="J206" s="11">
        <f t="shared" si="10"/>
        <v>2.5099999999999998</v>
      </c>
    </row>
    <row r="207" spans="1:10" ht="27.6" x14ac:dyDescent="0.25">
      <c r="A207" s="24">
        <f t="shared" si="11"/>
        <v>201</v>
      </c>
      <c r="B207" s="18" t="str">
        <f t="shared" si="9"/>
        <v>201.</v>
      </c>
      <c r="C207" s="15" t="s">
        <v>80</v>
      </c>
      <c r="D207" s="11">
        <v>10.039999999999999</v>
      </c>
      <c r="E207" s="11"/>
      <c r="F207" s="11"/>
      <c r="G207" s="11"/>
      <c r="H207" s="11"/>
      <c r="I207" s="11">
        <v>278.2</v>
      </c>
      <c r="J207" s="11">
        <f t="shared" si="10"/>
        <v>288.24</v>
      </c>
    </row>
    <row r="208" spans="1:10" x14ac:dyDescent="0.25">
      <c r="A208" s="24">
        <f t="shared" si="11"/>
        <v>202</v>
      </c>
      <c r="B208" s="18" t="str">
        <f t="shared" si="9"/>
        <v>202.</v>
      </c>
      <c r="C208" s="15" t="s">
        <v>268</v>
      </c>
      <c r="D208" s="11"/>
      <c r="E208" s="11"/>
      <c r="F208" s="11"/>
      <c r="G208" s="11"/>
      <c r="H208" s="11">
        <v>11.22</v>
      </c>
      <c r="I208" s="11"/>
      <c r="J208" s="11">
        <f t="shared" si="10"/>
        <v>11.22</v>
      </c>
    </row>
    <row r="209" spans="1:10" x14ac:dyDescent="0.25">
      <c r="A209" s="24">
        <f t="shared" si="11"/>
        <v>203</v>
      </c>
      <c r="B209" s="18" t="str">
        <f t="shared" si="9"/>
        <v>203.</v>
      </c>
      <c r="C209" s="15" t="s">
        <v>184</v>
      </c>
      <c r="D209" s="11">
        <v>313.75</v>
      </c>
      <c r="E209" s="11"/>
      <c r="F209" s="11"/>
      <c r="G209" s="11"/>
      <c r="H209" s="11">
        <v>2737.6800000000003</v>
      </c>
      <c r="I209" s="11"/>
      <c r="J209" s="11">
        <f t="shared" si="10"/>
        <v>3051.4300000000003</v>
      </c>
    </row>
    <row r="210" spans="1:10" ht="41.4" x14ac:dyDescent="0.25">
      <c r="A210" s="24">
        <f t="shared" si="11"/>
        <v>204</v>
      </c>
      <c r="B210" s="18" t="str">
        <f t="shared" si="9"/>
        <v>204.</v>
      </c>
      <c r="C210" s="15" t="s">
        <v>58</v>
      </c>
      <c r="D210" s="11">
        <v>501.99999999999994</v>
      </c>
      <c r="E210" s="11"/>
      <c r="F210" s="11"/>
      <c r="G210" s="11"/>
      <c r="H210" s="11">
        <v>3</v>
      </c>
      <c r="I210" s="11"/>
      <c r="J210" s="11">
        <f t="shared" si="10"/>
        <v>504.99999999999994</v>
      </c>
    </row>
    <row r="211" spans="1:10" x14ac:dyDescent="0.25">
      <c r="A211" s="24">
        <f t="shared" si="11"/>
        <v>205</v>
      </c>
      <c r="B211" s="18" t="str">
        <f t="shared" si="9"/>
        <v>205.</v>
      </c>
      <c r="C211" s="15" t="s">
        <v>219</v>
      </c>
      <c r="D211" s="11">
        <v>5.0199999999999996</v>
      </c>
      <c r="E211" s="11"/>
      <c r="F211" s="11"/>
      <c r="G211" s="11"/>
      <c r="H211" s="11"/>
      <c r="I211" s="11"/>
      <c r="J211" s="11">
        <f t="shared" si="10"/>
        <v>5.0199999999999996</v>
      </c>
    </row>
    <row r="212" spans="1:10" x14ac:dyDescent="0.25">
      <c r="A212" s="24">
        <f t="shared" si="11"/>
        <v>206</v>
      </c>
      <c r="B212" s="18" t="str">
        <f t="shared" si="9"/>
        <v>206.</v>
      </c>
      <c r="C212" s="15" t="s">
        <v>27</v>
      </c>
      <c r="D212" s="11">
        <v>9869.32</v>
      </c>
      <c r="E212" s="11"/>
      <c r="F212" s="11">
        <v>216814.40999999997</v>
      </c>
      <c r="G212" s="11">
        <v>222.69</v>
      </c>
      <c r="H212" s="11"/>
      <c r="I212" s="11"/>
      <c r="J212" s="11">
        <f t="shared" si="10"/>
        <v>226906.41999999998</v>
      </c>
    </row>
    <row r="213" spans="1:10" ht="27.6" x14ac:dyDescent="0.25">
      <c r="A213" s="24">
        <f t="shared" si="11"/>
        <v>207</v>
      </c>
      <c r="B213" s="18" t="str">
        <f t="shared" si="9"/>
        <v>207.</v>
      </c>
      <c r="C213" s="15" t="s">
        <v>183</v>
      </c>
      <c r="D213" s="11">
        <v>2921.64</v>
      </c>
      <c r="E213" s="11"/>
      <c r="F213" s="11"/>
      <c r="G213" s="11"/>
      <c r="H213" s="11">
        <v>162</v>
      </c>
      <c r="I213" s="11"/>
      <c r="J213" s="11">
        <f t="shared" si="10"/>
        <v>3083.64</v>
      </c>
    </row>
    <row r="214" spans="1:10" x14ac:dyDescent="0.25">
      <c r="A214" s="24">
        <f t="shared" si="11"/>
        <v>208</v>
      </c>
      <c r="B214" s="18" t="str">
        <f t="shared" si="9"/>
        <v>208.</v>
      </c>
      <c r="C214" s="15" t="s">
        <v>269</v>
      </c>
      <c r="D214" s="11">
        <v>30.119999999999997</v>
      </c>
      <c r="E214" s="11"/>
      <c r="F214" s="11"/>
      <c r="G214" s="11"/>
      <c r="H214" s="11">
        <v>24</v>
      </c>
      <c r="I214" s="11"/>
      <c r="J214" s="11">
        <f t="shared" si="10"/>
        <v>54.12</v>
      </c>
    </row>
    <row r="215" spans="1:10" x14ac:dyDescent="0.25">
      <c r="A215" s="24">
        <f t="shared" si="11"/>
        <v>209</v>
      </c>
      <c r="B215" s="18" t="str">
        <f t="shared" si="9"/>
        <v>209.</v>
      </c>
      <c r="C215" s="15" t="s">
        <v>270</v>
      </c>
      <c r="D215" s="11"/>
      <c r="E215" s="11"/>
      <c r="F215" s="11"/>
      <c r="G215" s="11"/>
      <c r="H215" s="11">
        <v>6</v>
      </c>
      <c r="I215" s="11"/>
      <c r="J215" s="11">
        <f t="shared" si="10"/>
        <v>6</v>
      </c>
    </row>
    <row r="216" spans="1:10" ht="27.6" x14ac:dyDescent="0.25">
      <c r="A216" s="24">
        <f t="shared" si="11"/>
        <v>210</v>
      </c>
      <c r="B216" s="18" t="str">
        <f t="shared" si="9"/>
        <v>210.</v>
      </c>
      <c r="C216" s="15" t="s">
        <v>4</v>
      </c>
      <c r="D216" s="11">
        <v>31708.829999999998</v>
      </c>
      <c r="E216" s="11"/>
      <c r="F216" s="11">
        <v>909887.58</v>
      </c>
      <c r="G216" s="11">
        <v>107.72999999999999</v>
      </c>
      <c r="H216" s="11"/>
      <c r="I216" s="11"/>
      <c r="J216" s="11">
        <f t="shared" si="10"/>
        <v>941704.1399999999</v>
      </c>
    </row>
    <row r="217" spans="1:10" ht="27.6" x14ac:dyDescent="0.25">
      <c r="A217" s="24">
        <f t="shared" si="11"/>
        <v>211</v>
      </c>
      <c r="B217" s="18" t="str">
        <f t="shared" si="9"/>
        <v>211.</v>
      </c>
      <c r="C217" s="15" t="s">
        <v>57</v>
      </c>
      <c r="D217" s="11">
        <v>11990.269999999999</v>
      </c>
      <c r="E217" s="11">
        <v>12150.91</v>
      </c>
      <c r="F217" s="11">
        <v>302395.88999999996</v>
      </c>
      <c r="G217" s="11">
        <v>170302.68</v>
      </c>
      <c r="H217" s="11">
        <v>690</v>
      </c>
      <c r="I217" s="11"/>
      <c r="J217" s="11">
        <f t="shared" si="10"/>
        <v>497529.74999999994</v>
      </c>
    </row>
    <row r="218" spans="1:10" ht="27.6" x14ac:dyDescent="0.25">
      <c r="A218" s="24">
        <f t="shared" si="11"/>
        <v>212</v>
      </c>
      <c r="B218" s="18" t="str">
        <f t="shared" si="9"/>
        <v>212.</v>
      </c>
      <c r="C218" s="15" t="s">
        <v>185</v>
      </c>
      <c r="D218" s="11">
        <v>250.99999999999997</v>
      </c>
      <c r="E218" s="11"/>
      <c r="F218" s="11"/>
      <c r="G218" s="11"/>
      <c r="H218" s="11">
        <v>12</v>
      </c>
      <c r="I218" s="11">
        <v>278.2</v>
      </c>
      <c r="J218" s="11">
        <f t="shared" si="10"/>
        <v>541.20000000000005</v>
      </c>
    </row>
    <row r="219" spans="1:10" ht="27.6" x14ac:dyDescent="0.25">
      <c r="A219" s="24">
        <f t="shared" si="11"/>
        <v>213</v>
      </c>
      <c r="B219" s="18" t="str">
        <f t="shared" si="9"/>
        <v>213.</v>
      </c>
      <c r="C219" s="15" t="s">
        <v>271</v>
      </c>
      <c r="D219" s="11">
        <v>105.41999999999999</v>
      </c>
      <c r="E219" s="11"/>
      <c r="F219" s="11"/>
      <c r="G219" s="11"/>
      <c r="H219" s="11">
        <v>18</v>
      </c>
      <c r="I219" s="11"/>
      <c r="J219" s="11">
        <f t="shared" si="10"/>
        <v>123.41999999999999</v>
      </c>
    </row>
    <row r="220" spans="1:10" x14ac:dyDescent="0.25">
      <c r="A220" s="24">
        <f t="shared" si="11"/>
        <v>214</v>
      </c>
      <c r="B220" s="18" t="str">
        <f t="shared" si="9"/>
        <v>214.</v>
      </c>
      <c r="C220" s="15" t="s">
        <v>272</v>
      </c>
      <c r="D220" s="11"/>
      <c r="E220" s="11"/>
      <c r="F220" s="11"/>
      <c r="G220" s="11"/>
      <c r="H220" s="11">
        <v>22.44</v>
      </c>
      <c r="I220" s="11"/>
      <c r="J220" s="11">
        <f t="shared" si="10"/>
        <v>22.44</v>
      </c>
    </row>
    <row r="221" spans="1:10" x14ac:dyDescent="0.25">
      <c r="A221" s="24">
        <f t="shared" si="11"/>
        <v>215</v>
      </c>
      <c r="B221" s="18" t="str">
        <f t="shared" si="9"/>
        <v>215.</v>
      </c>
      <c r="C221" s="15" t="s">
        <v>187</v>
      </c>
      <c r="D221" s="11"/>
      <c r="E221" s="11"/>
      <c r="F221" s="11"/>
      <c r="G221" s="11"/>
      <c r="H221" s="11">
        <v>12</v>
      </c>
      <c r="I221" s="11">
        <v>1040.04</v>
      </c>
      <c r="J221" s="11">
        <f t="shared" si="10"/>
        <v>1052.04</v>
      </c>
    </row>
    <row r="222" spans="1:10" x14ac:dyDescent="0.25">
      <c r="A222" s="24">
        <f t="shared" si="11"/>
        <v>216</v>
      </c>
      <c r="B222" s="18" t="str">
        <f t="shared" si="9"/>
        <v>216.</v>
      </c>
      <c r="C222" s="15" t="s">
        <v>189</v>
      </c>
      <c r="D222" s="11">
        <v>35.14</v>
      </c>
      <c r="E222" s="11"/>
      <c r="F222" s="11"/>
      <c r="G222" s="11"/>
      <c r="H222" s="11"/>
      <c r="I222" s="11">
        <v>12138.08</v>
      </c>
      <c r="J222" s="11">
        <f t="shared" si="10"/>
        <v>12173.22</v>
      </c>
    </row>
    <row r="223" spans="1:10" ht="27.6" x14ac:dyDescent="0.25">
      <c r="A223" s="24">
        <f t="shared" si="11"/>
        <v>217</v>
      </c>
      <c r="B223" s="18" t="str">
        <f t="shared" si="9"/>
        <v>217.</v>
      </c>
      <c r="C223" s="15" t="s">
        <v>186</v>
      </c>
      <c r="D223" s="11">
        <v>205.82</v>
      </c>
      <c r="E223" s="11"/>
      <c r="F223" s="11"/>
      <c r="G223" s="11"/>
      <c r="H223" s="11"/>
      <c r="I223" s="11">
        <v>7297.4000000000005</v>
      </c>
      <c r="J223" s="11">
        <f t="shared" si="10"/>
        <v>7503.22</v>
      </c>
    </row>
    <row r="224" spans="1:10" ht="27.6" x14ac:dyDescent="0.25">
      <c r="A224" s="24">
        <f t="shared" si="11"/>
        <v>218</v>
      </c>
      <c r="B224" s="18" t="str">
        <f t="shared" si="9"/>
        <v>218.</v>
      </c>
      <c r="C224" s="15" t="s">
        <v>188</v>
      </c>
      <c r="D224" s="11"/>
      <c r="E224" s="11">
        <v>12.549999999999999</v>
      </c>
      <c r="F224" s="11"/>
      <c r="G224" s="11"/>
      <c r="H224" s="11">
        <v>8729.16</v>
      </c>
      <c r="I224" s="11"/>
      <c r="J224" s="11">
        <f t="shared" si="10"/>
        <v>8741.7099999999991</v>
      </c>
    </row>
    <row r="225" spans="1:10" x14ac:dyDescent="0.25">
      <c r="A225" s="24">
        <f t="shared" si="11"/>
        <v>219</v>
      </c>
      <c r="B225" s="18" t="str">
        <f t="shared" si="9"/>
        <v>219.</v>
      </c>
      <c r="C225" s="15" t="s">
        <v>273</v>
      </c>
      <c r="D225" s="11">
        <v>62.749999999999993</v>
      </c>
      <c r="E225" s="11"/>
      <c r="F225" s="11"/>
      <c r="G225" s="11"/>
      <c r="H225" s="11"/>
      <c r="I225" s="11"/>
      <c r="J225" s="11">
        <f t="shared" si="10"/>
        <v>62.749999999999993</v>
      </c>
    </row>
    <row r="226" spans="1:10" ht="27.6" x14ac:dyDescent="0.25">
      <c r="A226" s="24">
        <f t="shared" si="11"/>
        <v>220</v>
      </c>
      <c r="B226" s="18" t="str">
        <f t="shared" si="9"/>
        <v>220.</v>
      </c>
      <c r="C226" s="15" t="s">
        <v>18</v>
      </c>
      <c r="D226" s="11">
        <v>522.07999999999993</v>
      </c>
      <c r="E226" s="11"/>
      <c r="F226" s="11"/>
      <c r="G226" s="11"/>
      <c r="H226" s="11">
        <v>645</v>
      </c>
      <c r="I226" s="11"/>
      <c r="J226" s="11">
        <f t="shared" si="10"/>
        <v>1167.08</v>
      </c>
    </row>
    <row r="227" spans="1:10" x14ac:dyDescent="0.25">
      <c r="A227" s="24">
        <f t="shared" si="11"/>
        <v>221</v>
      </c>
      <c r="B227" s="18" t="str">
        <f t="shared" si="9"/>
        <v>221.</v>
      </c>
      <c r="C227" s="15" t="s">
        <v>274</v>
      </c>
      <c r="D227" s="11">
        <v>745.46999999999991</v>
      </c>
      <c r="E227" s="11">
        <v>2.5099999999999998</v>
      </c>
      <c r="F227" s="11"/>
      <c r="G227" s="11"/>
      <c r="H227" s="11">
        <v>51</v>
      </c>
      <c r="I227" s="11"/>
      <c r="J227" s="11">
        <f t="shared" si="10"/>
        <v>798.9799999999999</v>
      </c>
    </row>
    <row r="228" spans="1:10" ht="27.6" x14ac:dyDescent="0.25">
      <c r="A228" s="24">
        <f t="shared" si="11"/>
        <v>222</v>
      </c>
      <c r="B228" s="18" t="str">
        <f t="shared" si="9"/>
        <v>222.</v>
      </c>
      <c r="C228" s="15" t="s">
        <v>33</v>
      </c>
      <c r="D228" s="11">
        <v>220.88</v>
      </c>
      <c r="E228" s="11"/>
      <c r="F228" s="11"/>
      <c r="G228" s="11"/>
      <c r="H228" s="11"/>
      <c r="I228" s="11">
        <v>2766.3</v>
      </c>
      <c r="J228" s="11">
        <f t="shared" si="10"/>
        <v>2987.1800000000003</v>
      </c>
    </row>
    <row r="229" spans="1:10" ht="27.6" x14ac:dyDescent="0.25">
      <c r="A229" s="24">
        <f t="shared" si="11"/>
        <v>223</v>
      </c>
      <c r="B229" s="18" t="str">
        <f t="shared" si="9"/>
        <v>223.</v>
      </c>
      <c r="C229" s="15" t="s">
        <v>190</v>
      </c>
      <c r="D229" s="11"/>
      <c r="E229" s="11"/>
      <c r="F229" s="11"/>
      <c r="G229" s="11"/>
      <c r="H229" s="11"/>
      <c r="I229" s="11">
        <v>1113.3500000000001</v>
      </c>
      <c r="J229" s="11">
        <f t="shared" si="10"/>
        <v>1113.3500000000001</v>
      </c>
    </row>
    <row r="230" spans="1:10" x14ac:dyDescent="0.25">
      <c r="A230" s="24">
        <f t="shared" si="11"/>
        <v>224</v>
      </c>
      <c r="B230" s="18" t="str">
        <f t="shared" si="9"/>
        <v>224.</v>
      </c>
      <c r="C230" s="15" t="s">
        <v>275</v>
      </c>
      <c r="D230" s="11"/>
      <c r="E230" s="11"/>
      <c r="F230" s="11"/>
      <c r="G230" s="11"/>
      <c r="H230" s="11">
        <v>44.88</v>
      </c>
      <c r="I230" s="11"/>
      <c r="J230" s="11">
        <f t="shared" si="10"/>
        <v>44.88</v>
      </c>
    </row>
    <row r="231" spans="1:10" x14ac:dyDescent="0.25">
      <c r="A231" s="24">
        <f t="shared" si="11"/>
        <v>225</v>
      </c>
      <c r="B231" s="18" t="str">
        <f t="shared" si="9"/>
        <v>225.</v>
      </c>
      <c r="C231" s="15" t="s">
        <v>191</v>
      </c>
      <c r="D231" s="11">
        <v>843.3599999999999</v>
      </c>
      <c r="E231" s="11"/>
      <c r="F231" s="11"/>
      <c r="G231" s="11"/>
      <c r="H231" s="11"/>
      <c r="I231" s="11"/>
      <c r="J231" s="11">
        <f t="shared" si="10"/>
        <v>843.3599999999999</v>
      </c>
    </row>
    <row r="232" spans="1:10" x14ac:dyDescent="0.25">
      <c r="A232" s="24">
        <f t="shared" si="11"/>
        <v>226</v>
      </c>
      <c r="B232" s="18" t="str">
        <f t="shared" si="9"/>
        <v>226.</v>
      </c>
      <c r="C232" s="15" t="s">
        <v>276</v>
      </c>
      <c r="D232" s="11">
        <v>15.059999999999999</v>
      </c>
      <c r="E232" s="11"/>
      <c r="F232" s="11"/>
      <c r="G232" s="11"/>
      <c r="H232" s="11"/>
      <c r="I232" s="11"/>
      <c r="J232" s="11">
        <f t="shared" si="10"/>
        <v>15.059999999999999</v>
      </c>
    </row>
    <row r="233" spans="1:10" ht="27.6" x14ac:dyDescent="0.25">
      <c r="A233" s="24">
        <f t="shared" si="11"/>
        <v>227</v>
      </c>
      <c r="B233" s="18" t="str">
        <f t="shared" si="9"/>
        <v>227.</v>
      </c>
      <c r="C233" s="15" t="s">
        <v>192</v>
      </c>
      <c r="D233" s="11">
        <v>1890.0299999999997</v>
      </c>
      <c r="E233" s="11"/>
      <c r="F233" s="11"/>
      <c r="G233" s="11"/>
      <c r="H233" s="11">
        <v>235.62</v>
      </c>
      <c r="I233" s="11"/>
      <c r="J233" s="11">
        <f t="shared" si="10"/>
        <v>2125.6499999999996</v>
      </c>
    </row>
    <row r="234" spans="1:10" ht="27.6" x14ac:dyDescent="0.25">
      <c r="A234" s="24">
        <f t="shared" si="11"/>
        <v>228</v>
      </c>
      <c r="B234" s="18" t="str">
        <f t="shared" si="9"/>
        <v>228.</v>
      </c>
      <c r="C234" s="15" t="s">
        <v>197</v>
      </c>
      <c r="D234" s="11">
        <v>15.059999999999999</v>
      </c>
      <c r="E234" s="11"/>
      <c r="F234" s="11"/>
      <c r="G234" s="11"/>
      <c r="H234" s="11">
        <v>15</v>
      </c>
      <c r="I234" s="11">
        <v>2024.44</v>
      </c>
      <c r="J234" s="11">
        <f t="shared" si="10"/>
        <v>2054.5</v>
      </c>
    </row>
    <row r="235" spans="1:10" x14ac:dyDescent="0.25">
      <c r="A235" s="24">
        <f t="shared" si="11"/>
        <v>229</v>
      </c>
      <c r="B235" s="18" t="str">
        <f t="shared" si="9"/>
        <v>229.</v>
      </c>
      <c r="C235" s="15" t="s">
        <v>277</v>
      </c>
      <c r="D235" s="11"/>
      <c r="E235" s="11"/>
      <c r="F235" s="11"/>
      <c r="G235" s="11"/>
      <c r="H235" s="11">
        <v>78.540000000000006</v>
      </c>
      <c r="I235" s="11"/>
      <c r="J235" s="11">
        <f t="shared" si="10"/>
        <v>78.540000000000006</v>
      </c>
    </row>
    <row r="236" spans="1:10" x14ac:dyDescent="0.25">
      <c r="A236" s="24">
        <f t="shared" si="11"/>
        <v>230</v>
      </c>
      <c r="B236" s="18" t="str">
        <f t="shared" si="9"/>
        <v>230.</v>
      </c>
      <c r="C236" s="15" t="s">
        <v>50</v>
      </c>
      <c r="D236" s="11">
        <v>1360.4199999999998</v>
      </c>
      <c r="E236" s="11">
        <v>190.76</v>
      </c>
      <c r="F236" s="11">
        <v>1041.3899999999999</v>
      </c>
      <c r="G236" s="11">
        <v>2729.16</v>
      </c>
      <c r="H236" s="11"/>
      <c r="I236" s="11"/>
      <c r="J236" s="11">
        <f t="shared" si="10"/>
        <v>5321.73</v>
      </c>
    </row>
    <row r="237" spans="1:10" x14ac:dyDescent="0.25">
      <c r="A237" s="24">
        <f t="shared" si="11"/>
        <v>231</v>
      </c>
      <c r="B237" s="18" t="str">
        <f t="shared" si="9"/>
        <v>231.</v>
      </c>
      <c r="C237" s="15" t="s">
        <v>8</v>
      </c>
      <c r="D237" s="11"/>
      <c r="E237" s="11"/>
      <c r="F237" s="11"/>
      <c r="G237" s="11"/>
      <c r="H237" s="11">
        <v>201</v>
      </c>
      <c r="I237" s="11"/>
      <c r="J237" s="11">
        <f t="shared" si="10"/>
        <v>201</v>
      </c>
    </row>
    <row r="238" spans="1:10" ht="27.6" x14ac:dyDescent="0.25">
      <c r="A238" s="24">
        <f t="shared" si="11"/>
        <v>232</v>
      </c>
      <c r="B238" s="18" t="str">
        <f t="shared" si="9"/>
        <v>232.</v>
      </c>
      <c r="C238" s="15" t="s">
        <v>194</v>
      </c>
      <c r="D238" s="11"/>
      <c r="E238" s="11"/>
      <c r="F238" s="11"/>
      <c r="G238" s="11"/>
      <c r="H238" s="11">
        <v>33.660000000000004</v>
      </c>
      <c r="I238" s="11"/>
      <c r="J238" s="11">
        <f t="shared" si="10"/>
        <v>33.660000000000004</v>
      </c>
    </row>
    <row r="239" spans="1:10" x14ac:dyDescent="0.25">
      <c r="A239" s="24">
        <f t="shared" si="11"/>
        <v>233</v>
      </c>
      <c r="B239" s="18" t="str">
        <f t="shared" si="9"/>
        <v>233.</v>
      </c>
      <c r="C239" s="15" t="s">
        <v>195</v>
      </c>
      <c r="D239" s="11">
        <v>662.64</v>
      </c>
      <c r="E239" s="11"/>
      <c r="F239" s="11"/>
      <c r="G239" s="11"/>
      <c r="H239" s="11"/>
      <c r="I239" s="11"/>
      <c r="J239" s="11">
        <f t="shared" si="10"/>
        <v>662.64</v>
      </c>
    </row>
    <row r="240" spans="1:10" ht="27.6" x14ac:dyDescent="0.25">
      <c r="A240" s="24">
        <f t="shared" si="11"/>
        <v>234</v>
      </c>
      <c r="B240" s="18" t="str">
        <f t="shared" si="9"/>
        <v>234.</v>
      </c>
      <c r="C240" s="15" t="s">
        <v>193</v>
      </c>
      <c r="D240" s="11"/>
      <c r="E240" s="11"/>
      <c r="F240" s="11"/>
      <c r="G240" s="11"/>
      <c r="H240" s="11">
        <v>78.540000000000006</v>
      </c>
      <c r="I240" s="11">
        <v>2433.3000000000002</v>
      </c>
      <c r="J240" s="11">
        <f t="shared" si="10"/>
        <v>2511.84</v>
      </c>
    </row>
    <row r="241" spans="1:10" x14ac:dyDescent="0.25">
      <c r="A241" s="24">
        <f t="shared" si="11"/>
        <v>235</v>
      </c>
      <c r="B241" s="18" t="str">
        <f t="shared" si="9"/>
        <v>235.</v>
      </c>
      <c r="C241" s="15" t="s">
        <v>278</v>
      </c>
      <c r="D241" s="11">
        <v>5.0199999999999996</v>
      </c>
      <c r="E241" s="11"/>
      <c r="F241" s="11"/>
      <c r="G241" s="11"/>
      <c r="H241" s="11">
        <v>22.44</v>
      </c>
      <c r="I241" s="11"/>
      <c r="J241" s="11">
        <f t="shared" si="10"/>
        <v>27.46</v>
      </c>
    </row>
    <row r="242" spans="1:10" ht="27.6" x14ac:dyDescent="0.25">
      <c r="A242" s="24">
        <f t="shared" si="11"/>
        <v>236</v>
      </c>
      <c r="B242" s="18" t="str">
        <f t="shared" si="9"/>
        <v>236.</v>
      </c>
      <c r="C242" s="15" t="s">
        <v>196</v>
      </c>
      <c r="D242" s="11"/>
      <c r="E242" s="11"/>
      <c r="F242" s="11"/>
      <c r="G242" s="11"/>
      <c r="H242" s="11">
        <v>22.44</v>
      </c>
      <c r="I242" s="11"/>
      <c r="J242" s="11">
        <f t="shared" si="10"/>
        <v>22.44</v>
      </c>
    </row>
    <row r="243" spans="1:10" ht="27.6" x14ac:dyDescent="0.25">
      <c r="A243" s="24">
        <f t="shared" si="11"/>
        <v>237</v>
      </c>
      <c r="B243" s="18" t="str">
        <f t="shared" si="9"/>
        <v>237.</v>
      </c>
      <c r="C243" s="15" t="s">
        <v>60</v>
      </c>
      <c r="D243" s="11">
        <v>128.01</v>
      </c>
      <c r="E243" s="11"/>
      <c r="F243" s="11"/>
      <c r="G243" s="11"/>
      <c r="H243" s="11">
        <v>42</v>
      </c>
      <c r="I243" s="11"/>
      <c r="J243" s="11">
        <f t="shared" si="10"/>
        <v>170.01</v>
      </c>
    </row>
    <row r="244" spans="1:10" x14ac:dyDescent="0.25">
      <c r="A244" s="24">
        <f t="shared" si="11"/>
        <v>238</v>
      </c>
      <c r="B244" s="18" t="str">
        <f t="shared" si="9"/>
        <v>238.</v>
      </c>
      <c r="C244" s="15" t="s">
        <v>198</v>
      </c>
      <c r="D244" s="11"/>
      <c r="E244" s="11"/>
      <c r="F244" s="11"/>
      <c r="G244" s="11"/>
      <c r="H244" s="11"/>
      <c r="I244" s="11">
        <v>1853.8000000000002</v>
      </c>
      <c r="J244" s="11">
        <f t="shared" si="10"/>
        <v>1853.8000000000002</v>
      </c>
    </row>
    <row r="245" spans="1:10" ht="27.6" x14ac:dyDescent="0.25">
      <c r="A245" s="24">
        <f t="shared" si="11"/>
        <v>239</v>
      </c>
      <c r="B245" s="18" t="str">
        <f t="shared" si="9"/>
        <v>239.</v>
      </c>
      <c r="C245" s="15" t="s">
        <v>202</v>
      </c>
      <c r="D245" s="11">
        <v>130.51999999999998</v>
      </c>
      <c r="E245" s="11"/>
      <c r="F245" s="11"/>
      <c r="G245" s="11"/>
      <c r="H245" s="11"/>
      <c r="I245" s="11"/>
      <c r="J245" s="11">
        <f t="shared" si="10"/>
        <v>130.51999999999998</v>
      </c>
    </row>
    <row r="246" spans="1:10" x14ac:dyDescent="0.25">
      <c r="A246" s="24">
        <f t="shared" si="11"/>
        <v>240</v>
      </c>
      <c r="B246" s="18" t="str">
        <f t="shared" si="9"/>
        <v>240.</v>
      </c>
      <c r="C246" s="15" t="s">
        <v>279</v>
      </c>
      <c r="D246" s="11"/>
      <c r="E246" s="11"/>
      <c r="F246" s="11"/>
      <c r="G246" s="11"/>
      <c r="H246" s="11">
        <v>112.2</v>
      </c>
      <c r="I246" s="11"/>
      <c r="J246" s="11">
        <f t="shared" si="10"/>
        <v>112.2</v>
      </c>
    </row>
    <row r="247" spans="1:10" ht="27.6" x14ac:dyDescent="0.25">
      <c r="A247" s="24">
        <f t="shared" si="11"/>
        <v>241</v>
      </c>
      <c r="B247" s="18" t="str">
        <f t="shared" si="9"/>
        <v>241.</v>
      </c>
      <c r="C247" s="15" t="s">
        <v>280</v>
      </c>
      <c r="D247" s="11"/>
      <c r="E247" s="11"/>
      <c r="F247" s="11"/>
      <c r="G247" s="11"/>
      <c r="H247" s="11"/>
      <c r="I247" s="11">
        <v>1155.6000000000001</v>
      </c>
      <c r="J247" s="11">
        <f t="shared" si="10"/>
        <v>1155.6000000000001</v>
      </c>
    </row>
    <row r="248" spans="1:10" x14ac:dyDescent="0.25">
      <c r="A248" s="24">
        <f t="shared" si="11"/>
        <v>242</v>
      </c>
      <c r="B248" s="18" t="str">
        <f t="shared" si="9"/>
        <v>242.</v>
      </c>
      <c r="C248" s="15" t="s">
        <v>200</v>
      </c>
      <c r="D248" s="11"/>
      <c r="E248" s="11"/>
      <c r="F248" s="11"/>
      <c r="G248" s="11"/>
      <c r="H248" s="11"/>
      <c r="I248" s="11">
        <v>1117.3200000000002</v>
      </c>
      <c r="J248" s="11">
        <f t="shared" si="10"/>
        <v>1117.3200000000002</v>
      </c>
    </row>
    <row r="249" spans="1:10" x14ac:dyDescent="0.25">
      <c r="A249" s="24">
        <f t="shared" si="11"/>
        <v>243</v>
      </c>
      <c r="B249" s="18" t="str">
        <f t="shared" si="9"/>
        <v>243.</v>
      </c>
      <c r="C249" s="15" t="s">
        <v>199</v>
      </c>
      <c r="D249" s="11">
        <v>2.5099999999999998</v>
      </c>
      <c r="E249" s="11"/>
      <c r="F249" s="11"/>
      <c r="G249" s="11"/>
      <c r="H249" s="11"/>
      <c r="I249" s="11"/>
      <c r="J249" s="11">
        <f t="shared" si="10"/>
        <v>2.5099999999999998</v>
      </c>
    </row>
    <row r="250" spans="1:10" ht="27.6" x14ac:dyDescent="0.25">
      <c r="A250" s="24">
        <f t="shared" si="11"/>
        <v>244</v>
      </c>
      <c r="B250" s="18" t="str">
        <f t="shared" si="9"/>
        <v>244.</v>
      </c>
      <c r="C250" s="15" t="s">
        <v>45</v>
      </c>
      <c r="D250" s="11">
        <v>20.079999999999998</v>
      </c>
      <c r="E250" s="11"/>
      <c r="F250" s="11"/>
      <c r="G250" s="11"/>
      <c r="H250" s="11">
        <v>321</v>
      </c>
      <c r="I250" s="11"/>
      <c r="J250" s="11">
        <f t="shared" si="10"/>
        <v>341.08</v>
      </c>
    </row>
    <row r="251" spans="1:10" x14ac:dyDescent="0.25">
      <c r="A251" s="24">
        <f t="shared" si="11"/>
        <v>245</v>
      </c>
      <c r="B251" s="18" t="str">
        <f t="shared" si="9"/>
        <v>245.</v>
      </c>
      <c r="C251" s="15" t="s">
        <v>281</v>
      </c>
      <c r="D251" s="11">
        <v>180.71999999999997</v>
      </c>
      <c r="E251" s="11"/>
      <c r="F251" s="11"/>
      <c r="G251" s="11"/>
      <c r="H251" s="11">
        <v>171</v>
      </c>
      <c r="I251" s="11"/>
      <c r="J251" s="11">
        <f t="shared" si="10"/>
        <v>351.71999999999997</v>
      </c>
    </row>
    <row r="252" spans="1:10" ht="27.6" x14ac:dyDescent="0.25">
      <c r="A252" s="24">
        <f t="shared" si="11"/>
        <v>246</v>
      </c>
      <c r="B252" s="18" t="str">
        <f t="shared" si="9"/>
        <v>246.</v>
      </c>
      <c r="C252" s="15" t="s">
        <v>201</v>
      </c>
      <c r="D252" s="11">
        <v>27.61</v>
      </c>
      <c r="E252" s="11"/>
      <c r="F252" s="11"/>
      <c r="G252" s="11"/>
      <c r="H252" s="11"/>
      <c r="I252" s="11">
        <v>2053.34</v>
      </c>
      <c r="J252" s="11">
        <f t="shared" si="10"/>
        <v>2080.9500000000003</v>
      </c>
    </row>
    <row r="253" spans="1:10" x14ac:dyDescent="0.25">
      <c r="A253" s="24">
        <f t="shared" si="11"/>
        <v>247</v>
      </c>
      <c r="B253" s="18" t="str">
        <f t="shared" si="9"/>
        <v>247.</v>
      </c>
      <c r="C253" s="15" t="s">
        <v>55</v>
      </c>
      <c r="D253" s="11">
        <v>5893.48</v>
      </c>
      <c r="E253" s="11">
        <v>788.14</v>
      </c>
      <c r="F253" s="11"/>
      <c r="G253" s="11">
        <v>5241.78</v>
      </c>
      <c r="H253" s="11"/>
      <c r="I253" s="11"/>
      <c r="J253" s="11">
        <f t="shared" si="10"/>
        <v>11923.4</v>
      </c>
    </row>
    <row r="254" spans="1:10" x14ac:dyDescent="0.25">
      <c r="A254" s="24">
        <f t="shared" si="11"/>
        <v>248</v>
      </c>
      <c r="B254" s="18" t="str">
        <f t="shared" si="9"/>
        <v>248.</v>
      </c>
      <c r="C254" s="15" t="s">
        <v>282</v>
      </c>
      <c r="D254" s="11">
        <v>205.82</v>
      </c>
      <c r="E254" s="11"/>
      <c r="F254" s="11"/>
      <c r="G254" s="11"/>
      <c r="H254" s="11">
        <v>605.88</v>
      </c>
      <c r="I254" s="11"/>
      <c r="J254" s="11">
        <f t="shared" si="10"/>
        <v>811.7</v>
      </c>
    </row>
    <row r="255" spans="1:10" ht="27.6" x14ac:dyDescent="0.25">
      <c r="A255" s="24">
        <f t="shared" si="11"/>
        <v>249</v>
      </c>
      <c r="B255" s="18" t="str">
        <f t="shared" si="9"/>
        <v>249.</v>
      </c>
      <c r="C255" s="15" t="s">
        <v>51</v>
      </c>
      <c r="D255" s="11">
        <v>823.28</v>
      </c>
      <c r="E255" s="11"/>
      <c r="F255" s="11"/>
      <c r="G255" s="11"/>
      <c r="H255" s="11">
        <v>414</v>
      </c>
      <c r="I255" s="11"/>
      <c r="J255" s="11">
        <f t="shared" si="10"/>
        <v>1237.28</v>
      </c>
    </row>
    <row r="256" spans="1:10" x14ac:dyDescent="0.25">
      <c r="A256" s="24">
        <f t="shared" si="11"/>
        <v>250</v>
      </c>
      <c r="B256" s="18" t="str">
        <f t="shared" si="9"/>
        <v>250.</v>
      </c>
      <c r="C256" s="15" t="s">
        <v>68</v>
      </c>
      <c r="D256" s="11">
        <v>619.96999999999991</v>
      </c>
      <c r="E256" s="11"/>
      <c r="F256" s="11"/>
      <c r="G256" s="11"/>
      <c r="H256" s="11"/>
      <c r="I256" s="11"/>
      <c r="J256" s="11">
        <f t="shared" si="10"/>
        <v>619.96999999999991</v>
      </c>
    </row>
    <row r="257" spans="1:10" x14ac:dyDescent="0.25">
      <c r="A257" s="24">
        <f t="shared" si="11"/>
        <v>251</v>
      </c>
      <c r="B257" s="18" t="str">
        <f t="shared" si="9"/>
        <v>251.</v>
      </c>
      <c r="C257" s="15" t="s">
        <v>205</v>
      </c>
      <c r="D257" s="11"/>
      <c r="E257" s="11"/>
      <c r="F257" s="11">
        <v>7433.369999999999</v>
      </c>
      <c r="G257" s="11"/>
      <c r="H257" s="11"/>
      <c r="I257" s="11">
        <v>885.96</v>
      </c>
      <c r="J257" s="11">
        <f t="shared" si="10"/>
        <v>8319.3299999999981</v>
      </c>
    </row>
    <row r="258" spans="1:10" x14ac:dyDescent="0.25">
      <c r="A258" s="24">
        <f t="shared" si="11"/>
        <v>252</v>
      </c>
      <c r="B258" s="18" t="str">
        <f t="shared" si="9"/>
        <v>252.</v>
      </c>
      <c r="C258" s="15" t="s">
        <v>283</v>
      </c>
      <c r="D258" s="11"/>
      <c r="E258" s="11"/>
      <c r="F258" s="11"/>
      <c r="G258" s="11"/>
      <c r="H258" s="11">
        <v>22.44</v>
      </c>
      <c r="I258" s="11"/>
      <c r="J258" s="11">
        <f t="shared" si="10"/>
        <v>22.44</v>
      </c>
    </row>
    <row r="259" spans="1:10" x14ac:dyDescent="0.25">
      <c r="A259" s="24">
        <f t="shared" si="11"/>
        <v>253</v>
      </c>
      <c r="B259" s="18" t="str">
        <f t="shared" si="9"/>
        <v>253.</v>
      </c>
      <c r="C259" s="15" t="s">
        <v>73</v>
      </c>
      <c r="D259" s="11">
        <v>1641.54</v>
      </c>
      <c r="E259" s="11"/>
      <c r="F259" s="11"/>
      <c r="G259" s="11"/>
      <c r="H259" s="11">
        <v>1374</v>
      </c>
      <c r="I259" s="11">
        <v>3993.2400000000002</v>
      </c>
      <c r="J259" s="11">
        <f t="shared" si="10"/>
        <v>7008.7800000000007</v>
      </c>
    </row>
    <row r="260" spans="1:10" x14ac:dyDescent="0.25">
      <c r="A260" s="24">
        <f t="shared" si="11"/>
        <v>254</v>
      </c>
      <c r="B260" s="18" t="str">
        <f t="shared" si="9"/>
        <v>254.</v>
      </c>
      <c r="C260" s="15" t="s">
        <v>206</v>
      </c>
      <c r="D260" s="11"/>
      <c r="E260" s="11"/>
      <c r="F260" s="11"/>
      <c r="G260" s="11"/>
      <c r="H260" s="11">
        <v>190.74</v>
      </c>
      <c r="I260" s="11"/>
      <c r="J260" s="11">
        <f t="shared" si="10"/>
        <v>190.74</v>
      </c>
    </row>
    <row r="261" spans="1:10" x14ac:dyDescent="0.25">
      <c r="A261" s="24">
        <f t="shared" si="11"/>
        <v>255</v>
      </c>
      <c r="B261" s="18" t="str">
        <f t="shared" si="9"/>
        <v>255.</v>
      </c>
      <c r="C261" s="15" t="s">
        <v>209</v>
      </c>
      <c r="D261" s="11"/>
      <c r="E261" s="11"/>
      <c r="F261" s="11"/>
      <c r="G261" s="11"/>
      <c r="H261" s="11">
        <v>78.540000000000006</v>
      </c>
      <c r="I261" s="11"/>
      <c r="J261" s="11">
        <f t="shared" si="10"/>
        <v>78.540000000000006</v>
      </c>
    </row>
    <row r="262" spans="1:10" x14ac:dyDescent="0.25">
      <c r="A262" s="24">
        <f t="shared" si="11"/>
        <v>256</v>
      </c>
      <c r="B262" s="18" t="str">
        <f t="shared" si="9"/>
        <v>256.</v>
      </c>
      <c r="C262" s="15" t="s">
        <v>203</v>
      </c>
      <c r="D262" s="11">
        <v>12.549999999999999</v>
      </c>
      <c r="E262" s="11"/>
      <c r="F262" s="11"/>
      <c r="G262" s="11"/>
      <c r="H262" s="11"/>
      <c r="I262" s="11"/>
      <c r="J262" s="11">
        <f t="shared" si="10"/>
        <v>12.549999999999999</v>
      </c>
    </row>
    <row r="263" spans="1:10" x14ac:dyDescent="0.25">
      <c r="A263" s="24">
        <f t="shared" si="11"/>
        <v>257</v>
      </c>
      <c r="B263" s="18" t="str">
        <f t="shared" si="9"/>
        <v>257.</v>
      </c>
      <c r="C263" s="15" t="s">
        <v>284</v>
      </c>
      <c r="D263" s="11">
        <v>2.5099999999999998</v>
      </c>
      <c r="E263" s="11"/>
      <c r="F263" s="11"/>
      <c r="G263" s="11"/>
      <c r="H263" s="11"/>
      <c r="I263" s="11"/>
      <c r="J263" s="11">
        <f t="shared" si="10"/>
        <v>2.5099999999999998</v>
      </c>
    </row>
    <row r="264" spans="1:10" x14ac:dyDescent="0.25">
      <c r="A264" s="24">
        <f t="shared" si="11"/>
        <v>258</v>
      </c>
      <c r="B264" s="18" t="str">
        <f t="shared" ref="B264:B273" si="12">A264&amp;"."</f>
        <v>258.</v>
      </c>
      <c r="C264" s="15" t="s">
        <v>207</v>
      </c>
      <c r="D264" s="11">
        <v>42.669999999999995</v>
      </c>
      <c r="E264" s="11"/>
      <c r="F264" s="11"/>
      <c r="G264" s="11"/>
      <c r="H264" s="11"/>
      <c r="I264" s="11"/>
      <c r="J264" s="11">
        <f t="shared" ref="J264:J273" si="13">SUM(D264:I264)</f>
        <v>42.669999999999995</v>
      </c>
    </row>
    <row r="265" spans="1:10" x14ac:dyDescent="0.25">
      <c r="A265" s="24">
        <f t="shared" ref="A265:A273" si="14">A264+1</f>
        <v>259</v>
      </c>
      <c r="B265" s="18" t="str">
        <f t="shared" si="12"/>
        <v>259.</v>
      </c>
      <c r="C265" s="15" t="s">
        <v>46</v>
      </c>
      <c r="D265" s="11">
        <v>547.17999999999995</v>
      </c>
      <c r="E265" s="11"/>
      <c r="F265" s="11"/>
      <c r="G265" s="11"/>
      <c r="H265" s="11">
        <v>141</v>
      </c>
      <c r="I265" s="11"/>
      <c r="J265" s="11">
        <f t="shared" si="13"/>
        <v>688.18</v>
      </c>
    </row>
    <row r="266" spans="1:10" x14ac:dyDescent="0.25">
      <c r="A266" s="24">
        <f t="shared" si="14"/>
        <v>260</v>
      </c>
      <c r="B266" s="18" t="str">
        <f t="shared" si="12"/>
        <v>260.</v>
      </c>
      <c r="C266" s="15" t="s">
        <v>204</v>
      </c>
      <c r="D266" s="11"/>
      <c r="E266" s="11"/>
      <c r="F266" s="11"/>
      <c r="G266" s="11"/>
      <c r="H266" s="11">
        <v>11.22</v>
      </c>
      <c r="I266" s="11"/>
      <c r="J266" s="11">
        <f t="shared" si="13"/>
        <v>11.22</v>
      </c>
    </row>
    <row r="267" spans="1:10" ht="27.6" x14ac:dyDescent="0.25">
      <c r="A267" s="24">
        <f t="shared" si="14"/>
        <v>261</v>
      </c>
      <c r="B267" s="18" t="str">
        <f t="shared" si="12"/>
        <v>261.</v>
      </c>
      <c r="C267" s="15" t="s">
        <v>210</v>
      </c>
      <c r="D267" s="11">
        <v>62.749999999999993</v>
      </c>
      <c r="E267" s="11"/>
      <c r="F267" s="11"/>
      <c r="G267" s="11"/>
      <c r="H267" s="11"/>
      <c r="I267" s="11"/>
      <c r="J267" s="11">
        <f t="shared" si="13"/>
        <v>62.749999999999993</v>
      </c>
    </row>
    <row r="268" spans="1:10" x14ac:dyDescent="0.25">
      <c r="A268" s="24">
        <f t="shared" si="14"/>
        <v>262</v>
      </c>
      <c r="B268" s="18" t="str">
        <f t="shared" si="12"/>
        <v>262.</v>
      </c>
      <c r="C268" s="15" t="s">
        <v>285</v>
      </c>
      <c r="D268" s="11">
        <v>125.49999999999999</v>
      </c>
      <c r="E268" s="11"/>
      <c r="F268" s="11"/>
      <c r="G268" s="11"/>
      <c r="H268" s="11">
        <v>201</v>
      </c>
      <c r="I268" s="11"/>
      <c r="J268" s="11">
        <f t="shared" si="13"/>
        <v>326.5</v>
      </c>
    </row>
    <row r="269" spans="1:10" ht="27.6" x14ac:dyDescent="0.25">
      <c r="A269" s="24">
        <f t="shared" si="14"/>
        <v>263</v>
      </c>
      <c r="B269" s="18" t="str">
        <f t="shared" si="12"/>
        <v>263.</v>
      </c>
      <c r="C269" s="15" t="s">
        <v>212</v>
      </c>
      <c r="D269" s="11"/>
      <c r="E269" s="11"/>
      <c r="F269" s="11"/>
      <c r="G269" s="11"/>
      <c r="H269" s="11">
        <v>63</v>
      </c>
      <c r="I269" s="11">
        <v>4849.2400000000007</v>
      </c>
      <c r="J269" s="11">
        <f t="shared" si="13"/>
        <v>4912.2400000000007</v>
      </c>
    </row>
    <row r="270" spans="1:10" ht="27.6" x14ac:dyDescent="0.25">
      <c r="A270" s="24">
        <f t="shared" si="14"/>
        <v>264</v>
      </c>
      <c r="B270" s="18" t="str">
        <f t="shared" si="12"/>
        <v>264.</v>
      </c>
      <c r="C270" s="15" t="s">
        <v>286</v>
      </c>
      <c r="D270" s="11">
        <v>682.71999999999991</v>
      </c>
      <c r="E270" s="11"/>
      <c r="F270" s="11"/>
      <c r="G270" s="11"/>
      <c r="H270" s="11"/>
      <c r="I270" s="11"/>
      <c r="J270" s="11">
        <f t="shared" si="13"/>
        <v>682.71999999999991</v>
      </c>
    </row>
    <row r="271" spans="1:10" ht="27.6" x14ac:dyDescent="0.25">
      <c r="A271" s="24">
        <f t="shared" si="14"/>
        <v>265</v>
      </c>
      <c r="B271" s="18" t="str">
        <f t="shared" si="12"/>
        <v>265.</v>
      </c>
      <c r="C271" s="15" t="s">
        <v>211</v>
      </c>
      <c r="D271" s="11"/>
      <c r="E271" s="11"/>
      <c r="F271" s="11"/>
      <c r="G271" s="11"/>
      <c r="H271" s="11">
        <v>6</v>
      </c>
      <c r="I271" s="11">
        <v>1129.92</v>
      </c>
      <c r="J271" s="11">
        <f t="shared" si="13"/>
        <v>1135.92</v>
      </c>
    </row>
    <row r="272" spans="1:10" x14ac:dyDescent="0.25">
      <c r="A272" s="24">
        <f t="shared" si="14"/>
        <v>266</v>
      </c>
      <c r="B272" s="18" t="str">
        <f t="shared" si="12"/>
        <v>266.</v>
      </c>
      <c r="C272" s="16" t="s">
        <v>287</v>
      </c>
      <c r="D272" s="11"/>
      <c r="E272" s="11"/>
      <c r="F272" s="11">
        <v>61657.469999999994</v>
      </c>
      <c r="G272" s="11">
        <v>287.27999999999997</v>
      </c>
      <c r="H272" s="11"/>
      <c r="I272" s="11"/>
      <c r="J272" s="11">
        <f t="shared" si="13"/>
        <v>61944.749999999993</v>
      </c>
    </row>
    <row r="273" spans="1:10" x14ac:dyDescent="0.25">
      <c r="A273" s="24">
        <f t="shared" si="14"/>
        <v>267</v>
      </c>
      <c r="B273" s="18" t="str">
        <f t="shared" si="12"/>
        <v>267.</v>
      </c>
      <c r="C273" s="17" t="s">
        <v>288</v>
      </c>
      <c r="D273" s="11"/>
      <c r="E273" s="11"/>
      <c r="F273" s="11">
        <v>78355.62</v>
      </c>
      <c r="G273" s="11"/>
      <c r="H273" s="11"/>
      <c r="I273" s="11"/>
      <c r="J273" s="11">
        <f t="shared" si="13"/>
        <v>78355.62</v>
      </c>
    </row>
    <row r="274" spans="1:10" s="4" customFormat="1" x14ac:dyDescent="0.25">
      <c r="A274" s="27"/>
      <c r="B274" s="19"/>
      <c r="C274" s="5" t="s">
        <v>222</v>
      </c>
      <c r="D274" s="28">
        <f>SUM(D7:D273)</f>
        <v>172138.30999999997</v>
      </c>
      <c r="E274" s="28">
        <f t="shared" ref="E274:J274" si="15">SUM(E7:E273)</f>
        <v>15790.41</v>
      </c>
      <c r="F274" s="28">
        <f t="shared" si="15"/>
        <v>4378773.03</v>
      </c>
      <c r="G274" s="28">
        <f t="shared" si="15"/>
        <v>206357.87999999998</v>
      </c>
      <c r="H274" s="28">
        <f t="shared" si="15"/>
        <v>56783.880000000012</v>
      </c>
      <c r="I274" s="28">
        <f t="shared" si="15"/>
        <v>327304.68000000005</v>
      </c>
      <c r="J274" s="28">
        <f t="shared" si="15"/>
        <v>5157148.1899999995</v>
      </c>
    </row>
    <row r="275" spans="1:10" x14ac:dyDescent="0.25">
      <c r="J275" s="30">
        <v>5157149</v>
      </c>
    </row>
  </sheetData>
  <mergeCells count="8">
    <mergeCell ref="B4:B6"/>
    <mergeCell ref="B2:J2"/>
    <mergeCell ref="J4:J6"/>
    <mergeCell ref="D5:E5"/>
    <mergeCell ref="C4:C6"/>
    <mergeCell ref="F5:H5"/>
    <mergeCell ref="D4:H4"/>
    <mergeCell ref="I4:I6"/>
  </mergeCells>
  <pageMargins left="0.11811023622047245" right="0.11811023622047245" top="0.35433070866141736" bottom="0.35433070866141736" header="0.31496062992125984" footer="0.31496062992125984"/>
  <pageSetup paperSize="8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A44D4-9C41-441C-93F8-47586AD199B7}">
  <sheetPr>
    <pageSetUpPr fitToPage="1"/>
  </sheetPr>
  <dimension ref="A2:G12"/>
  <sheetViews>
    <sheetView view="pageBreakPreview" topLeftCell="B1" zoomScale="60" zoomScaleNormal="100" workbookViewId="0">
      <selection activeCell="L19" sqref="L19"/>
    </sheetView>
  </sheetViews>
  <sheetFormatPr defaultColWidth="9.109375" defaultRowHeight="13.8" x14ac:dyDescent="0.25"/>
  <cols>
    <col min="1" max="1" width="4.33203125" style="1" hidden="1" customWidth="1"/>
    <col min="2" max="2" width="5" style="6" customWidth="1"/>
    <col min="3" max="3" width="41.6640625" style="7" customWidth="1"/>
    <col min="4" max="4" width="14.88671875" style="8" customWidth="1"/>
    <col min="5" max="5" width="12.88671875" style="8" customWidth="1"/>
    <col min="6" max="6" width="17.88671875" style="9" customWidth="1"/>
    <col min="7" max="7" width="15.33203125" style="1" customWidth="1"/>
    <col min="8" max="16384" width="9.109375" style="1"/>
  </cols>
  <sheetData>
    <row r="2" spans="2:7" ht="58.5" customHeight="1" x14ac:dyDescent="0.25">
      <c r="B2" s="32" t="s">
        <v>221</v>
      </c>
      <c r="C2" s="32"/>
      <c r="D2" s="32"/>
      <c r="E2" s="32"/>
      <c r="F2" s="32"/>
      <c r="G2" s="32"/>
    </row>
    <row r="4" spans="2:7" s="2" customFormat="1" ht="29.1" customHeight="1" x14ac:dyDescent="0.3">
      <c r="B4" s="31" t="s">
        <v>220</v>
      </c>
      <c r="C4" s="34" t="s">
        <v>230</v>
      </c>
      <c r="D4" s="33" t="s">
        <v>64</v>
      </c>
      <c r="E4" s="33"/>
      <c r="F4" s="33" t="s">
        <v>224</v>
      </c>
      <c r="G4" s="33" t="s">
        <v>229</v>
      </c>
    </row>
    <row r="5" spans="2:7" s="2" customFormat="1" ht="15" customHeight="1" x14ac:dyDescent="0.3">
      <c r="B5" s="31"/>
      <c r="C5" s="35"/>
      <c r="D5" s="14" t="s">
        <v>63</v>
      </c>
      <c r="E5" s="14" t="s">
        <v>65</v>
      </c>
      <c r="F5" s="33"/>
      <c r="G5" s="33"/>
    </row>
    <row r="6" spans="2:7" s="3" customFormat="1" ht="66" customHeight="1" x14ac:dyDescent="0.3">
      <c r="B6" s="31"/>
      <c r="C6" s="36"/>
      <c r="D6" s="12" t="s">
        <v>61</v>
      </c>
      <c r="E6" s="12" t="s">
        <v>61</v>
      </c>
      <c r="F6" s="33"/>
      <c r="G6" s="33"/>
    </row>
    <row r="7" spans="2:7" ht="27.6" x14ac:dyDescent="0.25">
      <c r="B7" s="18" t="s">
        <v>225</v>
      </c>
      <c r="C7" s="15" t="s">
        <v>6</v>
      </c>
      <c r="D7" s="20">
        <v>481.91999999999996</v>
      </c>
      <c r="E7" s="20">
        <v>99491.04</v>
      </c>
      <c r="F7" s="20">
        <f>D7+E7</f>
        <v>99972.959999999992</v>
      </c>
      <c r="G7" s="20">
        <v>99973</v>
      </c>
    </row>
    <row r="8" spans="2:7" x14ac:dyDescent="0.25">
      <c r="B8" s="18" t="s">
        <v>226</v>
      </c>
      <c r="C8" s="15" t="s">
        <v>9</v>
      </c>
      <c r="D8" s="20">
        <v>860.93</v>
      </c>
      <c r="E8" s="20"/>
      <c r="F8" s="20">
        <f t="shared" ref="F8:F10" si="0">D8+E8</f>
        <v>860.93</v>
      </c>
      <c r="G8" s="20">
        <v>861</v>
      </c>
    </row>
    <row r="9" spans="2:7" ht="27.6" x14ac:dyDescent="0.25">
      <c r="B9" s="18" t="s">
        <v>227</v>
      </c>
      <c r="C9" s="15" t="s">
        <v>176</v>
      </c>
      <c r="D9" s="20">
        <v>12.549999999999999</v>
      </c>
      <c r="E9" s="20"/>
      <c r="F9" s="20">
        <f t="shared" si="0"/>
        <v>12.549999999999999</v>
      </c>
      <c r="G9" s="20">
        <v>13</v>
      </c>
    </row>
    <row r="10" spans="2:7" x14ac:dyDescent="0.25">
      <c r="B10" s="18" t="s">
        <v>228</v>
      </c>
      <c r="C10" s="15" t="s">
        <v>208</v>
      </c>
      <c r="D10" s="20">
        <v>507.02</v>
      </c>
      <c r="E10" s="20"/>
      <c r="F10" s="20">
        <f t="shared" si="0"/>
        <v>507.02</v>
      </c>
      <c r="G10" s="20">
        <v>507</v>
      </c>
    </row>
    <row r="11" spans="2:7" s="4" customFormat="1" x14ac:dyDescent="0.25">
      <c r="B11" s="19"/>
      <c r="C11" s="21" t="s">
        <v>222</v>
      </c>
      <c r="D11" s="22">
        <f>SUM(D7:D10)</f>
        <v>1862.4199999999998</v>
      </c>
      <c r="E11" s="22">
        <f t="shared" ref="E11:G11" si="1">SUM(E7:E10)</f>
        <v>99491.04</v>
      </c>
      <c r="F11" s="22">
        <f t="shared" si="1"/>
        <v>101353.45999999999</v>
      </c>
      <c r="G11" s="22">
        <f t="shared" si="1"/>
        <v>101354</v>
      </c>
    </row>
    <row r="12" spans="2:7" x14ac:dyDescent="0.25">
      <c r="G12" s="29">
        <f>'ASPĮ UZ 2022-04'!J275+'BĮ 2022-04'!G11</f>
        <v>5258503</v>
      </c>
    </row>
  </sheetData>
  <mergeCells count="6">
    <mergeCell ref="G4:G6"/>
    <mergeCell ref="B2:G2"/>
    <mergeCell ref="B4:B6"/>
    <mergeCell ref="C4:C6"/>
    <mergeCell ref="D4:E4"/>
    <mergeCell ref="F4:F6"/>
  </mergeCells>
  <pageMargins left="0.31496062992125984" right="0.31496062992125984" top="0.35433070866141736" bottom="0.3543307086614173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3</vt:i4>
      </vt:variant>
    </vt:vector>
  </HeadingPairs>
  <TitlesOfParts>
    <vt:vector size="5" baseType="lpstr">
      <vt:lpstr>ASPĮ UZ 2022-04</vt:lpstr>
      <vt:lpstr>BĮ 2022-04</vt:lpstr>
      <vt:lpstr>'ASPĮ UZ 2022-04'!Print_Area</vt:lpstr>
      <vt:lpstr>'BĮ 2022-04'!Print_Area</vt:lpstr>
      <vt:lpstr>'ASPĮ UZ 2022-04'!Print_Titles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Girdvainytė</dc:creator>
  <cp:lastModifiedBy>Regina Kiselienė</cp:lastModifiedBy>
  <cp:lastPrinted>2022-05-30T08:07:37Z</cp:lastPrinted>
  <dcterms:created xsi:type="dcterms:W3CDTF">2022-02-08T11:37:21Z</dcterms:created>
  <dcterms:modified xsi:type="dcterms:W3CDTF">2022-06-15T05:26:40Z</dcterms:modified>
</cp:coreProperties>
</file>