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r.kiseliene\Desktop\"/>
    </mc:Choice>
  </mc:AlternateContent>
  <xr:revisionPtr revIDLastSave="0" documentId="8_{D9944121-EFDC-4A34-AB70-5D7B5703677A}" xr6:coauthVersionLast="47" xr6:coauthVersionMax="47" xr10:uidLastSave="{00000000-0000-0000-0000-000000000000}"/>
  <bookViews>
    <workbookView xWindow="-108" yWindow="-108" windowWidth="30936" windowHeight="16896" activeTab="5" xr2:uid="{00000000-000D-0000-FFFF-FFFF00000000}"/>
  </bookViews>
  <sheets>
    <sheet name="ĮFAĮ (1)" sheetId="10" r:id="rId1"/>
    <sheet name="ĮFAĮ (2)" sheetId="1" r:id="rId2"/>
    <sheet name="ĮGKFAĮ" sheetId="6" r:id="rId3"/>
    <sheet name="VŠĮĮ" sheetId="7" r:id="rId4"/>
    <sheet name="AĮ" sheetId="8" r:id="rId5"/>
    <sheet name="LPFĮ"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0" l="1"/>
  <c r="N14" i="10" s="1"/>
  <c r="N15" i="10" s="1"/>
  <c r="N16" i="10" s="1"/>
  <c r="N18" i="10" s="1"/>
  <c r="N11" i="10"/>
  <c r="M14" i="9" l="1"/>
  <c r="N14" i="9" s="1"/>
  <c r="N15" i="9" s="1"/>
  <c r="N16" i="9" s="1"/>
  <c r="N18" i="9" s="1"/>
  <c r="N11" i="9"/>
  <c r="M14" i="8"/>
  <c r="N14" i="8" s="1"/>
  <c r="N15" i="8" s="1"/>
  <c r="N16" i="8" s="1"/>
  <c r="N18" i="8" s="1"/>
  <c r="N11" i="8"/>
  <c r="M14" i="7"/>
  <c r="N14" i="7" s="1"/>
  <c r="N15" i="7" s="1"/>
  <c r="N16" i="7" s="1"/>
  <c r="N18" i="7" s="1"/>
  <c r="N11" i="7"/>
  <c r="M14" i="6"/>
  <c r="N14" i="6" s="1"/>
  <c r="N15" i="6" s="1"/>
  <c r="N16" i="6" s="1"/>
  <c r="N11" i="6"/>
  <c r="N18" i="6" l="1"/>
  <c r="N11" i="1"/>
  <c r="M14" i="1" l="1"/>
  <c r="N14" i="1" s="1"/>
  <c r="N15" i="1" l="1"/>
  <c r="N16" i="1" s="1"/>
  <c r="N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E8" authorId="0" shapeId="0" xr:uid="{00000000-0006-0000-0000-000002000000}">
      <text>
        <r>
          <rPr>
            <sz val="9"/>
            <color indexed="81"/>
            <rFont val="Tahoma"/>
            <family val="2"/>
            <charset val="186"/>
          </rPr>
          <t xml:space="preserve">Nurodoma, ar reglamentuoja ES, ar LR teisės aktai
</t>
        </r>
      </text>
    </comment>
    <comment ref="F8" authorId="0" shapeId="0" xr:uid="{00000000-0006-0000-00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0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0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000-00000A000000}">
      <text>
        <r>
          <rPr>
            <sz val="9"/>
            <color indexed="81"/>
            <rFont val="Tahoma"/>
            <family val="2"/>
            <charset val="186"/>
          </rPr>
          <t xml:space="preserve">Teisės akto projekto galima sukelti administracinė našta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100-000001000000}">
      <text>
        <r>
          <rPr>
            <sz val="9"/>
            <color indexed="81"/>
            <rFont val="Tahoma"/>
            <family val="2"/>
            <charset val="186"/>
          </rPr>
          <t xml:space="preserve">Šioje skiltyje nurodomi veiksmai, kuriuos turės atlikti respondentai. 
</t>
        </r>
      </text>
    </comment>
    <comment ref="E8" authorId="0" shapeId="0" xr:uid="{00000000-0006-0000-0100-000002000000}">
      <text>
        <r>
          <rPr>
            <sz val="9"/>
            <color indexed="81"/>
            <rFont val="Tahoma"/>
            <family val="2"/>
            <charset val="186"/>
          </rPr>
          <t xml:space="preserve">Nurodoma, ar reglamentuoja ES, ar LR teisės aktai
</t>
        </r>
      </text>
    </comment>
    <comment ref="F8" authorId="0" shapeId="0" xr:uid="{00000000-0006-0000-01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1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1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1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1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1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1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100-00000A000000}">
      <text>
        <r>
          <rPr>
            <sz val="9"/>
            <color indexed="81"/>
            <rFont val="Tahoma"/>
            <family val="2"/>
            <charset val="186"/>
          </rPr>
          <t xml:space="preserve">Teisės akto projekto galima sukelti administracinė našta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200-000001000000}">
      <text>
        <r>
          <rPr>
            <sz val="9"/>
            <color indexed="81"/>
            <rFont val="Tahoma"/>
            <family val="2"/>
            <charset val="186"/>
          </rPr>
          <t xml:space="preserve">Šioje skiltyje nurodomi veiksmai, kuriuos turės atlikti respondentai. 
</t>
        </r>
      </text>
    </comment>
    <comment ref="E8" authorId="0" shapeId="0" xr:uid="{00000000-0006-0000-0200-000002000000}">
      <text>
        <r>
          <rPr>
            <sz val="9"/>
            <color indexed="81"/>
            <rFont val="Tahoma"/>
            <family val="2"/>
            <charset val="186"/>
          </rPr>
          <t xml:space="preserve">Nurodoma, ar reglamentuoja ES, ar LR teisės aktai
</t>
        </r>
      </text>
    </comment>
    <comment ref="F8" authorId="0" shapeId="0" xr:uid="{00000000-0006-0000-02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2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2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2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2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2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2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200-00000A000000}">
      <text>
        <r>
          <rPr>
            <sz val="9"/>
            <color indexed="81"/>
            <rFont val="Tahoma"/>
            <family val="2"/>
            <charset val="186"/>
          </rPr>
          <t xml:space="preserve">Teisės akto projekto galima sukelti administracinė našta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300-000001000000}">
      <text>
        <r>
          <rPr>
            <sz val="9"/>
            <color indexed="81"/>
            <rFont val="Tahoma"/>
            <family val="2"/>
            <charset val="186"/>
          </rPr>
          <t xml:space="preserve">Šioje skiltyje nurodomi veiksmai, kuriuos turės atlikti respondentai. 
</t>
        </r>
      </text>
    </comment>
    <comment ref="E8" authorId="0" shapeId="0" xr:uid="{00000000-0006-0000-0300-000002000000}">
      <text>
        <r>
          <rPr>
            <sz val="9"/>
            <color indexed="81"/>
            <rFont val="Tahoma"/>
            <family val="2"/>
            <charset val="186"/>
          </rPr>
          <t xml:space="preserve">Nurodoma, ar reglamentuoja ES, ar LR teisės aktai
</t>
        </r>
      </text>
    </comment>
    <comment ref="F8" authorId="0" shapeId="0" xr:uid="{00000000-0006-0000-03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3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3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3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3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3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3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300-00000A000000}">
      <text>
        <r>
          <rPr>
            <sz val="9"/>
            <color indexed="81"/>
            <rFont val="Tahoma"/>
            <family val="2"/>
            <charset val="186"/>
          </rPr>
          <t xml:space="preserve">Teisės akto projekto galima sukelti administracinė našta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400-000001000000}">
      <text>
        <r>
          <rPr>
            <sz val="9"/>
            <color indexed="81"/>
            <rFont val="Tahoma"/>
            <family val="2"/>
            <charset val="186"/>
          </rPr>
          <t xml:space="preserve">Šioje skiltyje nurodomi veiksmai, kuriuos turės atlikti respondentai. 
</t>
        </r>
      </text>
    </comment>
    <comment ref="E8" authorId="0" shapeId="0" xr:uid="{00000000-0006-0000-0400-000002000000}">
      <text>
        <r>
          <rPr>
            <sz val="9"/>
            <color indexed="81"/>
            <rFont val="Tahoma"/>
            <family val="2"/>
            <charset val="186"/>
          </rPr>
          <t xml:space="preserve">Nurodoma, ar reglamentuoja ES, ar LR teisės aktai
</t>
        </r>
      </text>
    </comment>
    <comment ref="F8" authorId="0" shapeId="0" xr:uid="{00000000-0006-0000-04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4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4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4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4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4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4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400-00000A000000}">
      <text>
        <r>
          <rPr>
            <sz val="9"/>
            <color indexed="81"/>
            <rFont val="Tahoma"/>
            <family val="2"/>
            <charset val="186"/>
          </rPr>
          <t xml:space="preserve">Teisės akto projekto galima sukelti administracinė našta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Daiva Vainorienė</author>
  </authors>
  <commentList>
    <comment ref="C8" authorId="0" shapeId="0" xr:uid="{00000000-0006-0000-0500-000001000000}">
      <text>
        <r>
          <rPr>
            <sz val="9"/>
            <color indexed="81"/>
            <rFont val="Tahoma"/>
            <family val="2"/>
            <charset val="186"/>
          </rPr>
          <t xml:space="preserve">Šioje skiltyje nurodomi veiksmai, kuriuos turės atlikti respondentai. 
</t>
        </r>
      </text>
    </comment>
    <comment ref="E8" authorId="0" shapeId="0" xr:uid="{00000000-0006-0000-0500-000002000000}">
      <text>
        <r>
          <rPr>
            <sz val="9"/>
            <color indexed="81"/>
            <rFont val="Tahoma"/>
            <family val="2"/>
            <charset val="186"/>
          </rPr>
          <t xml:space="preserve">Nurodoma, ar reglamentuoja ES, ar LR teisės aktai
</t>
        </r>
      </text>
    </comment>
    <comment ref="F8" authorId="0" shapeId="0" xr:uid="{00000000-0006-0000-0500-000003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500-000004000000}">
      <text>
        <r>
          <rPr>
            <sz val="9"/>
            <color indexed="81"/>
            <rFont val="Tahoma"/>
            <family val="2"/>
            <charset val="186"/>
          </rPr>
          <t>Laikas, per kurį samdomi konsultantai atlieka informacinio įpareigojimo vykdymo veiksmą (ar jo dalį) (valandomis);</t>
        </r>
      </text>
    </comment>
    <comment ref="I8" authorId="0" shapeId="0" xr:uid="{00000000-0006-0000-0500-000005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500-000006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500-000007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M11" authorId="0" shapeId="0" xr:uid="{00000000-0006-0000-0500-000008000000}">
      <text>
        <r>
          <rPr>
            <sz val="9"/>
            <color indexed="81"/>
            <rFont val="Tahoma"/>
            <family val="2"/>
            <charset val="186"/>
          </rPr>
          <t xml:space="preserve">Visų teisės akto projekte numatomų keisti ir (ar) naikinti galiojančių informacinių įpareigojimų sukeliama administracinė našta.
</t>
        </r>
      </text>
    </comment>
    <comment ref="N11" authorId="0" shapeId="0" xr:uid="{00000000-0006-0000-0500-000009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M16" authorId="0" shapeId="0" xr:uid="{00000000-0006-0000-0500-00000A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<sst xmlns="http://schemas.openxmlformats.org/spreadsheetml/2006/main" count="300" uniqueCount="77">
  <si>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</si>
  <si>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</si>
  <si>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</si>
  <si>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</si>
  <si>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A1</t>
  </si>
  <si>
    <t>2. Teisės akto projekto galima sukelti administracinė našta</t>
  </si>
  <si>
    <t>2.1.</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</si>
  <si>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</si>
  <si>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</si>
  <si>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</si>
  <si>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Ataskaitą užpildė </t>
  </si>
  <si>
    <t>(pareigų pavadinimas)</t>
  </si>
  <si>
    <t xml:space="preserve">Vykdymo veiksmas </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</si>
  <si>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</si>
  <si>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</si>
  <si>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</si>
  <si>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</si>
  <si>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</si>
  <si>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</si>
  <si>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</si>
  <si>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</si>
  <si>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</si>
  <si>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</si>
  <si>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</si>
  <si>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</si>
  <si>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</si>
  <si>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</si>
  <si>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</si>
  <si>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</si>
  <si>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</si>
  <si>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</si>
  <si>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</si>
  <si>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</si>
  <si>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</si>
  <si>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</si>
  <si>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</si>
  <si>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</si>
  <si>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Laikas (valandomis)</t>
  </si>
  <si>
    <t>Pridėtinės išlaidos</t>
  </si>
  <si>
    <t>Lietuvos Respublikos finansų ministerija</t>
  </si>
  <si>
    <t>Vyr. specialistė</t>
  </si>
  <si>
    <t>Asta Nareckaitė</t>
  </si>
  <si>
    <t>2020/1</t>
  </si>
  <si>
    <t>Informacijos pateikimas</t>
  </si>
  <si>
    <t>Tarptautinė teisė</t>
  </si>
  <si>
    <t>LT</t>
  </si>
  <si>
    <t>Likviduojamos viešosios įstaigos</t>
  </si>
  <si>
    <t>Likviduojamos asociacijos</t>
  </si>
  <si>
    <t>Likviduojami labdaros ir paramos fondai</t>
  </si>
  <si>
    <t xml:space="preserve">Konsoliduotąsias finansines ataskaitas rengiančios įmonės </t>
  </si>
  <si>
    <t xml:space="preserve">Pagal VĮ Registrų centras duomenis už 2019 m. konsoliduotąjį metinį pranešimą teikusių įmonių skaičius - 313 </t>
  </si>
  <si>
    <t>Pagal VĮ Registrų centras duomenis 2019 m. išregistruotų viešųjų įstaigų skaičius - 102</t>
  </si>
  <si>
    <t>Pagal VĮ Registrų centras duomenis 2019 m. išregistruotų asociacijų skaičius - 161</t>
  </si>
  <si>
    <t>2020/2</t>
  </si>
  <si>
    <t>2020/3</t>
  </si>
  <si>
    <t>2020/4</t>
  </si>
  <si>
    <t>2020/5</t>
  </si>
  <si>
    <t>Pagal VĮ Registrų centras duomenis 2019 m. išregistruotų labdaros ir paramos fondų skaičius - 29</t>
  </si>
  <si>
    <t>Pagal VĮ Registrų centras duomenis 2019 m. išregistruotų ribotos civilinės atsakomybės pelno siekiančių juridinių asmenų skaičius - 2498</t>
  </si>
  <si>
    <t xml:space="preserve">Likviduojami ribotos civilinės atsakomybės pelno siekiantys juridiniai asmenys </t>
  </si>
  <si>
    <t xml:space="preserve">Pagal VĮ Registrų centras duomenis už 2019 m. metinį pranešimą teikusių įmonių skaičius - 3956. Įmonių skaičius gali būti mažesnis, nes neįvertinta įstatymo 23 straipnio 8 dalies pasirinkimo galimybė.   </t>
  </si>
  <si>
    <t>Finansinių ataskaitų rinkinio, likvidavimo ataskaitos rengimas</t>
  </si>
  <si>
    <t>Finansinių ataskaitų rinkinio arba metinės ataskaitos, likvidavimo ataskaitos rengimas</t>
  </si>
  <si>
    <t>Finansinių ataskaitų rinkinio rengimas</t>
  </si>
  <si>
    <t>Akcinės bendrovės, uždarosios akcinės bendrovės, tikrosios ūkinės bendrijos ir komanditinės ūkinės bendrijos, kurių visi tikrieji nariai yra akcinės bendrovės ar uždarosios  akcinės bendrovės</t>
  </si>
  <si>
    <t>Lietuvos Respublikos įmonių finansinės atskaitomybės įstatymo Nr. IX-575 pavadinimo, 2, 3, 4, 16, 17, 19, 20, 22, 21, 23, 23(2), 23(3), 25, 26, 28, 29 straipsnių, ketvirtojo skirsnio pavadinimo ir priedo pakeitimo, Įstatymo papildymo 3(1) straipsniu ir trečiojo skirsnio pripažinimo netekusiu galios įstatymo projektas (toliau - ĮFAĮ projektas)</t>
  </si>
  <si>
    <r>
      <t xml:space="preserve">ĮFAĮ projekto 8 straipsnis. 16 straipsnio pakeitimas
</t>
    </r>
    <r>
      <rPr>
        <sz val="10"/>
        <color theme="1"/>
        <rFont val="Times New Roman"/>
        <family val="1"/>
        <charset val="186"/>
      </rPr>
      <t>Pakeisti 16 straipsnį ir jį išdėstyti taip:</t>
    </r>
    <r>
      <rPr>
        <b/>
        <sz val="10"/>
        <color theme="1"/>
        <rFont val="Times New Roman"/>
        <family val="1"/>
        <charset val="186"/>
      </rPr>
      <t xml:space="preserve">
&lt;...&gt;</t>
    </r>
    <r>
      <rPr>
        <sz val="10"/>
        <color theme="1"/>
        <rFont val="Times New Roman"/>
        <family val="1"/>
        <charset val="186"/>
      </rPr>
      <t>3. Tarpines finansines ataskaitas įmonės parengia, kai to reikia arba kitų teisės aktų nustatyta tvarka ar periodiškumu pagal ataskaitinio laikotarpio ir jo paskutinės dienos duomenis. Jeigu yra priimtas sprendimas likviduoti ar reorganizuoti įmonę, ta įmonė turi parengti finansines ataskaitas ir pagal šio sprendimo priėmimo dienos duomenis, ir pagal įmonės likvidavimo ar reorganizavimo pabaigos dienos duomenis.&lt;...&gt;</t>
    </r>
  </si>
  <si>
    <t>Lietuvos Respublikos įmonių finansinės atskaitomybės įstatymo Nr. IX-575 pavadinimo, 2, 3, 4, 16, 17, 19, 20, 21, 22, 23, 23(2), 23(3), 25, 26, 28, 29 straipsnių, ketvirtojo skirsnio pavadinimo ir priedo pakeitimo, Įstatymo papildymo 3(1) straipsniu ir trečiojo skirsnio pripažinimo netekusiu galios įstatymo projektas (toliau - ĮFAĮ projektas)</t>
  </si>
  <si>
    <t>Lietuvos Respublikos įmonių grupių konsoliduotosios finansinės atskaitomybės įstatymo Nr.  IX-576 pavadinimo, 3, 8, 9, 10, 10(1), 12, 15 straipsnių, ketvirtojo skirsnio pavadinimo ir priedo pakeitimo įstatymo projektas (toliau - ĮGKFAĮ projektas)</t>
  </si>
  <si>
    <r>
      <t xml:space="preserve">
ĮGKFAĮ projekto 6 straipsnis. 10 straipsnio pakeitimas
</t>
    </r>
    <r>
      <rPr>
        <sz val="10"/>
        <color theme="1"/>
        <rFont val="Times New Roman"/>
        <family val="1"/>
        <charset val="186"/>
      </rPr>
      <t xml:space="preserve">1. Pakeisti 10 straipsnio 2 dalies 2 punktą ir jį išdėstyti taip:
„2) įmonių grupės finansinių ir nefinansinių veiklos rezultatų analizė, su aplinkosaugos, išskiriant veiksmus dėl klimato, personalo, kovos su korupcija ir kyšininkavimu, atskirai išskiriant užsienio pareigūnų papirkimą sudarant tarptautinius verslo sandorius, klausimais susijusi informacija, kai reikia, – nuorodos į konsoliduotosiose finansinėse ataskaitose pateiktus duomenis ir papildomi šių duomenų paaiškinimai;“.  </t>
    </r>
    <r>
      <rPr>
        <b/>
        <sz val="10"/>
        <color theme="1"/>
        <rFont val="Times New Roman"/>
        <family val="1"/>
        <charset val="186"/>
      </rPr>
      <t xml:space="preserve">                                                    ĮGKFAĮ projekto 7 straipsnis. 10(1) straipsnio pakeitimas
</t>
    </r>
    <r>
      <rPr>
        <sz val="10"/>
        <color theme="1"/>
        <rFont val="Times New Roman"/>
        <family val="1"/>
        <charset val="186"/>
      </rPr>
      <t>1. Pakeisti 10(1) straipsnio 1 dalį ir ją išdėstyti taip:
„1. Konsoliduotojoje socialinės atsakomybės ataskaitoje pateikiama su aplinkosaugos, išskiriant veiksmus dėl klimato, socialiniais ir personalo, žmogaus teisių užtikrinimo, kovos su korupcija ir kyšininkavimu, atskirai išskiriant užsienio pareigūnų papirkimą sudarant tarptautinius verslo sandorius, klausimais susijusi informacija.“</t>
    </r>
    <r>
      <rPr>
        <b/>
        <sz val="10"/>
        <color theme="1"/>
        <rFont val="Times New Roman"/>
        <family val="1"/>
        <charset val="186"/>
      </rPr>
      <t xml:space="preserve">
</t>
    </r>
  </si>
  <si>
    <r>
      <t xml:space="preserve">ĮFAĮ projekto 14 straipsnis. 23 straipsnio pakeitimas                                   </t>
    </r>
    <r>
      <rPr>
        <sz val="10"/>
        <color theme="1"/>
        <rFont val="Times New Roman"/>
        <family val="1"/>
        <charset val="186"/>
      </rPr>
      <t xml:space="preserve"> 1. Pakeisti 23 straipsnio 2 dalies 2 punktą ir jį išdėstyti taip:     „2) finansinių ir nefinansinių veiklos rezultatų analizė, su aplinkosaugos, išskiriant veiksmus dėl klimato, personalo, kovos su korupcija ir kyšininkavimu, atskirai išskiriant užsienio pareigūnų papirkimo sudarant tarptautinius verslo sandorius, klausimais susijusi informacija, kai reikia, – nuorodos į metinėse finansinėse ataskaitose pateiktus duomenis ir papildomi šių duomenų paaiškinimai;“.</t>
    </r>
    <r>
      <rPr>
        <b/>
        <sz val="10"/>
        <color theme="1"/>
        <rFont val="Times New Roman"/>
        <family val="1"/>
        <charset val="186"/>
      </rPr>
      <t xml:space="preserve">
ĮFAĮ projekto 15 straipsnis. 23(2) straipsnio pakeitimas
</t>
    </r>
    <r>
      <rPr>
        <sz val="10"/>
        <color theme="1"/>
        <rFont val="Times New Roman"/>
        <family val="1"/>
        <charset val="186"/>
      </rPr>
      <t xml:space="preserve">1. Pakeisti 23(2) straipsnio 1 dalį ir ją išdėstyti taip:
„1. Socialinės atsakomybės ataskaitoje pateikiama su aplinkosaugos, išskiriant veiksmus dėl klimato, socialiniais ir personalo, žmogaus teisių užtikrinimo, kovos su korupcija ir kyšininkavimu, atskirai išskiriant užsienio pareigūnų papirkimą sudarant tarptautinius verslo sandorius, klausimais susijusi informacija.“
</t>
    </r>
  </si>
  <si>
    <t>Lietuvos Respublikos viešųjų įstaigų įstatymo Nr. I-1428 9, 10, 11, 11(1), 12, 13, 15, 17 ir 18 straipsnių pakeitimo įstatymo projektas (toliau - VŠĮĮ projektas)</t>
  </si>
  <si>
    <r>
      <rPr>
        <b/>
        <sz val="10"/>
        <color theme="1"/>
        <rFont val="Times New Roman"/>
        <family val="1"/>
        <charset val="186"/>
      </rPr>
      <t>VŠĮĮ projekto 9</t>
    </r>
    <r>
      <rPr>
        <b/>
        <sz val="10"/>
        <color rgb="FFFFFF00"/>
        <rFont val="Times New Roman"/>
        <family val="1"/>
        <charset val="186"/>
      </rPr>
      <t xml:space="preserve"> </t>
    </r>
    <r>
      <rPr>
        <b/>
        <sz val="10"/>
        <color theme="1"/>
        <rFont val="Times New Roman"/>
        <family val="1"/>
        <charset val="186"/>
      </rPr>
      <t>straipsnis. 18 straipsnio pakeitimas</t>
    </r>
    <r>
      <rPr>
        <sz val="10"/>
        <color theme="1"/>
        <rFont val="Times New Roman"/>
        <family val="1"/>
        <charset val="186"/>
      </rPr>
      <t xml:space="preserve">
Pakeisti 18 straipsnio 2 dalies 3 punktą ir jį išdėstyti taip:
„3) parengti finansinių ataskaitų rinkinį pagal sprendimo dėl likvidavimo priėmimo dienos duomenis, o pagal likvidavimo pabaigos dienos duomenis parengti likvidavimo ataskaitą, kurios turinys detalizuojamas Lietuvos finansinės atskaitomybės standartuose;“.
</t>
    </r>
  </si>
  <si>
    <t>Lietuvos Respublikos asociacijų įstatymo Nr. IX-1969 1, 8, 9, 10, 10(1) ir 17 straipsnių pakeitimo įstatymo projektas (toliau - AĮ projektas)</t>
  </si>
  <si>
    <r>
      <rPr>
        <b/>
        <sz val="10"/>
        <color theme="1"/>
        <rFont val="Times New Roman"/>
        <family val="1"/>
        <charset val="186"/>
      </rPr>
      <t>AĮ projekto 6 straipsnis. 17straipsnio pakeitimas</t>
    </r>
    <r>
      <rPr>
        <sz val="10"/>
        <color theme="1"/>
        <rFont val="Times New Roman"/>
        <family val="1"/>
        <charset val="186"/>
      </rPr>
      <t xml:space="preserve">
2. Pakeisti 17 straipsnio 5 dalies 2 punktą ir jį išdėstyti taip:
„2) parengti finansinių ataskaitų rinkinį arba metinę ataskaitą pagal sprendimo dėl likvidavimo priėmimo dienos duomenis, o pagal likvidavimo pabaigos dienos duomenis parengti likvidavimo ataskaitą, kurios turinys detalizuojamas Lietuvos finansinės atskaitomybės standartuose;“.
</t>
    </r>
  </si>
  <si>
    <t>Lietuvos Respublikos labdaros ir paramos fondų įstatymo Nr. I-1232 8, 9, 11, 12, 22 ir 25 straipsnių pakeitimo įstatymo projektas (toliau - LPFĮ projektas)</t>
  </si>
  <si>
    <r>
      <rPr>
        <b/>
        <sz val="10"/>
        <color theme="1"/>
        <rFont val="Times New Roman"/>
        <family val="1"/>
        <charset val="186"/>
      </rPr>
      <t>LPFĮ projekto 6 straipsnis. 25 straipsnio pakeitimas</t>
    </r>
    <r>
      <rPr>
        <sz val="10"/>
        <color theme="1"/>
        <rFont val="Times New Roman"/>
        <family val="1"/>
        <charset val="186"/>
      </rPr>
      <t xml:space="preserve">
2. Pakeisti 25 straipsnio 6 dalies 2 punktą ir jį išdėstyti taip:
„2) parengti finansinių ataskaitų rinkinį arba metinę ataskaitą pagal sprendimo dėl likvidavimo priėmimo dienos duomenis, o pagal likvidavimo pabaigos dienos duomenis parengti likvidavimo ataskaitą, kurios turinys detalizuojamas Lietuvos finansinės atskaitomybės standartuose;“.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</si>
</sst>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u/>
      <sz val="12"/>
      <color rgb="FF000000"/>
      <name val="Times New Roman"/>
      <family val="1"/>
      <charset val="186"/>
    </font>
    <font>
      <vertAlign val="superscript"/>
      <sz val="12"/>
      <color theme="1"/>
      <name val="Times New Roman"/>
      <family val="1"/>
      <charset val="186"/>
    </font>
    <font>
      <b/>
      <sz val="10"/>
      <color rgb="FFFFFF00"/>
      <name val="Times New Roman"/>
      <family val="1"/>
      <charset val="186"/>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8">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1" fillId="0" borderId="0" xfId="0" applyFont="1" applyAlignment="1">
      <alignment horizontal="left" vertical="center"/>
    </xf>
    <xf numFmtId="0" fontId="1" fillId="0" borderId="3"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1" fillId="0" borderId="3" xfId="0" applyFont="1" applyBorder="1" applyAlignment="1">
      <alignment horizontal="justify" vertical="center" wrapText="1"/>
    </xf>
    <xf numFmtId="0" fontId="1" fillId="0" borderId="3" xfId="0" applyFont="1" applyBorder="1" applyAlignment="1">
      <alignment vertical="center" wrapText="1"/>
    </xf>
    <xf numFmtId="4" fontId="1" fillId="0" borderId="3" xfId="0" applyNumberFormat="1" applyFont="1" applyBorder="1" applyAlignment="1">
      <alignment horizontal="left" vertical="center" wrapText="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0" fontId="4" fillId="0" borderId="0" xfId="0" applyFont="1" applyAlignment="1">
      <alignment horizontal="right"/>
    </xf>
    <xf numFmtId="4" fontId="5" fillId="0" borderId="3" xfId="0" applyNumberFormat="1" applyFont="1" applyBorder="1" applyAlignment="1">
      <alignment horizontal="right" vertical="center" wrapText="1"/>
    </xf>
    <xf numFmtId="4" fontId="4" fillId="0" borderId="3" xfId="0" applyNumberFormat="1" applyFont="1" applyBorder="1" applyAlignment="1">
      <alignment horizontal="justify" vertical="center" wrapText="1"/>
    </xf>
    <xf numFmtId="0" fontId="1" fillId="0" borderId="0" xfId="0" applyFont="1" applyAlignment="1">
      <alignment horizontal="right"/>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 fillId="0" borderId="3" xfId="0" applyFont="1" applyBorder="1" applyAlignment="1" applyProtection="1">
      <alignment horizontal="center" vertical="center" wrapText="1"/>
      <protection locked="0" hidden="1"/>
    </xf>
    <xf numFmtId="49" fontId="0" fillId="0" borderId="1" xfId="0" applyNumberFormat="1" applyBorder="1" applyAlignment="1" applyProtection="1">
      <alignment horizontal="center"/>
      <protection locked="0" hidden="1"/>
    </xf>
    <xf numFmtId="0" fontId="20" fillId="0" borderId="0" xfId="0" applyFont="1" applyAlignment="1">
      <alignment horizontal="right" vertical="center"/>
    </xf>
    <xf numFmtId="0" fontId="0" fillId="0" borderId="0" xfId="0" applyAlignment="1">
      <alignment horizontal="left"/>
    </xf>
    <xf numFmtId="0" fontId="2" fillId="0" borderId="0" xfId="0" applyFont="1"/>
    <xf numFmtId="0" fontId="4" fillId="0" borderId="3" xfId="0" applyFont="1" applyBorder="1" applyAlignment="1">
      <alignment horizontal="right"/>
    </xf>
    <xf numFmtId="2" fontId="5" fillId="0" borderId="3" xfId="0" applyNumberFormat="1" applyFont="1" applyBorder="1" applyAlignment="1">
      <alignment horizontal="right" vertical="center" wrapText="1"/>
    </xf>
    <xf numFmtId="0" fontId="6" fillId="0" borderId="3" xfId="0" applyFont="1" applyBorder="1" applyAlignment="1" applyProtection="1">
      <alignment horizontal="justify" vertical="center" wrapText="1"/>
      <protection locked="0" hidden="1"/>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xf>
    <xf numFmtId="0" fontId="1" fillId="0" borderId="3" xfId="0" applyFont="1" applyBorder="1" applyAlignment="1">
      <alignment horizontal="center" vertical="center" wrapText="1"/>
    </xf>
    <xf numFmtId="0" fontId="1" fillId="0" borderId="3" xfId="0" applyFont="1" applyFill="1" applyBorder="1" applyAlignment="1" applyProtection="1">
      <alignment horizontal="right" vertical="center" wrapText="1"/>
      <protection locked="0" hidden="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9" fillId="0" borderId="0" xfId="0" applyFont="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0" fillId="0" borderId="1" xfId="0" applyBorder="1" applyAlignment="1" applyProtection="1">
      <alignment horizontal="center"/>
      <protection locked="0" hidden="1"/>
    </xf>
    <xf numFmtId="0" fontId="1" fillId="0" borderId="2" xfId="0" applyFont="1" applyBorder="1" applyAlignment="1">
      <alignment horizontal="center" vertical="center"/>
    </xf>
    <xf numFmtId="0" fontId="1" fillId="0" borderId="6" xfId="0" applyFont="1" applyBorder="1" applyAlignment="1">
      <alignment horizontal="center"/>
    </xf>
    <xf numFmtId="0" fontId="1" fillId="0" borderId="6" xfId="0" applyFont="1" applyBorder="1" applyAlignment="1">
      <alignment horizontal="center" vertical="center"/>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6" fillId="0" borderId="3" xfId="0" applyFont="1" applyBorder="1" applyAlignment="1">
      <alignment horizontal="left"/>
    </xf>
    <xf numFmtId="0" fontId="2" fillId="0" borderId="1" xfId="0" applyFont="1" applyBorder="1" applyAlignment="1" applyProtection="1">
      <alignment horizontal="center" vertical="center"/>
      <protection locked="0" hidden="1"/>
    </xf>
    <xf numFmtId="0" fontId="2" fillId="0" borderId="1" xfId="0" applyFont="1" applyBorder="1" applyAlignment="1" applyProtection="1">
      <alignment horizontal="center"/>
      <protection locked="0"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opLeftCell="A4"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16.33203125" customWidth="1"/>
    <col min="14" max="14" width="11.5546875" customWidth="1"/>
  </cols>
  <sheetData>
    <row r="1" spans="1:14" ht="15.6" x14ac:dyDescent="0.3">
      <c r="A1" s="39"/>
      <c r="C1" s="44" t="s">
        <v>39</v>
      </c>
      <c r="D1" s="44"/>
      <c r="E1" s="44"/>
      <c r="F1" s="44"/>
      <c r="G1" s="44"/>
      <c r="H1" s="44"/>
      <c r="I1" s="44"/>
      <c r="J1" s="44"/>
      <c r="K1" s="44"/>
      <c r="L1" s="44"/>
      <c r="M1" s="2"/>
      <c r="N1" s="3"/>
    </row>
    <row r="2" spans="1:14" x14ac:dyDescent="0.3">
      <c r="A2" s="45" t="s">
        <v>0</v>
      </c>
      <c r="B2" s="45"/>
      <c r="C2" s="45"/>
      <c r="D2" s="45"/>
      <c r="E2" s="45"/>
      <c r="F2" s="45"/>
      <c r="G2" s="45"/>
      <c r="H2" s="45"/>
      <c r="I2" s="45"/>
      <c r="J2" s="45"/>
      <c r="K2" s="45"/>
      <c r="L2" s="45"/>
      <c r="M2" s="45"/>
      <c r="N2" s="45"/>
    </row>
    <row r="3" spans="1:14" ht="15.6" x14ac:dyDescent="0.3">
      <c r="A3" s="4"/>
      <c r="N3" s="3"/>
    </row>
    <row r="4" spans="1:14" ht="15.6" x14ac:dyDescent="0.3">
      <c r="A4" s="46" t="s">
        <v>1</v>
      </c>
      <c r="B4" s="46"/>
      <c r="C4" s="46"/>
      <c r="D4" s="46"/>
      <c r="E4" s="46"/>
      <c r="F4" s="46"/>
      <c r="G4" s="46"/>
      <c r="H4" s="46"/>
      <c r="I4" s="46"/>
      <c r="J4" s="46"/>
      <c r="K4" s="46"/>
      <c r="L4" s="46"/>
      <c r="M4" s="46"/>
      <c r="N4" s="46"/>
    </row>
    <row r="5" spans="1:14" ht="15.6" x14ac:dyDescent="0.3">
      <c r="A5" s="5"/>
      <c r="B5" s="5"/>
      <c r="C5" s="5"/>
      <c r="D5" s="47">
        <v>44231</v>
      </c>
      <c r="E5" s="48"/>
      <c r="F5" s="48"/>
      <c r="G5" s="48"/>
      <c r="H5" s="4" t="s">
        <v>19</v>
      </c>
      <c r="I5" s="30" t="s">
        <v>42</v>
      </c>
      <c r="N5" s="3"/>
    </row>
    <row r="6" spans="1:14" x14ac:dyDescent="0.3">
      <c r="A6" s="6"/>
      <c r="B6" s="6"/>
      <c r="C6" s="6"/>
      <c r="D6" s="49" t="s">
        <v>13</v>
      </c>
      <c r="E6" s="49"/>
      <c r="F6" s="49"/>
      <c r="G6" s="49"/>
      <c r="N6" s="3"/>
    </row>
    <row r="7" spans="1:14" ht="65.25" customHeight="1" x14ac:dyDescent="0.3">
      <c r="A7" s="42" t="s">
        <v>65</v>
      </c>
      <c r="B7" s="42"/>
      <c r="C7" s="42"/>
      <c r="D7" s="42"/>
      <c r="E7" s="42"/>
      <c r="F7" s="43" t="s">
        <v>37</v>
      </c>
      <c r="G7" s="43"/>
      <c r="H7" s="40" t="s">
        <v>20</v>
      </c>
      <c r="I7" s="40" t="s">
        <v>38</v>
      </c>
      <c r="J7" s="40" t="s">
        <v>23</v>
      </c>
      <c r="K7" s="40" t="s">
        <v>25</v>
      </c>
      <c r="L7" s="40" t="s">
        <v>28</v>
      </c>
      <c r="M7" s="40" t="s">
        <v>30</v>
      </c>
      <c r="N7" s="8" t="s">
        <v>35</v>
      </c>
    </row>
    <row r="8" spans="1:14" ht="48" customHeight="1" x14ac:dyDescent="0.3">
      <c r="A8" s="9" t="s">
        <v>2</v>
      </c>
      <c r="B8" s="10" t="s">
        <v>9</v>
      </c>
      <c r="C8" s="9" t="s">
        <v>12</v>
      </c>
      <c r="D8" s="9" t="s">
        <v>14</v>
      </c>
      <c r="E8" s="9" t="s">
        <v>15</v>
      </c>
      <c r="F8" s="40" t="s">
        <v>17</v>
      </c>
      <c r="G8" s="40" t="s">
        <v>18</v>
      </c>
      <c r="H8" s="40" t="s">
        <v>21</v>
      </c>
      <c r="I8" s="40" t="s">
        <v>22</v>
      </c>
      <c r="J8" s="40" t="s">
        <v>24</v>
      </c>
      <c r="K8" s="40" t="s">
        <v>26</v>
      </c>
      <c r="L8" s="40" t="s">
        <v>29</v>
      </c>
      <c r="M8" s="40" t="s">
        <v>31</v>
      </c>
      <c r="N8" s="11" t="s">
        <v>36</v>
      </c>
    </row>
    <row r="9" spans="1:14" ht="24.75" customHeight="1" x14ac:dyDescent="0.3">
      <c r="A9" s="52" t="s">
        <v>3</v>
      </c>
      <c r="B9" s="53"/>
      <c r="C9" s="53"/>
      <c r="D9" s="53"/>
      <c r="E9" s="53"/>
      <c r="F9" s="53"/>
      <c r="G9" s="53"/>
      <c r="H9" s="53"/>
      <c r="I9" s="53"/>
      <c r="J9" s="53"/>
      <c r="K9" s="53"/>
      <c r="L9" s="53"/>
      <c r="M9" s="53"/>
      <c r="N9" s="54"/>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52" t="s">
        <v>5</v>
      </c>
      <c r="B12" s="53"/>
      <c r="C12" s="53"/>
      <c r="D12" s="53"/>
      <c r="E12" s="53"/>
      <c r="F12" s="53"/>
      <c r="G12" s="53"/>
      <c r="H12" s="53"/>
      <c r="I12" s="53"/>
      <c r="J12" s="53"/>
      <c r="K12" s="53"/>
      <c r="L12" s="53"/>
      <c r="M12" s="53"/>
      <c r="N12" s="54"/>
    </row>
    <row r="13" spans="1:14" ht="260.25" customHeight="1" x14ac:dyDescent="0.3">
      <c r="A13" s="20" t="s">
        <v>6</v>
      </c>
      <c r="B13" s="36" t="s">
        <v>66</v>
      </c>
      <c r="C13" s="12"/>
      <c r="D13" s="12" t="s">
        <v>59</v>
      </c>
      <c r="E13" s="29" t="s">
        <v>45</v>
      </c>
      <c r="F13" s="13"/>
      <c r="G13" s="13"/>
      <c r="H13" s="13"/>
      <c r="I13" s="13"/>
      <c r="J13" s="13"/>
      <c r="K13" s="13"/>
      <c r="L13" s="13"/>
      <c r="M13" s="14"/>
      <c r="N13" s="18"/>
    </row>
    <row r="14" spans="1:14" ht="54.75" customHeight="1" x14ac:dyDescent="0.3">
      <c r="A14" s="12" t="s">
        <v>4</v>
      </c>
      <c r="B14" s="12"/>
      <c r="C14" s="12" t="s">
        <v>63</v>
      </c>
      <c r="D14" s="12"/>
      <c r="E14" s="12"/>
      <c r="F14" s="41">
        <v>5</v>
      </c>
      <c r="G14" s="13"/>
      <c r="H14" s="41">
        <v>8.44</v>
      </c>
      <c r="I14" s="13">
        <v>1.25</v>
      </c>
      <c r="J14" s="13"/>
      <c r="K14" s="13">
        <v>1</v>
      </c>
      <c r="L14" s="41">
        <v>2498</v>
      </c>
      <c r="M14" s="14">
        <f t="shared" ref="M14" si="0">K14*L14</f>
        <v>2498</v>
      </c>
      <c r="N14" s="15">
        <f>((H14*I14*F14)+(J14*G14))*M14</f>
        <v>131769.49999999997</v>
      </c>
    </row>
    <row r="15" spans="1:14" ht="26.25" customHeight="1" x14ac:dyDescent="0.35">
      <c r="A15" s="12"/>
      <c r="B15" s="12"/>
      <c r="C15" s="12"/>
      <c r="D15" s="12"/>
      <c r="E15" s="12"/>
      <c r="F15" s="13"/>
      <c r="G15" s="13"/>
      <c r="H15" s="13"/>
      <c r="I15" s="13"/>
      <c r="J15" s="13"/>
      <c r="K15" s="13"/>
      <c r="L15" s="13"/>
      <c r="M15" s="34" t="s">
        <v>32</v>
      </c>
      <c r="N15" s="17">
        <f>SUM(N14:N14)</f>
        <v>131769.49999999997</v>
      </c>
    </row>
    <row r="16" spans="1:14" ht="26.25" customHeight="1" x14ac:dyDescent="0.35">
      <c r="A16" s="12"/>
      <c r="B16" s="12"/>
      <c r="C16" s="12"/>
      <c r="D16" s="12"/>
      <c r="E16" s="12"/>
      <c r="F16" s="13"/>
      <c r="G16" s="13"/>
      <c r="H16" s="13"/>
      <c r="I16" s="13"/>
      <c r="J16" s="13"/>
      <c r="K16" s="13"/>
      <c r="L16" s="13"/>
      <c r="M16" s="19" t="s">
        <v>34</v>
      </c>
      <c r="N16" s="17">
        <f>N15</f>
        <v>131769.49999999997</v>
      </c>
    </row>
    <row r="17" spans="1:14" ht="26.25" customHeight="1" x14ac:dyDescent="0.3">
      <c r="A17" s="55" t="s">
        <v>7</v>
      </c>
      <c r="B17" s="55"/>
      <c r="C17" s="55"/>
      <c r="D17" s="55"/>
      <c r="E17" s="55"/>
      <c r="F17" s="55"/>
      <c r="G17" s="55"/>
      <c r="H17" s="55"/>
      <c r="I17" s="55"/>
      <c r="J17" s="55"/>
      <c r="K17" s="55"/>
      <c r="L17" s="55"/>
      <c r="M17" s="55"/>
      <c r="N17" s="55"/>
    </row>
    <row r="18" spans="1:14" ht="26.25" customHeight="1" x14ac:dyDescent="0.3">
      <c r="A18" s="55" t="s">
        <v>8</v>
      </c>
      <c r="B18" s="55"/>
      <c r="C18" s="55"/>
      <c r="D18" s="55"/>
      <c r="E18" s="55"/>
      <c r="F18" s="55"/>
      <c r="G18" s="55"/>
      <c r="H18" s="55"/>
      <c r="I18" s="55"/>
      <c r="J18" s="55"/>
      <c r="K18" s="55"/>
      <c r="L18" s="55"/>
      <c r="M18" s="55"/>
      <c r="N18" s="17">
        <f>N16-N11</f>
        <v>131769.49999999997</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58</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56" t="s">
        <v>40</v>
      </c>
      <c r="C24" s="56"/>
      <c r="D24" s="33"/>
      <c r="E24" s="57"/>
      <c r="F24" s="57"/>
      <c r="G24" s="57"/>
      <c r="H24" s="57"/>
      <c r="I24" s="33"/>
      <c r="J24" s="33"/>
      <c r="K24" s="57" t="s">
        <v>41</v>
      </c>
      <c r="L24" s="57"/>
      <c r="M24" s="57"/>
      <c r="N24" s="3"/>
    </row>
    <row r="25" spans="1:14" x14ac:dyDescent="0.3">
      <c r="A25" s="26"/>
      <c r="B25" s="50" t="s">
        <v>11</v>
      </c>
      <c r="C25" s="50"/>
      <c r="D25" s="26"/>
      <c r="E25" s="45" t="s">
        <v>16</v>
      </c>
      <c r="F25" s="45"/>
      <c r="G25" s="45"/>
      <c r="H25" s="45"/>
      <c r="I25" s="26"/>
      <c r="J25" s="26"/>
      <c r="K25" s="51" t="s">
        <v>27</v>
      </c>
      <c r="L25" s="51"/>
      <c r="M25" s="51"/>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B25:C25"/>
    <mergeCell ref="E25:H25"/>
    <mergeCell ref="K25:M25"/>
    <mergeCell ref="A9:N9"/>
    <mergeCell ref="A12:N12"/>
    <mergeCell ref="A17:N17"/>
    <mergeCell ref="A18:M18"/>
    <mergeCell ref="B24:C24"/>
    <mergeCell ref="E24:H24"/>
    <mergeCell ref="K24:M24"/>
    <mergeCell ref="A7:E7"/>
    <mergeCell ref="F7:G7"/>
    <mergeCell ref="C1:L1"/>
    <mergeCell ref="A2:N2"/>
    <mergeCell ref="A4:N4"/>
    <mergeCell ref="D5:G5"/>
    <mergeCell ref="D6:G6"/>
  </mergeCells>
  <pageMargins left="0.7" right="0.7" top="0.75" bottom="0.75" header="0.3" footer="0.3"/>
  <pageSetup paperSize="9" scale="83"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topLeftCell="A12"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16.33203125" customWidth="1"/>
    <col min="14" max="14" width="11.5546875" customWidth="1"/>
  </cols>
  <sheetData>
    <row r="1" spans="1:14" ht="15.6" x14ac:dyDescent="0.3">
      <c r="A1" s="1"/>
      <c r="C1" s="44" t="s">
        <v>39</v>
      </c>
      <c r="D1" s="44"/>
      <c r="E1" s="44"/>
      <c r="F1" s="44"/>
      <c r="G1" s="44"/>
      <c r="H1" s="44"/>
      <c r="I1" s="44"/>
      <c r="J1" s="44"/>
      <c r="K1" s="44"/>
      <c r="L1" s="44"/>
      <c r="M1" s="2"/>
      <c r="N1" s="3"/>
    </row>
    <row r="2" spans="1:14" x14ac:dyDescent="0.3">
      <c r="A2" s="45" t="s">
        <v>0</v>
      </c>
      <c r="B2" s="45"/>
      <c r="C2" s="45"/>
      <c r="D2" s="45"/>
      <c r="E2" s="45"/>
      <c r="F2" s="45"/>
      <c r="G2" s="45"/>
      <c r="H2" s="45"/>
      <c r="I2" s="45"/>
      <c r="J2" s="45"/>
      <c r="K2" s="45"/>
      <c r="L2" s="45"/>
      <c r="M2" s="45"/>
      <c r="N2" s="45"/>
    </row>
    <row r="3" spans="1:14" ht="15.6" x14ac:dyDescent="0.3">
      <c r="A3" s="4"/>
      <c r="N3" s="3"/>
    </row>
    <row r="4" spans="1:14" ht="15.6" x14ac:dyDescent="0.3">
      <c r="A4" s="46" t="s">
        <v>1</v>
      </c>
      <c r="B4" s="46"/>
      <c r="C4" s="46"/>
      <c r="D4" s="46"/>
      <c r="E4" s="46"/>
      <c r="F4" s="46"/>
      <c r="G4" s="46"/>
      <c r="H4" s="46"/>
      <c r="I4" s="46"/>
      <c r="J4" s="46"/>
      <c r="K4" s="46"/>
      <c r="L4" s="46"/>
      <c r="M4" s="46"/>
      <c r="N4" s="46"/>
    </row>
    <row r="5" spans="1:14" ht="15.6" x14ac:dyDescent="0.3">
      <c r="A5" s="5"/>
      <c r="B5" s="5"/>
      <c r="C5" s="5"/>
      <c r="D5" s="47">
        <v>44231</v>
      </c>
      <c r="E5" s="48"/>
      <c r="F5" s="48"/>
      <c r="G5" s="48"/>
      <c r="H5" s="4" t="s">
        <v>19</v>
      </c>
      <c r="I5" s="30" t="s">
        <v>42</v>
      </c>
      <c r="N5" s="3"/>
    </row>
    <row r="6" spans="1:14" x14ac:dyDescent="0.3">
      <c r="A6" s="6"/>
      <c r="B6" s="6"/>
      <c r="C6" s="6"/>
      <c r="D6" s="49" t="s">
        <v>13</v>
      </c>
      <c r="E6" s="49"/>
      <c r="F6" s="49"/>
      <c r="G6" s="49"/>
      <c r="N6" s="3"/>
    </row>
    <row r="7" spans="1:14" ht="65.25" customHeight="1" x14ac:dyDescent="0.3">
      <c r="A7" s="42" t="s">
        <v>67</v>
      </c>
      <c r="B7" s="42"/>
      <c r="C7" s="42"/>
      <c r="D7" s="42"/>
      <c r="E7" s="42"/>
      <c r="F7" s="43" t="s">
        <v>37</v>
      </c>
      <c r="G7" s="43"/>
      <c r="H7" s="7" t="s">
        <v>20</v>
      </c>
      <c r="I7" s="7" t="s">
        <v>38</v>
      </c>
      <c r="J7" s="7" t="s">
        <v>23</v>
      </c>
      <c r="K7" s="7" t="s">
        <v>25</v>
      </c>
      <c r="L7" s="7" t="s">
        <v>28</v>
      </c>
      <c r="M7" s="7" t="s">
        <v>30</v>
      </c>
      <c r="N7" s="8" t="s">
        <v>35</v>
      </c>
    </row>
    <row r="8" spans="1:14" ht="48" customHeight="1" x14ac:dyDescent="0.3">
      <c r="A8" s="9" t="s">
        <v>2</v>
      </c>
      <c r="B8" s="10" t="s">
        <v>9</v>
      </c>
      <c r="C8" s="9" t="s">
        <v>12</v>
      </c>
      <c r="D8" s="9" t="s">
        <v>14</v>
      </c>
      <c r="E8" s="9" t="s">
        <v>15</v>
      </c>
      <c r="F8" s="7" t="s">
        <v>17</v>
      </c>
      <c r="G8" s="7" t="s">
        <v>18</v>
      </c>
      <c r="H8" s="7" t="s">
        <v>21</v>
      </c>
      <c r="I8" s="7" t="s">
        <v>22</v>
      </c>
      <c r="J8" s="7" t="s">
        <v>24</v>
      </c>
      <c r="K8" s="7" t="s">
        <v>26</v>
      </c>
      <c r="L8" s="7" t="s">
        <v>29</v>
      </c>
      <c r="M8" s="7" t="s">
        <v>31</v>
      </c>
      <c r="N8" s="11" t="s">
        <v>36</v>
      </c>
    </row>
    <row r="9" spans="1:14" ht="24.75" customHeight="1" x14ac:dyDescent="0.3">
      <c r="A9" s="52" t="s">
        <v>3</v>
      </c>
      <c r="B9" s="53"/>
      <c r="C9" s="53"/>
      <c r="D9" s="53"/>
      <c r="E9" s="53"/>
      <c r="F9" s="53"/>
      <c r="G9" s="53"/>
      <c r="H9" s="53"/>
      <c r="I9" s="53"/>
      <c r="J9" s="53"/>
      <c r="K9" s="53"/>
      <c r="L9" s="53"/>
      <c r="M9" s="53"/>
      <c r="N9" s="54"/>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52" t="s">
        <v>5</v>
      </c>
      <c r="B12" s="53"/>
      <c r="C12" s="53"/>
      <c r="D12" s="53"/>
      <c r="E12" s="53"/>
      <c r="F12" s="53"/>
      <c r="G12" s="53"/>
      <c r="H12" s="53"/>
      <c r="I12" s="53"/>
      <c r="J12" s="53"/>
      <c r="K12" s="53"/>
      <c r="L12" s="53"/>
      <c r="M12" s="53"/>
      <c r="N12" s="54"/>
    </row>
    <row r="13" spans="1:14" ht="409.5" customHeight="1" x14ac:dyDescent="0.3">
      <c r="A13" s="20" t="s">
        <v>6</v>
      </c>
      <c r="B13" s="36" t="s">
        <v>70</v>
      </c>
      <c r="C13" s="12"/>
      <c r="D13" s="12" t="s">
        <v>64</v>
      </c>
      <c r="E13" s="29" t="s">
        <v>44</v>
      </c>
      <c r="F13" s="13"/>
      <c r="G13" s="13"/>
      <c r="H13" s="13"/>
      <c r="I13" s="13"/>
      <c r="J13" s="13"/>
      <c r="K13" s="13"/>
      <c r="L13" s="13"/>
      <c r="M13" s="14"/>
      <c r="N13" s="18"/>
    </row>
    <row r="14" spans="1:14" ht="54.75" customHeight="1" x14ac:dyDescent="0.3">
      <c r="A14" s="12" t="s">
        <v>4</v>
      </c>
      <c r="B14" s="12"/>
      <c r="C14" s="12" t="s">
        <v>43</v>
      </c>
      <c r="D14" s="12"/>
      <c r="E14" s="12"/>
      <c r="F14" s="41">
        <v>2</v>
      </c>
      <c r="G14" s="13"/>
      <c r="H14" s="41">
        <v>11.01</v>
      </c>
      <c r="I14" s="13">
        <v>1.25</v>
      </c>
      <c r="J14" s="13"/>
      <c r="K14" s="13">
        <v>1</v>
      </c>
      <c r="L14" s="41">
        <v>3956</v>
      </c>
      <c r="M14" s="14">
        <f t="shared" ref="M14" si="0">K14*L14</f>
        <v>3956</v>
      </c>
      <c r="N14" s="15">
        <f>((H14*I14*F14)+(J14*G14))*M14</f>
        <v>108888.9</v>
      </c>
    </row>
    <row r="15" spans="1:14" ht="26.25" customHeight="1" x14ac:dyDescent="0.35">
      <c r="A15" s="12"/>
      <c r="B15" s="12"/>
      <c r="C15" s="12"/>
      <c r="D15" s="12"/>
      <c r="E15" s="12"/>
      <c r="F15" s="13"/>
      <c r="G15" s="13"/>
      <c r="H15" s="13"/>
      <c r="I15" s="13"/>
      <c r="J15" s="13"/>
      <c r="K15" s="13"/>
      <c r="L15" s="13"/>
      <c r="M15" s="34" t="s">
        <v>32</v>
      </c>
      <c r="N15" s="17">
        <f>SUM(N14:N14)</f>
        <v>108888.9</v>
      </c>
    </row>
    <row r="16" spans="1:14" ht="26.25" customHeight="1" x14ac:dyDescent="0.35">
      <c r="A16" s="12"/>
      <c r="B16" s="12"/>
      <c r="C16" s="12"/>
      <c r="D16" s="12"/>
      <c r="E16" s="12"/>
      <c r="F16" s="13"/>
      <c r="G16" s="13"/>
      <c r="H16" s="13"/>
      <c r="I16" s="13"/>
      <c r="J16" s="13"/>
      <c r="K16" s="13"/>
      <c r="L16" s="13"/>
      <c r="M16" s="19" t="s">
        <v>34</v>
      </c>
      <c r="N16" s="17">
        <f>N15</f>
        <v>108888.9</v>
      </c>
    </row>
    <row r="17" spans="1:14" ht="26.25" customHeight="1" x14ac:dyDescent="0.3">
      <c r="A17" s="55" t="s">
        <v>7</v>
      </c>
      <c r="B17" s="55"/>
      <c r="C17" s="55"/>
      <c r="D17" s="55"/>
      <c r="E17" s="55"/>
      <c r="F17" s="55"/>
      <c r="G17" s="55"/>
      <c r="H17" s="55"/>
      <c r="I17" s="55"/>
      <c r="J17" s="55"/>
      <c r="K17" s="55"/>
      <c r="L17" s="55"/>
      <c r="M17" s="55"/>
      <c r="N17" s="55"/>
    </row>
    <row r="18" spans="1:14" ht="26.25" customHeight="1" x14ac:dyDescent="0.3">
      <c r="A18" s="55" t="s">
        <v>8</v>
      </c>
      <c r="B18" s="55"/>
      <c r="C18" s="55"/>
      <c r="D18" s="55"/>
      <c r="E18" s="55"/>
      <c r="F18" s="55"/>
      <c r="G18" s="55"/>
      <c r="H18" s="55"/>
      <c r="I18" s="55"/>
      <c r="J18" s="55"/>
      <c r="K18" s="55"/>
      <c r="L18" s="55"/>
      <c r="M18" s="55"/>
      <c r="N18" s="17">
        <f>N16-N11</f>
        <v>108888.9</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60</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56" t="s">
        <v>40</v>
      </c>
      <c r="C24" s="56"/>
      <c r="D24" s="33"/>
      <c r="E24" s="57"/>
      <c r="F24" s="57"/>
      <c r="G24" s="57"/>
      <c r="H24" s="57"/>
      <c r="I24" s="33"/>
      <c r="J24" s="33"/>
      <c r="K24" s="57" t="s">
        <v>41</v>
      </c>
      <c r="L24" s="57"/>
      <c r="M24" s="57"/>
      <c r="N24" s="3"/>
    </row>
    <row r="25" spans="1:14" x14ac:dyDescent="0.3">
      <c r="A25" s="26"/>
      <c r="B25" s="50" t="s">
        <v>11</v>
      </c>
      <c r="C25" s="50"/>
      <c r="D25" s="26"/>
      <c r="E25" s="45" t="s">
        <v>16</v>
      </c>
      <c r="F25" s="45"/>
      <c r="G25" s="45"/>
      <c r="H25" s="45"/>
      <c r="I25" s="26"/>
      <c r="J25" s="26"/>
      <c r="K25" s="51" t="s">
        <v>27</v>
      </c>
      <c r="L25" s="51"/>
      <c r="M25" s="51"/>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B25:C25"/>
    <mergeCell ref="E25:H25"/>
    <mergeCell ref="K25:M25"/>
    <mergeCell ref="A12:N12"/>
    <mergeCell ref="A17:N17"/>
    <mergeCell ref="A18:M18"/>
    <mergeCell ref="B24:C24"/>
    <mergeCell ref="E24:H24"/>
    <mergeCell ref="K24:M24"/>
    <mergeCell ref="A9:N9"/>
    <mergeCell ref="A7:E7"/>
    <mergeCell ref="F7:G7"/>
    <mergeCell ref="C1:L1"/>
    <mergeCell ref="A2:N2"/>
    <mergeCell ref="A4:N4"/>
    <mergeCell ref="D5:G5"/>
    <mergeCell ref="D6:G6"/>
  </mergeCells>
  <pageMargins left="0.7" right="0.7" top="0.75" bottom="0.75" header="0.3" footer="0.3"/>
  <pageSetup paperSize="9" scale="83"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7"/>
  <sheetViews>
    <sheetView topLeftCell="A10"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44" t="s">
        <v>39</v>
      </c>
      <c r="D1" s="44"/>
      <c r="E1" s="44"/>
      <c r="F1" s="44"/>
      <c r="G1" s="44"/>
      <c r="H1" s="44"/>
      <c r="I1" s="44"/>
      <c r="J1" s="44"/>
      <c r="K1" s="44"/>
      <c r="L1" s="44"/>
      <c r="M1" s="2"/>
      <c r="N1" s="3"/>
    </row>
    <row r="2" spans="1:14" x14ac:dyDescent="0.3">
      <c r="A2" s="45" t="s">
        <v>0</v>
      </c>
      <c r="B2" s="45"/>
      <c r="C2" s="45"/>
      <c r="D2" s="45"/>
      <c r="E2" s="45"/>
      <c r="F2" s="45"/>
      <c r="G2" s="45"/>
      <c r="H2" s="45"/>
      <c r="I2" s="45"/>
      <c r="J2" s="45"/>
      <c r="K2" s="45"/>
      <c r="L2" s="45"/>
      <c r="M2" s="45"/>
      <c r="N2" s="45"/>
    </row>
    <row r="3" spans="1:14" ht="15.6" x14ac:dyDescent="0.3">
      <c r="A3" s="4"/>
      <c r="N3" s="3"/>
    </row>
    <row r="4" spans="1:14" ht="15.6" x14ac:dyDescent="0.3">
      <c r="A4" s="46" t="s">
        <v>1</v>
      </c>
      <c r="B4" s="46"/>
      <c r="C4" s="46"/>
      <c r="D4" s="46"/>
      <c r="E4" s="46"/>
      <c r="F4" s="46"/>
      <c r="G4" s="46"/>
      <c r="H4" s="46"/>
      <c r="I4" s="46"/>
      <c r="J4" s="46"/>
      <c r="K4" s="46"/>
      <c r="L4" s="46"/>
      <c r="M4" s="46"/>
      <c r="N4" s="46"/>
    </row>
    <row r="5" spans="1:14" ht="15.6" x14ac:dyDescent="0.3">
      <c r="A5" s="5"/>
      <c r="B5" s="5"/>
      <c r="C5" s="5"/>
      <c r="D5" s="47">
        <v>44231</v>
      </c>
      <c r="E5" s="48"/>
      <c r="F5" s="48"/>
      <c r="G5" s="48"/>
      <c r="H5" s="4" t="s">
        <v>19</v>
      </c>
      <c r="I5" s="30" t="s">
        <v>53</v>
      </c>
      <c r="N5" s="3"/>
    </row>
    <row r="6" spans="1:14" x14ac:dyDescent="0.3">
      <c r="A6" s="6"/>
      <c r="B6" s="6"/>
      <c r="C6" s="6"/>
      <c r="D6" s="49" t="s">
        <v>13</v>
      </c>
      <c r="E6" s="49"/>
      <c r="F6" s="49"/>
      <c r="G6" s="49"/>
      <c r="N6" s="3"/>
    </row>
    <row r="7" spans="1:14" ht="65.25" customHeight="1" x14ac:dyDescent="0.3">
      <c r="A7" s="42" t="s">
        <v>68</v>
      </c>
      <c r="B7" s="42"/>
      <c r="C7" s="42"/>
      <c r="D7" s="42"/>
      <c r="E7" s="42"/>
      <c r="F7" s="43" t="s">
        <v>37</v>
      </c>
      <c r="G7" s="43"/>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52" t="s">
        <v>3</v>
      </c>
      <c r="B9" s="53"/>
      <c r="C9" s="53"/>
      <c r="D9" s="53"/>
      <c r="E9" s="53"/>
      <c r="F9" s="53"/>
      <c r="G9" s="53"/>
      <c r="H9" s="53"/>
      <c r="I9" s="53"/>
      <c r="J9" s="53"/>
      <c r="K9" s="53"/>
      <c r="L9" s="53"/>
      <c r="M9" s="53"/>
      <c r="N9" s="54"/>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52" t="s">
        <v>5</v>
      </c>
      <c r="B12" s="53"/>
      <c r="C12" s="53"/>
      <c r="D12" s="53"/>
      <c r="E12" s="53"/>
      <c r="F12" s="53"/>
      <c r="G12" s="53"/>
      <c r="H12" s="53"/>
      <c r="I12" s="53"/>
      <c r="J12" s="53"/>
      <c r="K12" s="53"/>
      <c r="L12" s="53"/>
      <c r="M12" s="53"/>
      <c r="N12" s="54"/>
    </row>
    <row r="13" spans="1:14" ht="397.5" customHeight="1" x14ac:dyDescent="0.3">
      <c r="A13" s="20" t="s">
        <v>6</v>
      </c>
      <c r="B13" s="36" t="s">
        <v>69</v>
      </c>
      <c r="C13" s="12"/>
      <c r="D13" s="12" t="s">
        <v>49</v>
      </c>
      <c r="E13" s="29" t="s">
        <v>44</v>
      </c>
      <c r="F13" s="13"/>
      <c r="G13" s="13"/>
      <c r="H13" s="13"/>
      <c r="I13" s="13"/>
      <c r="J13" s="13"/>
      <c r="K13" s="13"/>
      <c r="L13" s="13"/>
      <c r="M13" s="14"/>
      <c r="N13" s="18"/>
    </row>
    <row r="14" spans="1:14" ht="54.75" customHeight="1" x14ac:dyDescent="0.3">
      <c r="A14" s="12" t="s">
        <v>4</v>
      </c>
      <c r="B14" s="12"/>
      <c r="C14" s="12" t="s">
        <v>43</v>
      </c>
      <c r="D14" s="12"/>
      <c r="E14" s="12"/>
      <c r="F14" s="41">
        <v>2</v>
      </c>
      <c r="G14" s="13"/>
      <c r="H14" s="41">
        <v>11.01</v>
      </c>
      <c r="I14" s="13">
        <v>1.25</v>
      </c>
      <c r="J14" s="13"/>
      <c r="K14" s="13">
        <v>1</v>
      </c>
      <c r="L14" s="41">
        <v>313</v>
      </c>
      <c r="M14" s="14">
        <f t="shared" ref="M14" si="0">K14*L14</f>
        <v>313</v>
      </c>
      <c r="N14" s="15">
        <f>((H14*I14*F14)+(J14*G14))*M14</f>
        <v>8615.3249999999989</v>
      </c>
    </row>
    <row r="15" spans="1:14" ht="26.25" customHeight="1" x14ac:dyDescent="0.35">
      <c r="A15" s="12"/>
      <c r="B15" s="12"/>
      <c r="C15" s="12"/>
      <c r="D15" s="12"/>
      <c r="E15" s="12"/>
      <c r="F15" s="13"/>
      <c r="G15" s="13"/>
      <c r="H15" s="13"/>
      <c r="I15" s="13"/>
      <c r="J15" s="13"/>
      <c r="K15" s="13"/>
      <c r="L15" s="13"/>
      <c r="M15" s="34" t="s">
        <v>32</v>
      </c>
      <c r="N15" s="17">
        <f>SUM(N14:N14)</f>
        <v>8615.3249999999989</v>
      </c>
    </row>
    <row r="16" spans="1:14" ht="26.25" customHeight="1" x14ac:dyDescent="0.35">
      <c r="A16" s="12"/>
      <c r="B16" s="12"/>
      <c r="C16" s="12"/>
      <c r="D16" s="12"/>
      <c r="E16" s="12"/>
      <c r="F16" s="13"/>
      <c r="G16" s="13"/>
      <c r="H16" s="13"/>
      <c r="I16" s="13"/>
      <c r="J16" s="13"/>
      <c r="K16" s="13"/>
      <c r="L16" s="13"/>
      <c r="M16" s="19" t="s">
        <v>34</v>
      </c>
      <c r="N16" s="17">
        <f>N15</f>
        <v>8615.3249999999989</v>
      </c>
    </row>
    <row r="17" spans="1:14" ht="26.25" customHeight="1" x14ac:dyDescent="0.3">
      <c r="A17" s="55" t="s">
        <v>7</v>
      </c>
      <c r="B17" s="55"/>
      <c r="C17" s="55"/>
      <c r="D17" s="55"/>
      <c r="E17" s="55"/>
      <c r="F17" s="55"/>
      <c r="G17" s="55"/>
      <c r="H17" s="55"/>
      <c r="I17" s="55"/>
      <c r="J17" s="55"/>
      <c r="K17" s="55"/>
      <c r="L17" s="55"/>
      <c r="M17" s="55"/>
      <c r="N17" s="55"/>
    </row>
    <row r="18" spans="1:14" ht="26.25" customHeight="1" x14ac:dyDescent="0.3">
      <c r="A18" s="55" t="s">
        <v>8</v>
      </c>
      <c r="B18" s="55"/>
      <c r="C18" s="55"/>
      <c r="D18" s="55"/>
      <c r="E18" s="55"/>
      <c r="F18" s="55"/>
      <c r="G18" s="55"/>
      <c r="H18" s="55"/>
      <c r="I18" s="55"/>
      <c r="J18" s="55"/>
      <c r="K18" s="55"/>
      <c r="L18" s="55"/>
      <c r="M18" s="55"/>
      <c r="N18" s="17">
        <f>N16-N11</f>
        <v>8615.3249999999989</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50</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56" t="s">
        <v>40</v>
      </c>
      <c r="C24" s="56"/>
      <c r="D24" s="33"/>
      <c r="E24" s="57"/>
      <c r="F24" s="57"/>
      <c r="G24" s="57"/>
      <c r="H24" s="57"/>
      <c r="I24" s="33"/>
      <c r="J24" s="33"/>
      <c r="K24" s="57" t="s">
        <v>41</v>
      </c>
      <c r="L24" s="57"/>
      <c r="M24" s="57"/>
      <c r="N24" s="3"/>
    </row>
    <row r="25" spans="1:14" x14ac:dyDescent="0.3">
      <c r="A25" s="26"/>
      <c r="B25" s="50" t="s">
        <v>11</v>
      </c>
      <c r="C25" s="50"/>
      <c r="D25" s="26"/>
      <c r="E25" s="45" t="s">
        <v>16</v>
      </c>
      <c r="F25" s="45"/>
      <c r="G25" s="45"/>
      <c r="H25" s="45"/>
      <c r="I25" s="26"/>
      <c r="J25" s="26"/>
      <c r="K25" s="51" t="s">
        <v>27</v>
      </c>
      <c r="L25" s="51"/>
      <c r="M25" s="51"/>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B25:C25"/>
    <mergeCell ref="E25:H25"/>
    <mergeCell ref="K25:M25"/>
    <mergeCell ref="A9:N9"/>
    <mergeCell ref="A12:N12"/>
    <mergeCell ref="A17:N17"/>
    <mergeCell ref="A18:M18"/>
    <mergeCell ref="B24:C24"/>
    <mergeCell ref="E24:H24"/>
    <mergeCell ref="K24:M24"/>
    <mergeCell ref="A7:E7"/>
    <mergeCell ref="F7:G7"/>
    <mergeCell ref="C1:L1"/>
    <mergeCell ref="A2:N2"/>
    <mergeCell ref="A4:N4"/>
    <mergeCell ref="D5:G5"/>
    <mergeCell ref="D6:G6"/>
  </mergeCells>
  <pageMargins left="0.7" right="0.7" top="0.75" bottom="0.75" header="0.3" footer="0.3"/>
  <pageSetup paperSize="9" scale="8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7"/>
  <sheetViews>
    <sheetView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44" t="s">
        <v>39</v>
      </c>
      <c r="D1" s="44"/>
      <c r="E1" s="44"/>
      <c r="F1" s="44"/>
      <c r="G1" s="44"/>
      <c r="H1" s="44"/>
      <c r="I1" s="44"/>
      <c r="J1" s="44"/>
      <c r="K1" s="44"/>
      <c r="L1" s="44"/>
      <c r="M1" s="2"/>
      <c r="N1" s="3"/>
    </row>
    <row r="2" spans="1:14" x14ac:dyDescent="0.3">
      <c r="A2" s="45" t="s">
        <v>0</v>
      </c>
      <c r="B2" s="45"/>
      <c r="C2" s="45"/>
      <c r="D2" s="45"/>
      <c r="E2" s="45"/>
      <c r="F2" s="45"/>
      <c r="G2" s="45"/>
      <c r="H2" s="45"/>
      <c r="I2" s="45"/>
      <c r="J2" s="45"/>
      <c r="K2" s="45"/>
      <c r="L2" s="45"/>
      <c r="M2" s="45"/>
      <c r="N2" s="45"/>
    </row>
    <row r="3" spans="1:14" ht="15.6" x14ac:dyDescent="0.3">
      <c r="A3" s="4"/>
      <c r="N3" s="3"/>
    </row>
    <row r="4" spans="1:14" ht="15.6" x14ac:dyDescent="0.3">
      <c r="A4" s="46" t="s">
        <v>1</v>
      </c>
      <c r="B4" s="46"/>
      <c r="C4" s="46"/>
      <c r="D4" s="46"/>
      <c r="E4" s="46"/>
      <c r="F4" s="46"/>
      <c r="G4" s="46"/>
      <c r="H4" s="46"/>
      <c r="I4" s="46"/>
      <c r="J4" s="46"/>
      <c r="K4" s="46"/>
      <c r="L4" s="46"/>
      <c r="M4" s="46"/>
      <c r="N4" s="46"/>
    </row>
    <row r="5" spans="1:14" ht="15.6" x14ac:dyDescent="0.3">
      <c r="A5" s="5"/>
      <c r="B5" s="5"/>
      <c r="C5" s="5"/>
      <c r="D5" s="47">
        <v>44231</v>
      </c>
      <c r="E5" s="48"/>
      <c r="F5" s="48"/>
      <c r="G5" s="48"/>
      <c r="H5" s="4" t="s">
        <v>19</v>
      </c>
      <c r="I5" s="30" t="s">
        <v>54</v>
      </c>
      <c r="N5" s="3"/>
    </row>
    <row r="6" spans="1:14" x14ac:dyDescent="0.3">
      <c r="A6" s="6"/>
      <c r="B6" s="6"/>
      <c r="C6" s="6"/>
      <c r="D6" s="49" t="s">
        <v>13</v>
      </c>
      <c r="E6" s="49"/>
      <c r="F6" s="49"/>
      <c r="G6" s="49"/>
      <c r="N6" s="3"/>
    </row>
    <row r="7" spans="1:14" ht="65.25" customHeight="1" x14ac:dyDescent="0.3">
      <c r="A7" s="42" t="s">
        <v>71</v>
      </c>
      <c r="B7" s="42"/>
      <c r="C7" s="42"/>
      <c r="D7" s="42"/>
      <c r="E7" s="42"/>
      <c r="F7" s="43" t="s">
        <v>37</v>
      </c>
      <c r="G7" s="43"/>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52" t="s">
        <v>3</v>
      </c>
      <c r="B9" s="53"/>
      <c r="C9" s="53"/>
      <c r="D9" s="53"/>
      <c r="E9" s="53"/>
      <c r="F9" s="53"/>
      <c r="G9" s="53"/>
      <c r="H9" s="53"/>
      <c r="I9" s="53"/>
      <c r="J9" s="53"/>
      <c r="K9" s="53"/>
      <c r="L9" s="53"/>
      <c r="M9" s="53"/>
      <c r="N9" s="54"/>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52" t="s">
        <v>5</v>
      </c>
      <c r="B12" s="53"/>
      <c r="C12" s="53"/>
      <c r="D12" s="53"/>
      <c r="E12" s="53"/>
      <c r="F12" s="53"/>
      <c r="G12" s="53"/>
      <c r="H12" s="53"/>
      <c r="I12" s="53"/>
      <c r="J12" s="53"/>
      <c r="K12" s="53"/>
      <c r="L12" s="53"/>
      <c r="M12" s="53"/>
      <c r="N12" s="54"/>
    </row>
    <row r="13" spans="1:14" ht="177.75" customHeight="1" x14ac:dyDescent="0.3">
      <c r="A13" s="20" t="s">
        <v>6</v>
      </c>
      <c r="B13" s="12" t="s">
        <v>72</v>
      </c>
      <c r="C13" s="12"/>
      <c r="D13" s="12" t="s">
        <v>46</v>
      </c>
      <c r="E13" s="29" t="s">
        <v>45</v>
      </c>
      <c r="F13" s="13"/>
      <c r="G13" s="13"/>
      <c r="H13" s="13"/>
      <c r="I13" s="13"/>
      <c r="J13" s="13"/>
      <c r="K13" s="13"/>
      <c r="L13" s="13"/>
      <c r="M13" s="14"/>
      <c r="N13" s="18"/>
    </row>
    <row r="14" spans="1:14" ht="54.75" customHeight="1" x14ac:dyDescent="0.3">
      <c r="A14" s="12" t="s">
        <v>4</v>
      </c>
      <c r="B14" s="12"/>
      <c r="C14" s="12" t="s">
        <v>61</v>
      </c>
      <c r="D14" s="12"/>
      <c r="E14" s="12"/>
      <c r="F14" s="41">
        <v>3</v>
      </c>
      <c r="G14" s="13"/>
      <c r="H14" s="41">
        <v>8.44</v>
      </c>
      <c r="I14" s="13">
        <v>1.25</v>
      </c>
      <c r="J14" s="13"/>
      <c r="K14" s="13">
        <v>1</v>
      </c>
      <c r="L14" s="41">
        <v>102</v>
      </c>
      <c r="M14" s="14">
        <f t="shared" ref="M14" si="0">K14*L14</f>
        <v>102</v>
      </c>
      <c r="N14" s="15">
        <f>((H14*I14*F14)+(J14*G14))*M14</f>
        <v>3228.2999999999997</v>
      </c>
    </row>
    <row r="15" spans="1:14" ht="26.25" customHeight="1" x14ac:dyDescent="0.35">
      <c r="A15" s="12"/>
      <c r="B15" s="12"/>
      <c r="C15" s="12"/>
      <c r="D15" s="12"/>
      <c r="E15" s="12"/>
      <c r="F15" s="13"/>
      <c r="G15" s="13"/>
      <c r="H15" s="13"/>
      <c r="I15" s="13"/>
      <c r="J15" s="13"/>
      <c r="K15" s="13"/>
      <c r="L15" s="13"/>
      <c r="M15" s="34" t="s">
        <v>32</v>
      </c>
      <c r="N15" s="17">
        <f>SUM(N14:N14)</f>
        <v>3228.2999999999997</v>
      </c>
    </row>
    <row r="16" spans="1:14" ht="26.25" customHeight="1" x14ac:dyDescent="0.35">
      <c r="A16" s="12"/>
      <c r="B16" s="12"/>
      <c r="C16" s="12"/>
      <c r="D16" s="12"/>
      <c r="E16" s="12"/>
      <c r="F16" s="13"/>
      <c r="G16" s="13"/>
      <c r="H16" s="13"/>
      <c r="I16" s="13"/>
      <c r="J16" s="13"/>
      <c r="K16" s="13"/>
      <c r="L16" s="13"/>
      <c r="M16" s="19" t="s">
        <v>34</v>
      </c>
      <c r="N16" s="17">
        <f>N15</f>
        <v>3228.2999999999997</v>
      </c>
    </row>
    <row r="17" spans="1:14" ht="26.25" customHeight="1" x14ac:dyDescent="0.3">
      <c r="A17" s="55" t="s">
        <v>7</v>
      </c>
      <c r="B17" s="55"/>
      <c r="C17" s="55"/>
      <c r="D17" s="55"/>
      <c r="E17" s="55"/>
      <c r="F17" s="55"/>
      <c r="G17" s="55"/>
      <c r="H17" s="55"/>
      <c r="I17" s="55"/>
      <c r="J17" s="55"/>
      <c r="K17" s="55"/>
      <c r="L17" s="55"/>
      <c r="M17" s="55"/>
      <c r="N17" s="55"/>
    </row>
    <row r="18" spans="1:14" ht="26.25" customHeight="1" x14ac:dyDescent="0.3">
      <c r="A18" s="55" t="s">
        <v>8</v>
      </c>
      <c r="B18" s="55"/>
      <c r="C18" s="55"/>
      <c r="D18" s="55"/>
      <c r="E18" s="55"/>
      <c r="F18" s="55"/>
      <c r="G18" s="55"/>
      <c r="H18" s="55"/>
      <c r="I18" s="55"/>
      <c r="J18" s="55"/>
      <c r="K18" s="55"/>
      <c r="L18" s="55"/>
      <c r="M18" s="55"/>
      <c r="N18" s="17">
        <f>N16-N11</f>
        <v>3228.2999999999997</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51</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56" t="s">
        <v>40</v>
      </c>
      <c r="C24" s="56"/>
      <c r="D24" s="33"/>
      <c r="E24" s="57"/>
      <c r="F24" s="57"/>
      <c r="G24" s="57"/>
      <c r="H24" s="57"/>
      <c r="I24" s="33"/>
      <c r="J24" s="33"/>
      <c r="K24" s="57" t="s">
        <v>41</v>
      </c>
      <c r="L24" s="57"/>
      <c r="M24" s="57"/>
      <c r="N24" s="3"/>
    </row>
    <row r="25" spans="1:14" x14ac:dyDescent="0.3">
      <c r="A25" s="26"/>
      <c r="B25" s="50" t="s">
        <v>11</v>
      </c>
      <c r="C25" s="50"/>
      <c r="D25" s="26"/>
      <c r="E25" s="45" t="s">
        <v>16</v>
      </c>
      <c r="F25" s="45"/>
      <c r="G25" s="45"/>
      <c r="H25" s="45"/>
      <c r="I25" s="26"/>
      <c r="J25" s="26"/>
      <c r="K25" s="51" t="s">
        <v>27</v>
      </c>
      <c r="L25" s="51"/>
      <c r="M25" s="51"/>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B25:C25"/>
    <mergeCell ref="E25:H25"/>
    <mergeCell ref="K25:M25"/>
    <mergeCell ref="A9:N9"/>
    <mergeCell ref="A12:N12"/>
    <mergeCell ref="A17:N17"/>
    <mergeCell ref="A18:M18"/>
    <mergeCell ref="B24:C24"/>
    <mergeCell ref="E24:H24"/>
    <mergeCell ref="K24:M24"/>
    <mergeCell ref="A7:E7"/>
    <mergeCell ref="F7:G7"/>
    <mergeCell ref="C1:L1"/>
    <mergeCell ref="A2:N2"/>
    <mergeCell ref="A4:N4"/>
    <mergeCell ref="D5:G5"/>
    <mergeCell ref="D6:G6"/>
  </mergeCells>
  <pageMargins left="0.7" right="0.7" top="0.75" bottom="0.75" header="0.3" footer="0.3"/>
  <pageSetup paperSize="9" scale="83"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44" t="s">
        <v>39</v>
      </c>
      <c r="D1" s="44"/>
      <c r="E1" s="44"/>
      <c r="F1" s="44"/>
      <c r="G1" s="44"/>
      <c r="H1" s="44"/>
      <c r="I1" s="44"/>
      <c r="J1" s="44"/>
      <c r="K1" s="44"/>
      <c r="L1" s="44"/>
      <c r="M1" s="2"/>
      <c r="N1" s="3"/>
    </row>
    <row r="2" spans="1:14" x14ac:dyDescent="0.3">
      <c r="A2" s="45" t="s">
        <v>0</v>
      </c>
      <c r="B2" s="45"/>
      <c r="C2" s="45"/>
      <c r="D2" s="45"/>
      <c r="E2" s="45"/>
      <c r="F2" s="45"/>
      <c r="G2" s="45"/>
      <c r="H2" s="45"/>
      <c r="I2" s="45"/>
      <c r="J2" s="45"/>
      <c r="K2" s="45"/>
      <c r="L2" s="45"/>
      <c r="M2" s="45"/>
      <c r="N2" s="45"/>
    </row>
    <row r="3" spans="1:14" ht="15.6" x14ac:dyDescent="0.3">
      <c r="A3" s="4"/>
      <c r="N3" s="3"/>
    </row>
    <row r="4" spans="1:14" ht="15.6" x14ac:dyDescent="0.3">
      <c r="A4" s="46" t="s">
        <v>1</v>
      </c>
      <c r="B4" s="46"/>
      <c r="C4" s="46"/>
      <c r="D4" s="46"/>
      <c r="E4" s="46"/>
      <c r="F4" s="46"/>
      <c r="G4" s="46"/>
      <c r="H4" s="46"/>
      <c r="I4" s="46"/>
      <c r="J4" s="46"/>
      <c r="K4" s="46"/>
      <c r="L4" s="46"/>
      <c r="M4" s="46"/>
      <c r="N4" s="46"/>
    </row>
    <row r="5" spans="1:14" ht="15.6" x14ac:dyDescent="0.3">
      <c r="A5" s="5"/>
      <c r="B5" s="5"/>
      <c r="C5" s="5"/>
      <c r="D5" s="47">
        <v>44231</v>
      </c>
      <c r="E5" s="48"/>
      <c r="F5" s="48"/>
      <c r="G5" s="48"/>
      <c r="H5" s="4" t="s">
        <v>19</v>
      </c>
      <c r="I5" s="30" t="s">
        <v>55</v>
      </c>
      <c r="N5" s="3"/>
    </row>
    <row r="6" spans="1:14" x14ac:dyDescent="0.3">
      <c r="A6" s="6"/>
      <c r="B6" s="6"/>
      <c r="C6" s="6"/>
      <c r="D6" s="49" t="s">
        <v>13</v>
      </c>
      <c r="E6" s="49"/>
      <c r="F6" s="49"/>
      <c r="G6" s="49"/>
      <c r="N6" s="3"/>
    </row>
    <row r="7" spans="1:14" ht="65.25" customHeight="1" x14ac:dyDescent="0.3">
      <c r="A7" s="42" t="s">
        <v>73</v>
      </c>
      <c r="B7" s="42"/>
      <c r="C7" s="42"/>
      <c r="D7" s="42"/>
      <c r="E7" s="42"/>
      <c r="F7" s="43" t="s">
        <v>37</v>
      </c>
      <c r="G7" s="43"/>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52" t="s">
        <v>3</v>
      </c>
      <c r="B9" s="53"/>
      <c r="C9" s="53"/>
      <c r="D9" s="53"/>
      <c r="E9" s="53"/>
      <c r="F9" s="53"/>
      <c r="G9" s="53"/>
      <c r="H9" s="53"/>
      <c r="I9" s="53"/>
      <c r="J9" s="53"/>
      <c r="K9" s="53"/>
      <c r="L9" s="53"/>
      <c r="M9" s="53"/>
      <c r="N9" s="54"/>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24" customHeight="1" x14ac:dyDescent="0.3">
      <c r="A12" s="52" t="s">
        <v>5</v>
      </c>
      <c r="B12" s="53"/>
      <c r="C12" s="53"/>
      <c r="D12" s="53"/>
      <c r="E12" s="53"/>
      <c r="F12" s="53"/>
      <c r="G12" s="53"/>
      <c r="H12" s="53"/>
      <c r="I12" s="53"/>
      <c r="J12" s="53"/>
      <c r="K12" s="53"/>
      <c r="L12" s="53"/>
      <c r="M12" s="53"/>
      <c r="N12" s="54"/>
    </row>
    <row r="13" spans="1:14" ht="186.75" customHeight="1" x14ac:dyDescent="0.3">
      <c r="A13" s="20" t="s">
        <v>6</v>
      </c>
      <c r="B13" s="12" t="s">
        <v>74</v>
      </c>
      <c r="C13" s="12"/>
      <c r="D13" s="12" t="s">
        <v>47</v>
      </c>
      <c r="E13" s="29" t="s">
        <v>45</v>
      </c>
      <c r="F13" s="13"/>
      <c r="G13" s="13"/>
      <c r="H13" s="13"/>
      <c r="I13" s="13"/>
      <c r="J13" s="13"/>
      <c r="K13" s="13"/>
      <c r="L13" s="13"/>
      <c r="M13" s="14"/>
      <c r="N13" s="18"/>
    </row>
    <row r="14" spans="1:14" ht="54.75" customHeight="1" x14ac:dyDescent="0.3">
      <c r="A14" s="12" t="s">
        <v>4</v>
      </c>
      <c r="B14" s="12"/>
      <c r="C14" s="12" t="s">
        <v>62</v>
      </c>
      <c r="D14" s="12"/>
      <c r="E14" s="12"/>
      <c r="F14" s="41">
        <v>3</v>
      </c>
      <c r="G14" s="13"/>
      <c r="H14" s="41">
        <v>8.44</v>
      </c>
      <c r="I14" s="13">
        <v>1.25</v>
      </c>
      <c r="J14" s="13"/>
      <c r="K14" s="13">
        <v>1</v>
      </c>
      <c r="L14" s="41">
        <v>161</v>
      </c>
      <c r="M14" s="14">
        <f t="shared" ref="M14" si="0">K14*L14</f>
        <v>161</v>
      </c>
      <c r="N14" s="15">
        <f>((H14*I14*F14)+(J14*G14))*M14</f>
        <v>5095.6499999999996</v>
      </c>
    </row>
    <row r="15" spans="1:14" ht="26.25" customHeight="1" x14ac:dyDescent="0.35">
      <c r="A15" s="12"/>
      <c r="B15" s="12"/>
      <c r="C15" s="12"/>
      <c r="D15" s="12"/>
      <c r="E15" s="12"/>
      <c r="F15" s="13"/>
      <c r="G15" s="13"/>
      <c r="H15" s="13"/>
      <c r="I15" s="13"/>
      <c r="J15" s="13"/>
      <c r="K15" s="13"/>
      <c r="L15" s="13"/>
      <c r="M15" s="34" t="s">
        <v>32</v>
      </c>
      <c r="N15" s="17">
        <f>SUM(N14:N14)</f>
        <v>5095.6499999999996</v>
      </c>
    </row>
    <row r="16" spans="1:14" ht="26.25" customHeight="1" x14ac:dyDescent="0.35">
      <c r="A16" s="12"/>
      <c r="B16" s="12"/>
      <c r="C16" s="12"/>
      <c r="D16" s="12"/>
      <c r="E16" s="12"/>
      <c r="F16" s="13"/>
      <c r="G16" s="13"/>
      <c r="H16" s="13"/>
      <c r="I16" s="13"/>
      <c r="J16" s="13"/>
      <c r="K16" s="13"/>
      <c r="L16" s="13"/>
      <c r="M16" s="19" t="s">
        <v>34</v>
      </c>
      <c r="N16" s="17">
        <f>N15</f>
        <v>5095.6499999999996</v>
      </c>
    </row>
    <row r="17" spans="1:14" ht="26.25" customHeight="1" x14ac:dyDescent="0.3">
      <c r="A17" s="55" t="s">
        <v>7</v>
      </c>
      <c r="B17" s="55"/>
      <c r="C17" s="55"/>
      <c r="D17" s="55"/>
      <c r="E17" s="55"/>
      <c r="F17" s="55"/>
      <c r="G17" s="55"/>
      <c r="H17" s="55"/>
      <c r="I17" s="55"/>
      <c r="J17" s="55"/>
      <c r="K17" s="55"/>
      <c r="L17" s="55"/>
      <c r="M17" s="55"/>
      <c r="N17" s="55"/>
    </row>
    <row r="18" spans="1:14" ht="26.25" customHeight="1" x14ac:dyDescent="0.3">
      <c r="A18" s="55" t="s">
        <v>8</v>
      </c>
      <c r="B18" s="55"/>
      <c r="C18" s="55"/>
      <c r="D18" s="55"/>
      <c r="E18" s="55"/>
      <c r="F18" s="55"/>
      <c r="G18" s="55"/>
      <c r="H18" s="55"/>
      <c r="I18" s="55"/>
      <c r="J18" s="55"/>
      <c r="K18" s="55"/>
      <c r="L18" s="55"/>
      <c r="M18" s="55"/>
      <c r="N18" s="17">
        <f>N16-N11</f>
        <v>5095.6499999999996</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52</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56" t="s">
        <v>40</v>
      </c>
      <c r="C24" s="56"/>
      <c r="D24" s="33"/>
      <c r="E24" s="57"/>
      <c r="F24" s="57"/>
      <c r="G24" s="57"/>
      <c r="H24" s="57"/>
      <c r="I24" s="33"/>
      <c r="J24" s="33"/>
      <c r="K24" s="57" t="s">
        <v>41</v>
      </c>
      <c r="L24" s="57"/>
      <c r="M24" s="57"/>
      <c r="N24" s="3"/>
    </row>
    <row r="25" spans="1:14" x14ac:dyDescent="0.3">
      <c r="A25" s="26"/>
      <c r="B25" s="50" t="s">
        <v>11</v>
      </c>
      <c r="C25" s="50"/>
      <c r="D25" s="26"/>
      <c r="E25" s="45" t="s">
        <v>16</v>
      </c>
      <c r="F25" s="45"/>
      <c r="G25" s="45"/>
      <c r="H25" s="45"/>
      <c r="I25" s="26"/>
      <c r="J25" s="26"/>
      <c r="K25" s="51" t="s">
        <v>27</v>
      </c>
      <c r="L25" s="51"/>
      <c r="M25" s="51"/>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B25:C25"/>
    <mergeCell ref="E25:H25"/>
    <mergeCell ref="K25:M25"/>
    <mergeCell ref="A9:N9"/>
    <mergeCell ref="A12:N12"/>
    <mergeCell ref="A17:N17"/>
    <mergeCell ref="A18:M18"/>
    <mergeCell ref="B24:C24"/>
    <mergeCell ref="E24:H24"/>
    <mergeCell ref="K24:M24"/>
    <mergeCell ref="A7:E7"/>
    <mergeCell ref="F7:G7"/>
    <mergeCell ref="C1:L1"/>
    <mergeCell ref="A2:N2"/>
    <mergeCell ref="A4:N4"/>
    <mergeCell ref="D5:G5"/>
    <mergeCell ref="D6:G6"/>
  </mergeCells>
  <pageMargins left="0.7" right="0.7" top="0.75" bottom="0.75" header="0.3" footer="0.3"/>
  <pageSetup paperSize="9" scale="83"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7"/>
  <sheetViews>
    <sheetView tabSelected="1" topLeftCell="A4" zoomScaleNormal="100" workbookViewId="0">
      <selection activeCell="B13" sqref="B13"/>
    </sheetView>
  </sheetViews>
  <sheetFormatPr defaultRowHeight="14.4" x14ac:dyDescent="0.3"/>
  <cols>
    <col min="1" max="1" width="6.5546875" customWidth="1"/>
    <col min="2" max="2" width="24.33203125" customWidth="1"/>
    <col min="3" max="3" width="18.88671875" customWidth="1"/>
    <col min="4" max="4" width="18.6640625" customWidth="1"/>
    <col min="5" max="5" width="10.33203125" customWidth="1"/>
    <col min="6" max="6" width="7" customWidth="1"/>
    <col min="7" max="7" width="6.109375" customWidth="1"/>
    <col min="14" max="14" width="11.5546875" customWidth="1"/>
  </cols>
  <sheetData>
    <row r="1" spans="1:14" ht="15.6" x14ac:dyDescent="0.3">
      <c r="A1" s="37"/>
      <c r="C1" s="44" t="s">
        <v>39</v>
      </c>
      <c r="D1" s="44"/>
      <c r="E1" s="44"/>
      <c r="F1" s="44"/>
      <c r="G1" s="44"/>
      <c r="H1" s="44"/>
      <c r="I1" s="44"/>
      <c r="J1" s="44"/>
      <c r="K1" s="44"/>
      <c r="L1" s="44"/>
      <c r="M1" s="2"/>
      <c r="N1" s="3"/>
    </row>
    <row r="2" spans="1:14" x14ac:dyDescent="0.3">
      <c r="A2" s="45" t="s">
        <v>0</v>
      </c>
      <c r="B2" s="45"/>
      <c r="C2" s="45"/>
      <c r="D2" s="45"/>
      <c r="E2" s="45"/>
      <c r="F2" s="45"/>
      <c r="G2" s="45"/>
      <c r="H2" s="45"/>
      <c r="I2" s="45"/>
      <c r="J2" s="45"/>
      <c r="K2" s="45"/>
      <c r="L2" s="45"/>
      <c r="M2" s="45"/>
      <c r="N2" s="45"/>
    </row>
    <row r="3" spans="1:14" ht="15.6" x14ac:dyDescent="0.3">
      <c r="A3" s="4"/>
      <c r="N3" s="3"/>
    </row>
    <row r="4" spans="1:14" ht="15.6" x14ac:dyDescent="0.3">
      <c r="A4" s="46" t="s">
        <v>1</v>
      </c>
      <c r="B4" s="46"/>
      <c r="C4" s="46"/>
      <c r="D4" s="46"/>
      <c r="E4" s="46"/>
      <c r="F4" s="46"/>
      <c r="G4" s="46"/>
      <c r="H4" s="46"/>
      <c r="I4" s="46"/>
      <c r="J4" s="46"/>
      <c r="K4" s="46"/>
      <c r="L4" s="46"/>
      <c r="M4" s="46"/>
      <c r="N4" s="46"/>
    </row>
    <row r="5" spans="1:14" ht="15.6" x14ac:dyDescent="0.3">
      <c r="A5" s="5"/>
      <c r="B5" s="5"/>
      <c r="C5" s="5"/>
      <c r="D5" s="47">
        <v>44231</v>
      </c>
      <c r="E5" s="48"/>
      <c r="F5" s="48"/>
      <c r="G5" s="48"/>
      <c r="H5" s="4" t="s">
        <v>19</v>
      </c>
      <c r="I5" s="30" t="s">
        <v>56</v>
      </c>
      <c r="N5" s="3"/>
    </row>
    <row r="6" spans="1:14" x14ac:dyDescent="0.3">
      <c r="A6" s="6"/>
      <c r="B6" s="6"/>
      <c r="C6" s="6"/>
      <c r="D6" s="49" t="s">
        <v>13</v>
      </c>
      <c r="E6" s="49"/>
      <c r="F6" s="49"/>
      <c r="G6" s="49"/>
      <c r="N6" s="3"/>
    </row>
    <row r="7" spans="1:14" ht="65.25" customHeight="1" x14ac:dyDescent="0.3">
      <c r="A7" s="42" t="s">
        <v>75</v>
      </c>
      <c r="B7" s="42"/>
      <c r="C7" s="42"/>
      <c r="D7" s="42"/>
      <c r="E7" s="42"/>
      <c r="F7" s="43" t="s">
        <v>37</v>
      </c>
      <c r="G7" s="43"/>
      <c r="H7" s="38" t="s">
        <v>20</v>
      </c>
      <c r="I7" s="38" t="s">
        <v>38</v>
      </c>
      <c r="J7" s="38" t="s">
        <v>23</v>
      </c>
      <c r="K7" s="38" t="s">
        <v>25</v>
      </c>
      <c r="L7" s="38" t="s">
        <v>28</v>
      </c>
      <c r="M7" s="38" t="s">
        <v>30</v>
      </c>
      <c r="N7" s="8" t="s">
        <v>35</v>
      </c>
    </row>
    <row r="8" spans="1:14" ht="48" customHeight="1" x14ac:dyDescent="0.3">
      <c r="A8" s="9" t="s">
        <v>2</v>
      </c>
      <c r="B8" s="10" t="s">
        <v>9</v>
      </c>
      <c r="C8" s="9" t="s">
        <v>12</v>
      </c>
      <c r="D8" s="9" t="s">
        <v>14</v>
      </c>
      <c r="E8" s="9" t="s">
        <v>15</v>
      </c>
      <c r="F8" s="38" t="s">
        <v>17</v>
      </c>
      <c r="G8" s="38" t="s">
        <v>18</v>
      </c>
      <c r="H8" s="38" t="s">
        <v>21</v>
      </c>
      <c r="I8" s="38" t="s">
        <v>22</v>
      </c>
      <c r="J8" s="38" t="s">
        <v>24</v>
      </c>
      <c r="K8" s="38" t="s">
        <v>26</v>
      </c>
      <c r="L8" s="38" t="s">
        <v>29</v>
      </c>
      <c r="M8" s="38" t="s">
        <v>31</v>
      </c>
      <c r="N8" s="11" t="s">
        <v>36</v>
      </c>
    </row>
    <row r="9" spans="1:14" ht="24.75" customHeight="1" x14ac:dyDescent="0.3">
      <c r="A9" s="52" t="s">
        <v>3</v>
      </c>
      <c r="B9" s="53"/>
      <c r="C9" s="53"/>
      <c r="D9" s="53"/>
      <c r="E9" s="53"/>
      <c r="F9" s="53"/>
      <c r="G9" s="53"/>
      <c r="H9" s="53"/>
      <c r="I9" s="53"/>
      <c r="J9" s="53"/>
      <c r="K9" s="53"/>
      <c r="L9" s="53"/>
      <c r="M9" s="53"/>
      <c r="N9" s="54"/>
    </row>
    <row r="10" spans="1:14" ht="24" customHeight="1" x14ac:dyDescent="0.35">
      <c r="A10" s="12"/>
      <c r="B10" s="12"/>
      <c r="C10" s="12"/>
      <c r="D10" s="12"/>
      <c r="E10" s="12"/>
      <c r="F10" s="13"/>
      <c r="G10" s="13"/>
      <c r="H10" s="13"/>
      <c r="I10" s="13"/>
      <c r="J10" s="13"/>
      <c r="K10" s="13"/>
      <c r="L10" s="13"/>
      <c r="M10" s="16" t="s">
        <v>32</v>
      </c>
      <c r="N10" s="35">
        <v>0</v>
      </c>
    </row>
    <row r="11" spans="1:14" ht="24" customHeight="1" x14ac:dyDescent="0.35">
      <c r="A11" s="12"/>
      <c r="B11" s="12"/>
      <c r="C11" s="12"/>
      <c r="D11" s="12"/>
      <c r="E11" s="12"/>
      <c r="F11" s="13"/>
      <c r="G11" s="13"/>
      <c r="H11" s="13"/>
      <c r="I11" s="13"/>
      <c r="J11" s="13"/>
      <c r="K11" s="13"/>
      <c r="L11" s="13"/>
      <c r="M11" s="19" t="s">
        <v>33</v>
      </c>
      <c r="N11" s="17">
        <f>N10</f>
        <v>0</v>
      </c>
    </row>
    <row r="12" spans="1:14" ht="18" customHeight="1" x14ac:dyDescent="0.3">
      <c r="A12" s="52" t="s">
        <v>5</v>
      </c>
      <c r="B12" s="53"/>
      <c r="C12" s="53"/>
      <c r="D12" s="53"/>
      <c r="E12" s="53"/>
      <c r="F12" s="53"/>
      <c r="G12" s="53"/>
      <c r="H12" s="53"/>
      <c r="I12" s="53"/>
      <c r="J12" s="53"/>
      <c r="K12" s="53"/>
      <c r="L12" s="53"/>
      <c r="M12" s="53"/>
      <c r="N12" s="54"/>
    </row>
    <row r="13" spans="1:14" ht="201" customHeight="1" x14ac:dyDescent="0.3">
      <c r="A13" s="20" t="s">
        <v>6</v>
      </c>
      <c r="B13" s="12" t="s">
        <v>76</v>
      </c>
      <c r="C13" s="12"/>
      <c r="D13" s="12" t="s">
        <v>48</v>
      </c>
      <c r="E13" s="29" t="s">
        <v>45</v>
      </c>
      <c r="F13" s="13"/>
      <c r="G13" s="13"/>
      <c r="H13" s="13"/>
      <c r="I13" s="13"/>
      <c r="J13" s="13"/>
      <c r="K13" s="13"/>
      <c r="L13" s="13"/>
      <c r="M13" s="14"/>
      <c r="N13" s="18"/>
    </row>
    <row r="14" spans="1:14" ht="54.75" customHeight="1" x14ac:dyDescent="0.3">
      <c r="A14" s="12" t="s">
        <v>4</v>
      </c>
      <c r="B14" s="12"/>
      <c r="C14" s="12" t="s">
        <v>62</v>
      </c>
      <c r="D14" s="12"/>
      <c r="E14" s="12"/>
      <c r="F14" s="41">
        <v>3</v>
      </c>
      <c r="G14" s="13"/>
      <c r="H14" s="41">
        <v>8.44</v>
      </c>
      <c r="I14" s="13">
        <v>1.25</v>
      </c>
      <c r="J14" s="13"/>
      <c r="K14" s="13">
        <v>1</v>
      </c>
      <c r="L14" s="41">
        <v>29</v>
      </c>
      <c r="M14" s="14">
        <f t="shared" ref="M14" si="0">K14*L14</f>
        <v>29</v>
      </c>
      <c r="N14" s="15">
        <f>((H14*I14*F14)+(J14*G14))*M14</f>
        <v>917.84999999999991</v>
      </c>
    </row>
    <row r="15" spans="1:14" ht="26.25" customHeight="1" x14ac:dyDescent="0.35">
      <c r="A15" s="12"/>
      <c r="B15" s="12"/>
      <c r="C15" s="12"/>
      <c r="D15" s="12"/>
      <c r="E15" s="12"/>
      <c r="F15" s="13"/>
      <c r="G15" s="13"/>
      <c r="H15" s="13"/>
      <c r="I15" s="13"/>
      <c r="J15" s="13"/>
      <c r="K15" s="13"/>
      <c r="L15" s="13"/>
      <c r="M15" s="34" t="s">
        <v>32</v>
      </c>
      <c r="N15" s="17">
        <f>SUM(N14:N14)</f>
        <v>917.84999999999991</v>
      </c>
    </row>
    <row r="16" spans="1:14" ht="26.25" customHeight="1" x14ac:dyDescent="0.35">
      <c r="A16" s="12"/>
      <c r="B16" s="12"/>
      <c r="C16" s="12"/>
      <c r="D16" s="12"/>
      <c r="E16" s="12"/>
      <c r="F16" s="13"/>
      <c r="G16" s="13"/>
      <c r="H16" s="13"/>
      <c r="I16" s="13"/>
      <c r="J16" s="13"/>
      <c r="K16" s="13"/>
      <c r="L16" s="13"/>
      <c r="M16" s="19" t="s">
        <v>34</v>
      </c>
      <c r="N16" s="17">
        <f>N15</f>
        <v>917.84999999999991</v>
      </c>
    </row>
    <row r="17" spans="1:14" ht="26.25" customHeight="1" x14ac:dyDescent="0.3">
      <c r="A17" s="55" t="s">
        <v>7</v>
      </c>
      <c r="B17" s="55"/>
      <c r="C17" s="55"/>
      <c r="D17" s="55"/>
      <c r="E17" s="55"/>
      <c r="F17" s="55"/>
      <c r="G17" s="55"/>
      <c r="H17" s="55"/>
      <c r="I17" s="55"/>
      <c r="J17" s="55"/>
      <c r="K17" s="55"/>
      <c r="L17" s="55"/>
      <c r="M17" s="55"/>
      <c r="N17" s="55"/>
    </row>
    <row r="18" spans="1:14" ht="26.25" customHeight="1" x14ac:dyDescent="0.3">
      <c r="A18" s="55" t="s">
        <v>8</v>
      </c>
      <c r="B18" s="55"/>
      <c r="C18" s="55"/>
      <c r="D18" s="55"/>
      <c r="E18" s="55"/>
      <c r="F18" s="55"/>
      <c r="G18" s="55"/>
      <c r="H18" s="55"/>
      <c r="I18" s="55"/>
      <c r="J18" s="55"/>
      <c r="K18" s="55"/>
      <c r="L18" s="55"/>
      <c r="M18" s="55"/>
      <c r="N18" s="17">
        <f>N16-N11</f>
        <v>917.84999999999991</v>
      </c>
    </row>
    <row r="19" spans="1:14" x14ac:dyDescent="0.3">
      <c r="A19" s="21"/>
      <c r="B19" s="21"/>
      <c r="C19" s="21"/>
      <c r="D19" s="21"/>
      <c r="E19" s="21"/>
      <c r="F19" s="22"/>
      <c r="G19" s="22"/>
      <c r="H19" s="22"/>
      <c r="I19" s="22"/>
      <c r="J19" s="22"/>
      <c r="K19" s="22"/>
      <c r="L19" s="22"/>
      <c r="M19" s="23"/>
      <c r="N19" s="24"/>
    </row>
    <row r="20" spans="1:14" ht="18.600000000000001" x14ac:dyDescent="0.3">
      <c r="A20" s="31">
        <v>1</v>
      </c>
      <c r="B20" s="32" t="s">
        <v>57</v>
      </c>
      <c r="C20" s="32"/>
      <c r="D20" s="32"/>
      <c r="E20" s="32"/>
      <c r="F20" s="32"/>
      <c r="G20" s="32"/>
      <c r="H20" s="32"/>
      <c r="N20" s="3"/>
    </row>
    <row r="21" spans="1:14" ht="18.600000000000001" x14ac:dyDescent="0.3">
      <c r="A21" s="31"/>
      <c r="B21" s="32"/>
      <c r="C21" s="32"/>
      <c r="D21" s="32"/>
      <c r="E21" s="32"/>
      <c r="F21" s="32"/>
      <c r="G21" s="32"/>
      <c r="H21" s="32"/>
      <c r="N21" s="3"/>
    </row>
    <row r="22" spans="1:14" ht="18.600000000000001" x14ac:dyDescent="0.3">
      <c r="A22" s="31"/>
      <c r="B22" s="32"/>
      <c r="C22" s="32"/>
      <c r="D22" s="32"/>
      <c r="E22" s="32"/>
      <c r="F22" s="32"/>
      <c r="G22" s="32"/>
      <c r="H22" s="32"/>
      <c r="N22" s="3"/>
    </row>
    <row r="23" spans="1:14" ht="15.6" x14ac:dyDescent="0.3">
      <c r="A23" s="25"/>
      <c r="B23" s="25" t="s">
        <v>10</v>
      </c>
      <c r="N23" s="3"/>
    </row>
    <row r="24" spans="1:14" ht="15.6" x14ac:dyDescent="0.3">
      <c r="A24" s="26"/>
      <c r="B24" s="56" t="s">
        <v>40</v>
      </c>
      <c r="C24" s="56"/>
      <c r="D24" s="33"/>
      <c r="E24" s="57"/>
      <c r="F24" s="57"/>
      <c r="G24" s="57"/>
      <c r="H24" s="57"/>
      <c r="I24" s="33"/>
      <c r="J24" s="33"/>
      <c r="K24" s="57" t="s">
        <v>41</v>
      </c>
      <c r="L24" s="57"/>
      <c r="M24" s="57"/>
      <c r="N24" s="3"/>
    </row>
    <row r="25" spans="1:14" x14ac:dyDescent="0.3">
      <c r="A25" s="26"/>
      <c r="B25" s="50" t="s">
        <v>11</v>
      </c>
      <c r="C25" s="50"/>
      <c r="D25" s="26"/>
      <c r="E25" s="45" t="s">
        <v>16</v>
      </c>
      <c r="F25" s="45"/>
      <c r="G25" s="45"/>
      <c r="H25" s="45"/>
      <c r="I25" s="26"/>
      <c r="J25" s="26"/>
      <c r="K25" s="51" t="s">
        <v>27</v>
      </c>
      <c r="L25" s="51"/>
      <c r="M25" s="51"/>
      <c r="N25" s="27"/>
    </row>
    <row r="26" spans="1:14" ht="15.6" x14ac:dyDescent="0.3">
      <c r="A26" s="4"/>
      <c r="N26" s="3"/>
    </row>
    <row r="27" spans="1:14" x14ac:dyDescent="0.3">
      <c r="A27" s="5"/>
      <c r="B27" s="5"/>
      <c r="C27" s="5"/>
      <c r="D27" s="5"/>
      <c r="E27" s="5"/>
      <c r="F27" s="5"/>
      <c r="G27" s="5"/>
      <c r="H27" s="5"/>
      <c r="I27" s="5"/>
      <c r="J27" s="5"/>
      <c r="K27" s="5"/>
      <c r="L27" s="5"/>
      <c r="M27" s="5"/>
      <c r="N27" s="28"/>
    </row>
  </sheetData>
  <mergeCells count="17">
    <mergeCell ref="B25:C25"/>
    <mergeCell ref="E25:H25"/>
    <mergeCell ref="K25:M25"/>
    <mergeCell ref="A9:N9"/>
    <mergeCell ref="A12:N12"/>
    <mergeCell ref="A17:N17"/>
    <mergeCell ref="A18:M18"/>
    <mergeCell ref="B24:C24"/>
    <mergeCell ref="E24:H24"/>
    <mergeCell ref="K24:M24"/>
    <mergeCell ref="A7:E7"/>
    <mergeCell ref="F7:G7"/>
    <mergeCell ref="C1:L1"/>
    <mergeCell ref="A2:N2"/>
    <mergeCell ref="A4:N4"/>
    <mergeCell ref="D5:G5"/>
    <mergeCell ref="D6:G6"/>
  </mergeCells>
  <pageMargins left="0.7" right="0.7" top="0.75" bottom="0.75" header="0.3" footer="0.3"/>
  <pageSetup paperSize="9" scale="83"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DAE4679EE5F7C4C9967BB65C039D974" ma:contentTypeVersion="8" ma:contentTypeDescription="Kurkite naują dokumentą." ma:contentTypeScope="" ma:versionID="b62164052c754cdd3af22cd4112e416a">
  <xsd:schema xmlns:xsd="http://www.w3.org/2001/XMLSchema" xmlns:xs="http://www.w3.org/2001/XMLSchema" xmlns:p="http://schemas.microsoft.com/office/2006/metadata/properties" xmlns:ns3="f8676f13-739e-41b6-9992-d2ccb9e6eed2" targetNamespace="http://schemas.microsoft.com/office/2006/metadata/properties" ma:root="true" ma:fieldsID="b8ca195eaf075f49df5e623ba09b9710" ns3:_="">
    <xsd:import namespace="f8676f13-739e-41b6-9992-d2ccb9e6eed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76f13-739e-41b6-9992-d2ccb9e6ee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0AFD81-9CAC-48F5-B1BC-497BA465D857}">
  <ds:schemaRefs>
    <ds:schemaRef ds:uri="http://purl.org/dc/dcmitype/"/>
    <ds:schemaRef ds:uri="http://schemas.microsoft.com/office/infopath/2007/PartnerControls"/>
    <ds:schemaRef ds:uri="f8676f13-739e-41b6-9992-d2ccb9e6eed2"/>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43D5C59C-6E54-443F-9A1E-5CC8A38DD7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76f13-739e-41b6-9992-d2ccb9e6e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39ABAA-AC1F-4E4E-859B-9355F7389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ĮFAĮ (1)</vt:lpstr>
      <vt:lpstr>ĮFAĮ (2)</vt:lpstr>
      <vt:lpstr>ĮGKFAĮ</vt:lpstr>
      <vt:lpstr>VŠĮĮ</vt:lpstr>
      <vt:lpstr>AĮ</vt:lpstr>
      <vt:lpstr>LPFĮ</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Regina Kiselienė</cp:lastModifiedBy>
  <cp:lastPrinted>2021-07-08T10:32:53Z</cp:lastPrinted>
  <dcterms:created xsi:type="dcterms:W3CDTF">2018-05-22T08:03:29Z</dcterms:created>
  <dcterms:modified xsi:type="dcterms:W3CDTF">2021-07-15T07:33:33Z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0x0101005DAE4679EE5F7C4C9967BB65C039D974</vt:lpwstr>
  </property>
</Properties>
</file>