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C1911BBE-4A16-45D7-8A8C-D2441DBCDD7F}" xr6:coauthVersionLast="47" xr6:coauthVersionMax="47" xr10:uidLastSave="{00000000-0000-0000-0000-000000000000}"/>
  <bookViews>
    <workbookView xWindow="30612" yWindow="4248" windowWidth="23256" windowHeight="12576" xr2:uid="{00000000-000D-0000-FFFF-FFFF00000000}"/>
  </bookViews>
  <sheets>
    <sheet name="GALUTINĖ (2)" sheetId="1" r:id="rId1"/>
  </sheets>
  <definedNames>
    <definedName name="_xlnm._FilterDatabase" localSheetId="0" hidden="1">'GALUTINĖ (2)'!$A$6:$J$936</definedName>
    <definedName name="_xlnm.Print_Area" localSheetId="0">'GALUTINĖ (2)'!$A$1:$J$936</definedName>
    <definedName name="Z_01602723_17D0_40F1_BD54_3B2C7FB1D7C8_.wvu.FilterData" localSheetId="0" hidden="1">'GALUTINĖ (2)'!$A$6:$J$936</definedName>
    <definedName name="Z_057B549B_9A0C_440C_8BFF_DCB3CB5AF3CB_.wvu.FilterData" localSheetId="0" hidden="1">'GALUTINĖ (2)'!$A$6:$J$936</definedName>
    <definedName name="Z_05F2F038_4DA2_423D_86A4_FC64766A8A44_.wvu.FilterData" localSheetId="0" hidden="1">'GALUTINĖ (2)'!$A$6:$J$936</definedName>
    <definedName name="Z_0637563C_5C7A_408C_BAEA_B4BFDFA50173_.wvu.FilterData" localSheetId="0" hidden="1">'GALUTINĖ (2)'!$A$6:$J$936</definedName>
    <definedName name="Z_1D2395CD_C30D_42AB_B3C7_10736874C6F3_.wvu.FilterData" localSheetId="0" hidden="1">'GALUTINĖ (2)'!$A$6:$J$936</definedName>
    <definedName name="Z_22ED7318_A0BB_4DFA_808D_F5087C932373_.wvu.FilterData" localSheetId="0" hidden="1">'GALUTINĖ (2)'!$A$6:$J$936</definedName>
    <definedName name="Z_2418B868_424F_4D1D_909E_8AD06910B095_.wvu.Cols" localSheetId="0" hidden="1">'GALUTINĖ (2)'!#REF!</definedName>
    <definedName name="Z_2418B868_424F_4D1D_909E_8AD06910B095_.wvu.FilterData" localSheetId="0" hidden="1">'GALUTINĖ (2)'!$A$6:$J$936</definedName>
    <definedName name="Z_2A340DC8_893C_469C_AC47_B771598C5DC5_.wvu.FilterData" localSheetId="0" hidden="1">'GALUTINĖ (2)'!$A$6:$J$936</definedName>
    <definedName name="Z_3CE76330_2BB1_4082_8315_4F79C0D0C23F_.wvu.FilterData" localSheetId="0" hidden="1">'GALUTINĖ (2)'!$A$6:$J$936</definedName>
    <definedName name="Z_3D912E29_850B_40AC_BEC3_74B0EA5EAF1D_.wvu.FilterData" localSheetId="0" hidden="1">'GALUTINĖ (2)'!$A$6:$J$936</definedName>
    <definedName name="Z_4216808A_35E1_489C_AA08_F255754E70C0_.wvu.FilterData" localSheetId="0" hidden="1">'GALUTINĖ (2)'!$A$6:$J$936</definedName>
    <definedName name="Z_4E4DB885_1400_4CF4_8A5C_B14EC704E27A_.wvu.FilterData" localSheetId="0" hidden="1">'GALUTINĖ (2)'!$A$6:$J$936</definedName>
    <definedName name="Z_56BF0E0B_61E2_43BC_AB63_A38547B99F60_.wvu.FilterData" localSheetId="0" hidden="1">'GALUTINĖ (2)'!$A$6:$J$936</definedName>
    <definedName name="Z_5F5402CE_F023_45CA_9CBE_7A8FFD33713D_.wvu.FilterData" localSheetId="0" hidden="1">'GALUTINĖ (2)'!$A$6:$J$936</definedName>
    <definedName name="Z_6432BD99_58E9_4C38_B918_856A5DC66A0B_.wvu.FilterData" localSheetId="0" hidden="1">'GALUTINĖ (2)'!$A$6:$J$936</definedName>
    <definedName name="Z_68DB2BFB_3A47_4753_951F_C0DF24E73448_.wvu.Cols" localSheetId="0" hidden="1">'GALUTINĖ (2)'!#REF!</definedName>
    <definedName name="Z_68DB2BFB_3A47_4753_951F_C0DF24E73448_.wvu.FilterData" localSheetId="0" hidden="1">'GALUTINĖ (2)'!$A$6:$J$936</definedName>
    <definedName name="Z_706A4E7E_B995_48DD_95FD_0ED663D75C2D_.wvu.FilterData" localSheetId="0" hidden="1">'GALUTINĖ (2)'!$A$6:$J$936</definedName>
    <definedName name="Z_734A0332_4645_4D85_9D59_7B5EF1E8B329_.wvu.FilterData" localSheetId="0" hidden="1">'GALUTINĖ (2)'!$A$6:$J$936</definedName>
    <definedName name="Z_8A306A00_F210_4F3F_B5D7_A7166B346BA7_.wvu.FilterData" localSheetId="0" hidden="1">'GALUTINĖ (2)'!$A$6:$J$936</definedName>
    <definedName name="Z_8A4400C9_3C85_4269_A8FE_F5A425A442A7_.wvu.Cols" localSheetId="0" hidden="1">'GALUTINĖ (2)'!#REF!</definedName>
    <definedName name="Z_8A4400C9_3C85_4269_A8FE_F5A425A442A7_.wvu.FilterData" localSheetId="0" hidden="1">'GALUTINĖ (2)'!$A$6:$J$936</definedName>
    <definedName name="Z_8D653BE7_4B2D_4CF5_BAD4_47EF61773982_.wvu.FilterData" localSheetId="0" hidden="1">'GALUTINĖ (2)'!$A$6:$J$936</definedName>
    <definedName name="Z_8E5F077E_182D_4823_99B9_7EDB42F772A5_.wvu.FilterData" localSheetId="0" hidden="1">'GALUTINĖ (2)'!$A$6:$J$936</definedName>
    <definedName name="Z_8FE7EA2D_16DD_47FB_BC6F_9256F9B1E88A_.wvu.FilterData" localSheetId="0" hidden="1">'GALUTINĖ (2)'!$A$6:$J$936</definedName>
    <definedName name="Z_90FE52C6_B445_4245_8889_AE2F01BC5E26_.wvu.FilterData" localSheetId="0" hidden="1">'GALUTINĖ (2)'!$A$6:$J$936</definedName>
    <definedName name="Z_91013E8A_5C13_43E3_83F5_77EBBC0201DF_.wvu.FilterData" localSheetId="0" hidden="1">'GALUTINĖ (2)'!$A$6:$J$936</definedName>
    <definedName name="Z_92687E6B_C11A_435A_A7C4_41B5E9D2E554_.wvu.FilterData" localSheetId="0" hidden="1">'GALUTINĖ (2)'!$A$6:$J$936</definedName>
    <definedName name="Z_9B6F02CF_C93B_4247_BCEE_D9D0953A12F1_.wvu.FilterData" localSheetId="0" hidden="1">'GALUTINĖ (2)'!$A$6:$J$936</definedName>
    <definedName name="Z_A3E76763_A969_438B_831C_6748CE4AFCF3_.wvu.Cols" localSheetId="0" hidden="1">'GALUTINĖ (2)'!#REF!</definedName>
    <definedName name="Z_A3E76763_A969_438B_831C_6748CE4AFCF3_.wvu.FilterData" localSheetId="0" hidden="1">'GALUTINĖ (2)'!$A$6:$J$936</definedName>
    <definedName name="Z_AC99C2CC_7182_479F_86DF_70C1CB3546A9_.wvu.Cols" localSheetId="0" hidden="1">'GALUTINĖ (2)'!#REF!</definedName>
    <definedName name="Z_AC99C2CC_7182_479F_86DF_70C1CB3546A9_.wvu.FilterData" localSheetId="0" hidden="1">'GALUTINĖ (2)'!$A$6:$J$936</definedName>
    <definedName name="Z_B68512EC_EE8C_4227_8A70_5B741864D678_.wvu.FilterData" localSheetId="0" hidden="1">'GALUTINĖ (2)'!$A$6:$J$936</definedName>
    <definedName name="Z_BF7DEF81_E52A_4ADF_B536_153025DC5C1A_.wvu.FilterData" localSheetId="0" hidden="1">'GALUTINĖ (2)'!$A$6:$J$936</definedName>
    <definedName name="Z_C0091877_B431_4B6F_AA5D_BB4A03E26C32_.wvu.FilterData" localSheetId="0" hidden="1">'GALUTINĖ (2)'!$A$6:$J$936</definedName>
    <definedName name="Z_C9DD3575_F907_4268_BDBE_03C51AF1D14E_.wvu.FilterData" localSheetId="0" hidden="1">'GALUTINĖ (2)'!$A$6:$J$936</definedName>
    <definedName name="Z_CAC7396F_615F_4B4D_AEFB_126208E5E31C_.wvu.FilterData" localSheetId="0" hidden="1">'GALUTINĖ (2)'!$A$6:$J$936</definedName>
    <definedName name="Z_CB13D73E_1392_4B4C_91FA_D84D25C02C5F_.wvu.FilterData" localSheetId="0" hidden="1">'GALUTINĖ (2)'!$A$6:$J$936</definedName>
    <definedName name="Z_D7C31C57_C81F_4E55_B2C7_2096C31FE5CC_.wvu.FilterData" localSheetId="0" hidden="1">'GALUTINĖ (2)'!$A$6:$J$936</definedName>
    <definedName name="Z_D8405565_0CC5_4349_B6DE_9D17D408FA01_.wvu.FilterData" localSheetId="0" hidden="1">'GALUTINĖ (2)'!$A$6:$J$936</definedName>
    <definedName name="Z_DBA5A3A0_6AA9_4F5C_A7C4_1D2335162549_.wvu.FilterData" localSheetId="0" hidden="1">'GALUTINĖ (2)'!$A$6:$J$936</definedName>
    <definedName name="Z_E7175DE5_3472_4F9A_9CEF_0A5B2832ACB3_.wvu.FilterData" localSheetId="0" hidden="1">'GALUTINĖ (2)'!$A$6:$J$936</definedName>
    <definedName name="Z_EE314C89_B45A_4025_9E5F_209B707330BF_.wvu.FilterData" localSheetId="0" hidden="1">'GALUTINĖ (2)'!$A$6:$J$936</definedName>
    <definedName name="Z_F0AE406B_6B99_4FE2_9414_0F46F197F43C_.wvu.FilterData" localSheetId="0" hidden="1">'GALUTINĖ (2)'!$A$6:$J$936</definedName>
    <definedName name="Z_F53226B2_F63E_4719_A428_6BFAF59AC052_.wvu.FilterData" localSheetId="0" hidden="1">'GALUTINĖ (2)'!$A$6:$J$936</definedName>
    <definedName name="Z_FE3B8114_5C17_4F7A_8120_A3A8873F77CF_.wvu.FilterData" localSheetId="0" hidden="1">'GALUTINĖ (2)'!$A$6:$J$936</definedName>
    <definedName name="Z_FF52CFC1_DCEA_497B_A882_320708670DCB_.wvu.Cols" localSheetId="0" hidden="1">'GALUTINĖ (2)'!#REF!</definedName>
    <definedName name="Z_FF52CFC1_DCEA_497B_A882_320708670DCB_.wvu.FilterData" localSheetId="0" hidden="1">'GALUTINĖ (2)'!$A$6:$J$936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00" i="1" l="1"/>
  <c r="F299" i="1"/>
  <c r="F280" i="1"/>
  <c r="F267" i="1"/>
  <c r="F262" i="1"/>
  <c r="F8" i="1"/>
</calcChain>
</file>

<file path=xl/sharedStrings.xml><?xml version="1.0" encoding="utf-8"?>
<sst xmlns="http://schemas.openxmlformats.org/spreadsheetml/2006/main" count="2192" uniqueCount="913">
  <si>
    <t xml:space="preserve"> Lietuvos Respublikos valstybės biudžeto vykdymo ataskaitų aiškinamojo rašto 3 priedas</t>
  </si>
  <si>
    <t xml:space="preserve">INFORMACIJA APIE ASIGNAVIMŲ VALDYTOJŲ VYKDOMOMS PROGRAMOMS SKIRTŲ ASIGNAVIMŲ 
NEPANAUDOJIMO PRIEŽASTIS PAGAL 2021 M. DUOMENIS
           (parengta pagal asignavimų valdytojų pateiktus aiškinamuosius raštus) </t>
  </si>
  <si>
    <t>tūkst. eurų</t>
  </si>
  <si>
    <t>Programos kodas</t>
  </si>
  <si>
    <t>Programos pavadinimas*</t>
  </si>
  <si>
    <t>Finansavimo šaltinio kodas ir pavadinimas</t>
  </si>
  <si>
    <t>Planas su leistinais patikslinimais</t>
  </si>
  <si>
    <t>Vykdymas</t>
  </si>
  <si>
    <t>Patikslinto plano vykdymas, proc.</t>
  </si>
  <si>
    <t xml:space="preserve">Nuokrypis  (5-4)                  </t>
  </si>
  <si>
    <t>Asignavimų nepanaudojimo priežasčių grupės nr.**</t>
  </si>
  <si>
    <t>I. Lietuvos Respublikos Vyriausioji rinkimų komisija</t>
  </si>
  <si>
    <t>01.001</t>
  </si>
  <si>
    <t>Rinkimų ir referendumų organizavimas</t>
  </si>
  <si>
    <t>1. 1.1.1. 1</t>
  </si>
  <si>
    <t>1.1.</t>
  </si>
  <si>
    <t>Dėl neužimtų pareigybių, tėvystės bei motinystės atostogų ir darbuotojų laikino nedarbingumo dėl ligos (darbo užmokestis ir socialinio draudimo įmokos).</t>
  </si>
  <si>
    <t>2.2.</t>
  </si>
  <si>
    <t xml:space="preserve">Dėl mažiau negu planuota nupirkto ilgalaikio turto. </t>
  </si>
  <si>
    <t>2.8.</t>
  </si>
  <si>
    <t>Suplanuotoms ryšių, transporto, komandiruočių, materialiojo turto paprastojo remonto prekėms ir  paslaugoms, kvalifikacijos kėlimo, komunalinių paslaugų įsigijimo, informacinių technologijų prekių ir paslaugų įsigijimo, reprezentacinėms išlaidoms ir kitoms prekių ir paslaugų įsigijimo išlaidoms bei  darbdavio socialinei paramai pinigais pakako mažesnės pinigų sumos. Mažesnis pinigų poreikis susijęs su  Covid-19 situacija. Savivaldybių rinkimų komisijų nepanaudotos  lėšos,  skirtos  komisijų ryšių, transporto,  reprezentacinėms išlaidoms, rinkėjų pavėžėjimui bei kanceliarinių prekių įsigijimo išlaidoms.</t>
  </si>
  <si>
    <t>2.3.</t>
  </si>
  <si>
    <t>Dėl sąskaitų apmokėjimo už suteiktas komunalines, ryšių, transporto, informacinių technologijų paslaugas ir kitas paslaugas po ataskaitinio laikotarpio pabaigos.</t>
  </si>
  <si>
    <t>1. 1.1.1. 5</t>
  </si>
  <si>
    <t>Iš viso pagal programą:</t>
  </si>
  <si>
    <t>II. Lietuvos Respublikos akademinės etikos ir procedūrų kontrolieriaus tarnyba</t>
  </si>
  <si>
    <t>Akademinės etikos ir mokslo ir studijų procedūrų priežiūra ir tarnybos veiklos efektyvumo gerinimas</t>
  </si>
  <si>
    <t>Dėl neužimtų pareigybių ir darbuotojų kaitos.</t>
  </si>
  <si>
    <t>2.1.</t>
  </si>
  <si>
    <t>Mažesnė, nei planuota, pirkimų kaina.</t>
  </si>
  <si>
    <t>Nutraukta paslaugų sutartis.</t>
  </si>
  <si>
    <t>III. Lietuvos radijo ir televizijos komisija</t>
  </si>
  <si>
    <t>LR jurisdikcijai priklausančių radijo ir (ar) tv. programų transliuotojų, retransliuotojų ir užsakomųjų visuomenės informavimo audiovizualinėmis priemonėmis paslaugų teikėjų veiklos reguliavimas ir kontrolė.</t>
  </si>
  <si>
    <t>1. 4.2.1. 1</t>
  </si>
  <si>
    <t>1.3.</t>
  </si>
  <si>
    <t>Buvo neužimtų pareigybių.</t>
  </si>
  <si>
    <t>Mažesnis, nei planuota, pirkimų poreikis.</t>
  </si>
  <si>
    <t>IV. Lietuvos Respublikos Vyriausybės kanceliarija</t>
  </si>
  <si>
    <t>Efektyvus sprendimų priėmimas, veiklos ir pokyčių valdymas</t>
  </si>
  <si>
    <t>Dėl darbuotojų kaitos, neužimtų pareigybių, darbuotojų laikino nedarbingumo nepanaudota dalis darbo užmokesčiui ir socialinio draudimo įmokoms skirtų asignavimų.</t>
  </si>
  <si>
    <t>Dėl į laisvas pareigas nepaskirto Vyriausybės atstovų Šiaulių ir Telšių apskrityse, užsitęsusių į atsilaisvinusias valstybės tarnautojų pareigas priėmimo procedūrų bei mažesnio naujai priimtų valstybės tarnautojų darbo užmokesčio.</t>
  </si>
  <si>
    <t>Dėl neužimtos įstaigos vadovo pareigybės, l. e. p. generalinio sekretoriaus paskyrimo dirbti nuo 2021-05-03 tik 0,5 etato, o pastoviam įstaigos vadovui pradėjus dirbti tik nuo 2021-09-01, žymiai susitaupė darbo užmokesčio fondas ir, atitinkamai, darbdavio socialinio draudimo įmokų fondas.</t>
  </si>
  <si>
    <t>Dėl mažesnių pasiūlytų pirkimų kainų, įsigytas trumpalaikis turtas vietoj suplanuoto ilgalaikio turto.</t>
  </si>
  <si>
    <t>Dėl paskelbtos ekstremalios situacijos dėl koronaviruso sumažėjo pirkimų poreikis, todėl neįsigyta dalis prekių ir paslaugų, skirtų institucijos išlaikymui, atsisakyta renginių, todėl neįsigyta dalis reprezentacinių prekių.</t>
  </si>
  <si>
    <t>2.4.</t>
  </si>
  <si>
    <t>Užsitęsus viešųjų pirkimų procedūroms nepanaudota dalis asignavimų skirtų priemonės „Atvirai ir skaidriai komunikuoti apie Vyriausybės veiklą“ veikloms vykdyti.</t>
  </si>
  <si>
    <t>Užsitęsus viešųjų pirkimų procedūroms ir projektų atrankos procesams nepanaudota dalis asignavimų skirtų priemonės „Koordinuoti šalies kuriamą reputaciją užsienyje, įgyvendinti Lietuvos reputaciją formuojančius projektus“ veikloms vykdyti.</t>
  </si>
  <si>
    <t>1. 2.2.7. 2</t>
  </si>
  <si>
    <t>1. 3.2.7. 2</t>
  </si>
  <si>
    <t>1. 4.1.1. 1</t>
  </si>
  <si>
    <t>2.6.</t>
  </si>
  <si>
    <t>Nepanaudota dėl negautų pajamų įmokų už patalpų nuomą.</t>
  </si>
  <si>
    <t>V. Valstybinė energetikos reguliavimo taryba</t>
  </si>
  <si>
    <t>Energetikos ir geriamojo vandens sektorių kainų reguliavimas bei rinkos priežiūra</t>
  </si>
  <si>
    <t>1.4.2.1. 1</t>
  </si>
  <si>
    <t>Sutaupyta dėl neužimtų pareigybių; darbuotojų, išėjusių tikslinių atostogų.</t>
  </si>
  <si>
    <t>Dėl mažesnių, nei planuota, pirkimų kainų sutaupyta perkant kompiuterius, ryšio paslaugas, mokymų paslaugas (mokymų paslaugos nuotoliniu būdu yra pigesnės, nei kontaktiniu būdu).</t>
  </si>
  <si>
    <t>Dėl mažesnio, nei planuota, pirkimų poreikio nupirkta mažiau materialiojo turto paprastojo remonto paslaugų (Klaipėdos ir Alytaus teritoriniuose skyriuose nebuvo atliktas suplanuotas remontas).</t>
  </si>
  <si>
    <t>Gautos sąskaitos už gruodžio mėnesį suteiktas paslaugas apmokėtos po ataskaitinio laikotarpio pabaigos.</t>
  </si>
  <si>
    <t xml:space="preserve">Užsitęsusios viešųjų pirkimų procedūros: VIP "Energetikos darbuotojų atestavimo informacinės sistemos sukūrimas" (projekto vykdymas ir finansavimas išskaidytas dalimis. 2021 m. buvo numatyta įgyvendinti dvi projekto dalis, pirma dalis įgyvendinta, už antrą dalį bus atsiskaityta 2022 m.). Už DSAIS praplėtimą ir vystymą bus atsiskaityta 2022 m. </t>
  </si>
  <si>
    <t>Dėl karantino ir susidariusios ekstremalios situacijos neįvyko suplanuotos komandiruotės, suplanuoti renginiai, sumažėjo transporto išlaikymo sąnaudos, komunalinės paslaugos.</t>
  </si>
  <si>
    <t>Kaupiamas lėšų rezervas tolimesniam projektų vykdymui:
 - VIP projektas "Energetikos darbuotojų atestavimo informacinės sistemos sukūrimas".
 - VERT LAN tinklų apjungimas. 
 - Dokumentų valdymo sistemos "Avilys" vystymas dėl leidimų/atestatų funkcionalumų, esamų dokumentų funkcionalumų ir integracijos su RC valdomais registrais.
 - Duomenų migravimas tarp dokumentų valdymo sistemų "Avilys" ir "Doclogix".
 - Duomenų migravimas tarp dokumentų valdymo sistemų "Avilys" ir "VEI IS.
 - E-paslaugos „Energetikos įrenginių techninės būklės patikrinimas ir pažymų apie energetikos įrenginių techninę būklę išdavimas“ Valstybės informacinių išteklių sąveikumo platformoje (VIISP) bei integracijos su dokumentų valdymo sistema „Avilys“ vystymas.
 - El. paslaugų nefasuotų naftos produktų leidimų išdavimui sukūrimas VIISP ir integracijos šioms paslaugoms su dokumentų valdymo sistema "Avilys" vystymas.
 - Šilumos gamybos, perdavimo, mažmeninio aptarnavimo, karšto vandens tiekimo ir atsiskaitomųjų karšto vandens apskaitos prietaisų aptarnavimo veiklų lyginamosios analizės aprašo rengimas.
 - Šilumos, geriamojo vandens tiekimo ir nuotekų tvarkymo bei paviršinių nuotekų tvarkymo paslaugų sektorių įmonių atstovų mokymų paslaugos. 
 - VERT informacinių sistemų atsparumo vertinimas.</t>
  </si>
  <si>
    <t>VI. Aplinkos ministerija</t>
  </si>
  <si>
    <t>01.030</t>
  </si>
  <si>
    <t xml:space="preserve">Aplinkos apsaugos kontrolė ir būklės vertinimas, hidrometeorologiniai stebėjimai bei prognozės   </t>
  </si>
  <si>
    <t>Sutaupytos darbo užmokesčiui skirtos lėšos dėl neužimtų etatų ir darbuotojų laikino nedarbingumo.</t>
  </si>
  <si>
    <t>1.2.</t>
  </si>
  <si>
    <t>Netikslus planavimas.</t>
  </si>
  <si>
    <t>Mažesnis nei planuota pirkimų poreikis.</t>
  </si>
  <si>
    <t>Pavėluotai patvirtintos įmokos tarptautinėms organizacijoms.</t>
  </si>
  <si>
    <t>1. 1.1.1. 7</t>
  </si>
  <si>
    <t>Vykdant viešuosius pirkimus įsigyta prekių pigiau, nei buvo planuota.</t>
  </si>
  <si>
    <t>1. 2.3.1. 47</t>
  </si>
  <si>
    <t>Užsitęsė projektų viešųjų pirkimų dokumentacijos rengimas (Projekto vykdytojai ilgai rengė pirkimo dokumentus ir vėlavo juos suderinti su CPVA) bei užsitęsė viešųjų pirkimų procedūros.</t>
  </si>
  <si>
    <t>1. 3.2.7.  1</t>
  </si>
  <si>
    <t>Užsitęsus Aplinkos projektų valdymo agentūros projekto "Aplinkos monitoringo ir kontrolės stiprinimas" viešųjų pirkimų procedūroms neišmokėta dalis suplanuotų lėšų - 3021,7 tūkst. eurų, užsitęsus "Vandens išteklių valdymas ir apsauga" viešųjų pirkimų procedūroms, nutraukus Lietuvos kariuomenės "Laivo statybos" projekto sutartį, - 3125,9 tūkst. eurų.</t>
  </si>
  <si>
    <t>1. 3.3.1. 47</t>
  </si>
  <si>
    <t xml:space="preserve">Pajamų įmokos į biudžetą sutaupytos ankstesniais laikotarpiais, bus naudojamos 2022 m. </t>
  </si>
  <si>
    <t>Dėl Covid-19 surinkus pajamų mažiau nei buvo planuota, mažesnis buvo ir jų panaudojimas.</t>
  </si>
  <si>
    <t>01.031</t>
  </si>
  <si>
    <t xml:space="preserve">Aplinkos taršos mažinimas ir prevencija   </t>
  </si>
  <si>
    <t>1. 3.2.7. 1</t>
  </si>
  <si>
    <t>Netiksliai suplanuotos lėšos Aplinkos projektų valdymo agentūros projektui " Aplinkos oro kokybės gerinimas", 2021 m. buvo numatyti išmokėjimai, tačiau 2020 m. pabaigoje, skyrus papildomą finansavimą, projektas buvo baigtas.</t>
  </si>
  <si>
    <t xml:space="preserve"> Aplinkos projektų valdymo agentūros projekto „Atliekų tvarkymo sistemos valdymas“ užsitęsė pirkimo  procedūros bei jų derinimas (infrastruktūros įrengimo darbų pirkimas), pirkimas šiuo metu nutrauktas ir bus vykdomas iš naujo - 2074,1 tūkst. eurų; užsitęsus projekto "Paviršinių vandens telkinių būklės gerinimas" dalies projektų viešųjų pirkimų procedūroms, mažinama projektų finansavimo suma, todėl dalis suplanuotų  lėšų neišmokėta - 1528,8 tūkst. eurų, projekto "Geriamojo vandens tiekimo ir nuotekų tvarkymo sistemų renovavimas ir plėtra, įmonių veiklos tobulinimas" dėl nutrauktų rangos sutarčių (UAB "Norus", UAB "Sudokas") buvo reikalinga vykdyti likusių darbų pirkimus, užsitęsė pirkimo procedūros, rangovai atsisakė imti planuotą rangos sutarties avansą - 5882,0 tūkst. eurų; AM dėl užsitęsusių viešųjų pirkimų vėliau prasidėjo rangos darbai - 10782,3 tūkst. eurų.</t>
  </si>
  <si>
    <t>2.5.</t>
  </si>
  <si>
    <t>Aplinkos projektų valdymo agentūros projekto "Atliekų bei oro kokybės gerinimo projektų įgyvendinimas (maisto atliekų apdorojimo pajėgumų sukūrimo projektų įgyvendinimas)" užsitęsė dokumentacijos tvarkymas, projektų sutartys buvo pasirašytos vėliau nei planuota, dėl išaugusių kainų šalyje buvo perskelbinėjami viešieji pirkimai, pateikti papildomo finansavimo poreikiai siekiant įgyvendinti projektuose numatytas apimtis -1415,7 tūkst. eurų, projekto "Komunalinių atliekų tvarkymo infrastruktūros plėtra" užsitęsė aikštelių įrengimo vietų derinimas su gyventojais, projektavimo paslaugos (vietų parinkimas, derinimas su gyventojais),  buvo stabdomi darbai dėl nenumatytų aplinkybių (gyventojų pasipriešinimo,  medžiagų ir žaliavų tiekimo sutrikimo), dėl išaugusių kainų šalyje pateikti papildomo finansavimo poreikiai siekiant įgyvendinti projektuose numatytas apimtis - 377,2 tūkst. eurų.</t>
  </si>
  <si>
    <t>Aplinkos projektų valdymo agentūros projekto "Potvynių rizikos valdymas" užsitęsė vykdomi darbai, atsisakyta dalies darbų (sumažėjo lėšų poreikis), užsitęsė viešųjų pirkimų procedūros - 96,8 tūkst. eurų; projekto "Geriamojo vandens tiekimo ir nuotekų tvarkymo ūkio gerinimas" užsitęsė darbų pirkimo procedūros (teisminiai ginčai), nutrauktos darbų sutartys su rangovais bei vykdytos naujos darbų pirkimo procedūros nebaigtiems darbams užbaigti - 572,2 tūkst. eurų; dėl Covid-19 užsitęsė projekto "Komunalinių atliekų deginimo pajėgumų plėtra" vykdomi darbai, dokumentacijos tvarkymas, dėl rangovo bankroto buvo pasirašyta Taikos sutartis ir užbaigtas mediacijos procesas - 1587,7 tūkst. eurų; projekto "Užterštų teritorijų tvarkymas" pratęsti darbų terminai dėl darbų metu paaiškėjusių aplinkybių, parengtų ataskaitų tikslinimo po atsakingų institucijų peržiūros, dėl Covid-19 rangovai negalėjo pradėti laiku vykdyti darbų - 685,9 tūkst. eurų.</t>
  </si>
  <si>
    <t>Dėl šalyje paskelbto Covid-19 karantino  sumažėjo prekių ir paslaugų poreikis, taip pat jų buvo įsigyta mažesnėmis kainomis. Sutaupytos lėšos komandiruotėms, nes konferencijos vyko nuotoliniu būdu.</t>
  </si>
  <si>
    <t>1. 6.1.1. 2</t>
  </si>
  <si>
    <t>Personalo kaita ir laikinas nedarbingumas.</t>
  </si>
  <si>
    <t>Mažesnės, nei planuota, pirkimų kaina.</t>
  </si>
  <si>
    <t>Mažesnis, nei planuota, pirkimų poreikis dėl taupaus ir racionalaus lėšų naudojimo.</t>
  </si>
  <si>
    <t>AM užsitęsę planuojamų studijų, analizių pirkimai ir dokumentacijos rengimas - 42,2 tūkst. eurų; APVA pagrindinės lėšų nepanaudojimo priežastys buvo užsitęsę projektų aprašų derinimai, užsitęsusios pirkimo procedūros bei jų derinimas -0,6 mln. eurų, planuojant mokėjimus buvo daryta prielaida, kad bus prašoma išmokėti avansus, bet pareiškėjai, įvertinę avansų užtikrinimo garantijų kainas, neprašė išmokėti avansų, todėl mokėjimai bus tik po atliktų investicijų– 3,5 mln. eurų; daugiau kaip 100  2019 m. kvietimo AEI visuomeniniuose pastatuose projektų buvo užstrigusių su pirkimais ir gautų prašymų pratęsti įgyvendinimo terminus, todėl beveik visi 2021 m. planuoti mokėjimai pagal šią priemonę persikelia į 2022 m.-3,6 mln. eurų; dėl vėlesnio priemonių paleidimo fiziniams asmenims mažiau taršių transporto priemonių įsigijimui dalies lėšų išmokėjimai persikelia į 2022 m. - 5,5 mln. eurų, pagal 2020 m. AEI visuomeniniuose pastatuose 60 projektų dar neatlikę viešųjų pirkimų, kurių subsidijų mokėjimai 5,3 mln. eurų persikelia į 2022 m.</t>
  </si>
  <si>
    <t>AM lėšos nebuvo pervestos  įstaigoms (APVA , VIPA) dėl užsitęsusių pareiškėjų projektų vykdymo. Projektų dokumentai nebuvo pateikti laiku, todėl mokėjimai nukeliami į kitus metus.</t>
  </si>
  <si>
    <t>Aplinkos apsaugos agentūrai nebuvo patvirtintas teisės aktas, nuspręsta, kad kitus darbus įstaiga rengs savo jėgomis.</t>
  </si>
  <si>
    <t>1. 6.1.1. 3</t>
  </si>
  <si>
    <t>AM sutaupyta dėl laikinai neužimtų pareigybių ir darbuotojų tikslinių atostogų - 38,5 tūkst. eurų; Nepanaudota dėl perskirstytų funkcijų darbuotojams, perdavus Būsto energijos taupymo agentūros funkcijas Aplinkos projektų valdymo agentūrai -8,9 tūkst. eurų.</t>
  </si>
  <si>
    <t>Lėšos sutaupytos apmokant pagal faktiškai atliktus darbus.</t>
  </si>
  <si>
    <t>Dėl šalyje paskelbto Covid-19 karantino sumažėjus prekių ir paslaugų poreikiui.</t>
  </si>
  <si>
    <t>Daliai Aplinkos projektų valdymo agentūros projektų nutrauktas finansavimas, dalis persikėlė į tolimesnį terminą.  Mokėjimai vykdomi pagal realų poreikį įgyvendinant projektus. 2021 m. buvo planuota išmokėti avansus būstų pajungimo projektams, tačiau sutartys ir mokėjimai perkelti į 2022 m.  I ketvirtį - 5013,7 tūkst. eurų; AM poreikio atnaujinti Informacinę aplinkosauginės mokesčių kontrolės sistemą nebuvo. Lėšos buvo rezervuotos siekiant išvengti sistemos sustabdymų iškilus nenumatytoms aplinkybėms - gedimams, įsilaužimams, kibernetinėms atakoms, pan., tokių aplinkybių 2021 m. neatsirado - 12,0 tūkst. eurų.</t>
  </si>
  <si>
    <t>1. 6.1.1. 4</t>
  </si>
  <si>
    <t>AM sutaupyta dėl laikinai neužimtų pareigybių ir motinystės atostogų išėjusių darbuotojų - 20,2 tūkst. eurų; Nepanaudota dėl perskirstytų funkcijų darbuotojams, perdavus Būsto energijos taupymo agentūros funkcijas Aplinkos projektų valdymo agentūrai - 4,7 tūkst. eurų.</t>
  </si>
  <si>
    <t>Vykdant viešuosius pirkimus įsigyta prekių už žemesnę kainą, nei buvo planuota.</t>
  </si>
  <si>
    <t>AM dėl vykdomos GPAIS infrastruktūros migracijos į IVPK,  GPAIS techninės ir programinės įrangos palaikymo paslaugos (35) nebuvo perkamos, buvo mažesnis nei planuota VAPTP projekto SPAV paslaugų poreikis (7) -42,0 tūkst. eurų; APVA dėl šalyje paskelbto Covid-19 karantino sumažėjus prekių ir paslaugų poreikiui, taip pat įsigijus juos mažesnėmis kainomis - 3,4 tūkst. eurų.</t>
  </si>
  <si>
    <t>Aplinkos projektų valdymo agentūros išmokėjimai buvo gerokai mažesni dėl vėlesnio priemonių paleidimo, bei mažesnio poreikio mokėti projektams avansus.</t>
  </si>
  <si>
    <t>Nepanaudotas  lėšų naudojimo 2021 m. priemonių plane numatytas rezervas finansuoti atliekų sutvarkymą ekstremalaus įvykio arba ekstremalios situacijos dėl taršos atliekomis atveju (į rezervą perkeltos suplanuotos, bet dėl neįvykusio GPAIS palaikymo ir vystymo paslaugų pirkimo neišmokėtos lėšos) - 1067,3 tūkst. eurų, užtrukę teisiniai ginčai dėl projekto „Vieningos gaminių, pakuočių ir atliekų apskaitos informacinės sistemos (GPAIS) sukūrimas“ administravimo paslaugų galutinio apmokėjimo.</t>
  </si>
  <si>
    <t>01.032</t>
  </si>
  <si>
    <t xml:space="preserve">Biologinės įvairovės apsauga, kraštovaizdžio tvarkymas ir išsaugojimas   </t>
  </si>
  <si>
    <t>Mažesnis nei planuota, pirkimų poreikis.</t>
  </si>
  <si>
    <t>1. 1.1.1. 2</t>
  </si>
  <si>
    <t>1. 2.2.7. 1</t>
  </si>
  <si>
    <t>Aplinkos projektų valdymo agentūros projekto „Saugomų teritorijų ir valstybinės reikšmės parkų tvarkymas, pritaikymas lankymui“  dėl skirtingo atskirų projektų finansavimo intensyvumo (bendrojo finansavimo proporcijos) netiksliai suplanuotas lėšų poreikis 22,3 tūkst. eurų.</t>
  </si>
  <si>
    <t>1. 2.3.2. 1</t>
  </si>
  <si>
    <t>Aplinkos projektų valdymo agentūros LIFE programos projektų vykdytojai sutaupė lėšų todėl mokėjimo prašymus pateikė mažesnei sumai - 4,1 tūkst. eurų.</t>
  </si>
  <si>
    <t>Dėl šalyje paskelbto karantino Aplinkos projektų valdymo agentūros buvo atidėtos kai kurios LIFE Integruoto projekto "Natura 2000 tinklo valdymo optimizavimas Lietuvoje" veiklos (pvz. užsienio vizitai), arba jos vyko nuotoliniu būdu (pvz. metinis partnerių susitikimas). Dėl to buvo sutaupytos lėšos, kurios buvo suplanuotos komandiruotėms, prekėms ir išorės paslaugoms - 304,4 tūkst. eurų.</t>
  </si>
  <si>
    <t>Aplinkos projektų valdymo agentūros projekto „Saugomų teritorijų ir valstybinės reikšmės parkų tvarkymas, pritaikymas lankymui“ lėšos nepanaudotos užsitęsus kelių didžiųjų objektų viešiesiems pirkimams bei dėl šalyje paskelbto karantino sustabdyta dalis darbų - 1326,1 tūkst. eurų; projekto "Biologinės įvairovės apsauga" vėlavo Gyvūnų globos centro projekto viešieji pirkimai, dėl šalyje paskelbto karantino nusikėlė paslaugų teikimas - 869,3 tūkst. eurų.</t>
  </si>
  <si>
    <t>Aplinkos projektų valdymo agentūros projekto „Pajūrio juostos tvarkymas“ užsitęsus Palangos savivaldybės projekto pakeitimų vertinimui  nusikėlė darbų pirkimai - 734,8 tūkst. eurų; projekto „Kraštovaizdžio apsauga“ vėlavo projektavimo paslaugos, sustabdyti darbai ir paslaugų teikimas - 796,3 tūkst. eurų.</t>
  </si>
  <si>
    <t>1.3.3.1.34</t>
  </si>
  <si>
    <t>Aplinkos projektų valdymo agentūros projekto "Natura 2000 tinklo valdymo optimizavimas Lietuvoje LIFE-IP-PAF-NATURALIT(LIFE16IPE/LT/016)" partneriai dėl šalyje paskelbto karantino ir jo ribojimų  turėjo sutaupytų lėšų už 2020 m., (pvz. dėl nusikėlusių veiklų, neįvykusių renginių ir pan.), dėl to 2021 m. partneriams buvo išmokėtos daug mažesnės sumos, nei buvo planuota - 2013,7 tūkst. eurų.</t>
  </si>
  <si>
    <t>1.3.3.1.45</t>
  </si>
  <si>
    <t>Įvedus apribojimus dėl Covid-19, Valstybinėje saugomų teritorijų tarnyboje nebuvo galimybės atlikti numatytus darbus - 132,8 tūkst. eurų.</t>
  </si>
  <si>
    <t>1.4.1.1. 1</t>
  </si>
  <si>
    <t xml:space="preserve"> Personalo kaita ir laikinas nedarbingumas.</t>
  </si>
  <si>
    <t>Mažesnis, nei planuota poreikis darbo užmokesčiui.</t>
  </si>
  <si>
    <t>Mažesnis prekių ir paslaugų pirkimų poreikis.</t>
  </si>
  <si>
    <t>Dėl įvestų apribojimų nebuvo galimybės atlikti visus numatytus darbus.</t>
  </si>
  <si>
    <t>02.033</t>
  </si>
  <si>
    <t xml:space="preserve">Gamtos išteklių ir paveldo vertybių apsauga   </t>
  </si>
  <si>
    <t>Aplinkos projektų valdymo agentūros projekto "Visuomenės informavimas apie aplinką ir aplinkosauginių rekreacinių objektų tvarkymas" netiksliai suplanuotas lėšų poreikis, dalis lėšų neišmokėta - 21,4 tūkst. eurų.</t>
  </si>
  <si>
    <t>Perskirsčius (sumažinus) Aplinkos projektų valdymo agentūros projekto "Visuomenės informavimas apie aplinką ir aplinkosauginių rekreacinių objektų tvarkymas" bendrojo finansavimo asignavimų sumą, sumažėjo ES lėšų išmokėjimas (išlaidos apmokamos pagal sutartyje patvirtintą ES/BF santykį) - 2662,3 tūkst. eurų.</t>
  </si>
  <si>
    <t>Lietuvos zoologijos sodo lėšos sutaupytos dėl personalo kaitos ir laikino nedarbingumo, bus naudojamos ateinančiu laikotarpiu, kadangi dėl 2022 m. numatomų Lietuvos zoologijos sodo reorganizavimo darbų nebus surinkta pajamų - 93,7 tūkst. eurų.</t>
  </si>
  <si>
    <t>Lietuvos geologijos tarnybos sutaupytos pajamų įmokų lėšos įstatymu nustatyta tvarka bus perkeltos į 2022 metus - 2,4 tūkst. eurų, Kauno T. Ivanausko zoologijos muziejaus - 50,5 tūkst. eurų, Respublikinio V. Into akmenų muziejaus - 4,6 tūkst. eurų.</t>
  </si>
  <si>
    <t>Racionalus ir taupus biudžeto asignavimų naudojimas. Sutaupytos pajamų įmokų lėšos įstatymu nustatyta tvarka bus perkeltos į 2022 metus.</t>
  </si>
  <si>
    <t>1. 6.1.1. 5</t>
  </si>
  <si>
    <t>nepanaudota dėl perskirstytų funkcijų darbuotojams, perdavus Būsto energijos taupymo agentūros funkcijas Aplinkos projektų valdymo agentūrai - 6,0 tūkst. eurų.</t>
  </si>
  <si>
    <t>Mažesnė nei planuota pirkimų kaina.</t>
  </si>
  <si>
    <t>Mažesnis ,nei planuota, pirkimų poreikis.</t>
  </si>
  <si>
    <t>Užsitęsusios viešųjų pirkimų ir susijusios teisinės ir administracinės procedūros.</t>
  </si>
  <si>
    <t>Aplinkos projektų valdymo agentūra atliko mokėjimus mažesnėmis apimtimis, nes dalis projektų nukėlė įgyvendinimo teminus, dalis dėl Covid-19 įtakos ir kainų augimo negalėjo įsigyti planuotų darbų už projekte numatytą kainą, todėl turėjo peržiūrėti projektų sprendinius - 153,0 tūkst. eurų; užsitęsę vykdomi darbai, jų dokumentacijos tvarkymas Aplinkos apsaugos agentūra - 30,3 tūkst. eurų, Valstybinė teritorijų planavimo ir statybos inspekcija - 21,3 tūkst. eurų.</t>
  </si>
  <si>
    <t>Aplinkos apsaugos departamento tiekėjas nespėjo iki ataskaitinių metų pabaigos pateikti sutartyje numatytų prekių už 65,4 tūkst. eurų; dėl kitos šalies vėlavimo vykdant įsipareigojimus Aplinkos apsaugos agentūra - 144,2 tūkst. eurų, Valstybinė teritorijų planavimo ir statybos inspekcija - 60,0 tūkst. eurų.</t>
  </si>
  <si>
    <r>
      <rPr>
        <sz val="10"/>
        <rFont val="Times New Roman"/>
        <family val="1"/>
        <charset val="186"/>
      </rPr>
      <t>AM nepanaudotos lėšos stumbrų ir vilkų padarytai žalai kompensuoti, kadangi žalos padaryta mažiau nei planuota -95,0 tūkst. eurų, žuvivaisai valstybiniuose vandens telkiniuose, kadangi vykdant viešuosius pirkimus, neužteko mailiaus (Lietuvos žuvininkystės įmonės augina ribotą mailiaus kiekį) - 46,0 tūkst. eurų, nutraukti ar neįvykę viešieji pirkimai, pavėluota pasirašyti sutartis - 350,9 tūkst. eurų; Valstybinei saugomų teritorijų tarnybai dėl</t>
    </r>
    <r>
      <rPr>
        <sz val="10"/>
        <color rgb="FFFF0000"/>
        <rFont val="Times New Roman"/>
        <family val="1"/>
        <charset val="186"/>
      </rPr>
      <t xml:space="preserve"> </t>
    </r>
    <r>
      <rPr>
        <sz val="10"/>
        <rFont val="Times New Roman"/>
        <family val="1"/>
        <charset val="186"/>
      </rPr>
      <t>paskelbus karantiną įvestų apribojimų nebuvo galimybės atlikti numatytus darbus - 89,1 tūkst. eurų</t>
    </r>
    <r>
      <rPr>
        <sz val="10"/>
        <color rgb="FFFF0000"/>
        <rFont val="Times New Roman"/>
        <family val="1"/>
        <charset val="186"/>
      </rPr>
      <t xml:space="preserve">; </t>
    </r>
    <r>
      <rPr>
        <sz val="10"/>
        <rFont val="Times New Roman"/>
        <family val="1"/>
        <charset val="186"/>
      </rPr>
      <t>Aplinkos apsaugos departamento sutaupytos sąmatoje suplanuotos lėšos - 77,0 tūkst. eurų.</t>
    </r>
  </si>
  <si>
    <t>02.039</t>
  </si>
  <si>
    <t xml:space="preserve">Bendrųjų miškų ūkio reikmių finansavimo programa   </t>
  </si>
  <si>
    <t>1. 6.1.1. 6</t>
  </si>
  <si>
    <t>Dėl personalo kaitos ir laikino nedarbingumo.</t>
  </si>
  <si>
    <t>Netikslus lėšų darbo užmokesčiui  planavimas.</t>
  </si>
  <si>
    <t>Sutaupytos socialiniam draudimui skirtos lėšos.</t>
  </si>
  <si>
    <t>Valstybinėje miškų tarnyboje buvo mažesnis nei planuota poreikis išeitinėms išmokoms - 19,3 tūkst. eurų.</t>
  </si>
  <si>
    <t>AM užsitęsė „Miškų kadastro integruotos informacinės sistemos leidimų kirsti mišką posistemės plėtra“ viešasis pirkimas 252,0 tūkst. eurų ( I etapui planuota suma),  VĮ Valstybinių miškų urėdijos Dubravos regioninio padalinio kankorėžių aižyklos rekonstrukcija ir modernizavimas  - 400,0 tūkst. eurų ( I etapui planuota suma).</t>
  </si>
  <si>
    <r>
      <t xml:space="preserve"> AM dėl COVID-19 pandemijos sukeltų tiekimo grandinės trūkinėjimų laiku nepristatytos statybinės medžiagos miško medžių kontroliuojamų kryžminimų stacionaro statybai - 1200,7 tūkst. eurų ir priešgaisrinės apsaugos priemonės VĮ Valstybinių miškų urėdijai - 167,0 tūkst. eurų, nebaigtas įgyvendinti investicijų projektas „Nacionalinės miškų inventorizacijos informacinės sistemos modernizavimas ir plėtra“ - 268,0 tūkst. eurų, nepanaudotos rezervų lėšos naujiems miškams įveisti skirtai žemei įsigyti - 417,0 tūkst. eurų, stichinių nelaimių padariniams, masinių ligų ir kenkėjų židiniams likviduoti - 100,0 tūkst. eurų, kitas nepaskirstytų lėšų rezervas - 852,6 tūkst. eurų; Valstybinės miškų tarnybos sutartinių įsipareigojimų vykdymas perkeltas į 2022 metus - 1119,9 tūkst. eurų;</t>
    </r>
    <r>
      <rPr>
        <sz val="10"/>
        <color rgb="FFFF0000"/>
        <rFont val="Times New Roman"/>
        <family val="1"/>
        <charset val="186"/>
      </rPr>
      <t xml:space="preserve">  </t>
    </r>
    <r>
      <rPr>
        <sz val="10"/>
        <rFont val="Times New Roman"/>
        <family val="1"/>
        <charset val="186"/>
      </rPr>
      <t>Aplinkos apsaugos departamento sutaupytos sąmatoje suplanuotos lėšos - 20,0 tūkst. eurų;</t>
    </r>
    <r>
      <rPr>
        <sz val="10"/>
        <color rgb="FFFF0000"/>
        <rFont val="Times New Roman"/>
        <family val="1"/>
        <charset val="186"/>
      </rPr>
      <t xml:space="preserve"> </t>
    </r>
    <r>
      <rPr>
        <sz val="10"/>
        <rFont val="Times New Roman"/>
        <family val="1"/>
        <charset val="186"/>
      </rPr>
      <t xml:space="preserve">Valstybinė saugomų teritorijų tarnyba dėl įvestų dėl karantino apribojimų neturėjo galimybės atlikti numatytus darbus - 32,0 tūkst. eurų. </t>
    </r>
  </si>
  <si>
    <t>03.037</t>
  </si>
  <si>
    <t xml:space="preserve">Teritorijų planavimo, statybos ir būsto politikos įgyvendinimo koordinavimas   </t>
  </si>
  <si>
    <t>Būsto energijos taupymo agentūros mažesnis nei planuota pirkimų poreikis - 1,4 tūkst. eurų.</t>
  </si>
  <si>
    <t>Aplinkos projektų valdymo agentūros projekto "Daugiabučių namų modernizavimo techninė parama" išlaidos deklaruotos metų pabaigoje, todėl apmokėjimas persikelia į 2022 m. - 15,2 tūkst. eurų.</t>
  </si>
  <si>
    <t>Užsitęsę vykdomi darbai, jų dokumentacijos tvarkymas.</t>
  </si>
  <si>
    <t>Aplinkos projektų valdymo agentūros projekto "Daugiabučių namų ir savivaldybių viešųjų pastatų modernizavimo skatinimas" netikslus planavimas - 139,1 tūkst. eurų; projekto "Daugiabučių namų modernizavimo techninė parama" netikslus planavimas - 3525,1 tūkst. eurų.</t>
  </si>
  <si>
    <t>VIPA, įgyvendindama Savivaldybių viešųjų pastatų modernizavimo fondo sutartį, nepateikė mokėjimo prašymo suplanuotai asignavimuose antrajai ir trečiajai įmokai įmokėti dėl nepakankamai pasirašytų paskolų sutarčių ir nepanaudotos paskoloms išmokėti pirmosios įmokos dalies - 8635,0 tūkst. eurų.</t>
  </si>
  <si>
    <t>1. 6.1.1. 1</t>
  </si>
  <si>
    <t>Į Valstybės iždą turi būti įskaitomos tik gautos palūkanos ir delspinigiai (grynosios pajamos). AM 2021 m. buvo suplanuota, kad bus užskaitomos visos Daugiabučių namų modernizavimo fonde (fondo valdytoja UAB Viešųjų investicijų plėtros agentūra) gaunamos pajamos, o ne tik grynosios pajamos - 2779,7 tūkst. eurų.</t>
  </si>
  <si>
    <t>VII. Ekonomikos ir inovacijų ministerija</t>
  </si>
  <si>
    <t>01.005</t>
  </si>
  <si>
    <t xml:space="preserve">Ekonomikos plėtros ir konkurencingumo didinimas </t>
  </si>
  <si>
    <t>Dalis lėšų nepanaudota ministerijoje ir pavaldžiose įstaigose dėl darbuotojo laikino nedarbingumo, dėl neužimtų pareigybių. Dėl užsitęsusių procedūrų nepaskirtas LR prekybos atstovas Taipėjuje; nepaskirti LR komercijos atašė Niujorke ir Vokietijoje.</t>
  </si>
  <si>
    <t xml:space="preserve">Dalis lėšų nepanaudota  vežimo paslaugų užtikrinimui pasitelkiant PSO modelį, nes dėl karantino ribojimų ir testavimo reikalavimų vykstant į Jungtinę Karalystę, buvo užtikrinamas tik minimalus skrydžių skaičius. </t>
  </si>
  <si>
    <t xml:space="preserve">Nepilnai panaudotos lėšos ministerijos ir jai pavaldžių biudžetinių ir viešųjų įstaigų veiklos užtikrinimui dėl Covid-19 sukeltos pandemijos: komandiruotėms, transportui, mokymams, dalyvavimui parodose, renginiams (buvo vykdomi internetu arba perkelti į kitus metus). IT prekėms ir paslaugoms, kitoms prekėms ir paslaugoms įsigyti sutaupyta vykdant viešuosius pirkimus. </t>
  </si>
  <si>
    <t>Nepilnai panaudotos lėšos žemės, esančios Kauno LEZ, paėmimui visuomenės poreikiams, kadangi Kauno apygardos teisme nebuvo priimtos 2 nutartys, kuriomis būtų užbaigti 2 bylų nagrinėjimai (bylų nagrinėjimas nukeltas į 2022 m.).</t>
  </si>
  <si>
    <t>Lėšos nepilnai panaudotos Inovacijų agentūros steigimui dėl užsitęsusių parengiamųjų darbų – veiksmų, kurie buvo reikalingi būsimos Inovacijos agentūros įtraukimui į ES fondų investicijų valdymo ir kontrolės sistemą, LR Technologijų ir inovacijų įstatymo rengimo proceso, vėliau nei planuota atliktų viešųjų pirkimų.</t>
  </si>
  <si>
    <t>Lėšos nepilnai panaudotos komercijos atašė veiklai, nes dėl užsitęsusių procedūrų nepaskirtas LR prekybos atstovas Taipėjuje; nepaskirti LR komercijos atašė Niujorke ir Vokietijoje. Dėl pandemijos sutaupyta komandiruočių išlaidų.</t>
  </si>
  <si>
    <t xml:space="preserve">Dalis planuotų lėšų nepanaudota investuotojų pritraukimui, nes dėl Covid-19 pandemijos lėtėjo investicinių projektų vystymas ir naujų darbuotojų samda. </t>
  </si>
  <si>
    <t>Dalis planuotų lėšų nepanaudota studentų tikslinėms stipendijoms, nes ne visi įstoję į valstybės remiamas vietas studentai tęsė studijas.</t>
  </si>
  <si>
    <t>Ryšių reguliavimo tarnyba pripažino netinkamomis sąnaudomis dalį VĮ Registrų centro patirtų išlaidų už neatlygintiną duomenų teikimą, todėl šios lėšos negalėjo būti išmokėtos VĮ Registrų centrui.</t>
  </si>
  <si>
    <t>1. 1.1.1. 6</t>
  </si>
  <si>
    <t>Dėl projektų įgyvendinimo vėliau, nei planuota, liko nepanaudota dalis lėšų administraciniam ir ekspertiniam projektų vertinimui.</t>
  </si>
  <si>
    <t>Apie 20,3 mln. eurų nepanaudota LEZ, pramonės parkų ir kitose pramoninėse  teritorijose esančių sklypų išvystymui, nes  infrastruktūros projektai yra imlūs laikui, priemonė pradėta įgyvendinti vėliau nei planuota, savivaldybės nespėjo įgyvendinti veiklų. 
Apie 7,3 mln. eurų nepanaudota Biotechnologijos srities pramonės plėtros projektams įgyvendinti, nes užtrukus priemonės aprašo derinimui buvo vėlai paskelbtas kvietimas ir mažiau įmonių turėjo galimybių dalyvauti konkurse.</t>
  </si>
  <si>
    <t>Įgyvendinant GovTech projektą, nepanaudota apie 2,5 mln. eurų, nes dalis sutarčių buvo nutraukta pareiškėjams įsivertinus, kad nespės atlikti veiklų iki metų pabaigos. 
Apie 2,5 mln. eurų nepanaudota, nes buvo atsisakyta teikti tikslines subsidijas iš DNR priemonių.
Likusi lėšų dalis nepanaudota dėl renginių organizavimo nuotoliniu būdu, neįvykusių komandiruočių, užtrukusių viešųjų pirkimų ir pan.</t>
  </si>
  <si>
    <t>Šiomis lėšomis buvo remiamas nuo Covid pandemijos ribojimų nukentėjęs verslas ir individualiai dirbantys asmenys. Panaudotos ne visos lėšos dėl mažesnio nei planuota besikreipiančiųjų pagalbos  pareiškėjų skaičiaus, ne visi pareiškėjai atitiko keliamus reikalavimus paramai gauti arba jiems buvo išmokama mažesnė suma, įvertinus disponuojamą informaciją apie atitinkamą įmonę ar asmenį  (pvz. įvertinus sumokėtus mokesčius ir pan.). Taip pat įtakos turėjo nuolat besikeičiantys teisės aktai dėl valstybės lėšomis finansuojamų subjektų testavimo.</t>
  </si>
  <si>
    <t>Nepanaudota 1,2 mln. eurų priemonei "Sudaryti sąlygas užsienio investuotojų darbuotojams įgyti specifinių kompetencijų, reikalingų siekiant prisitaikyti prie aukštos pridėtinės vertės darbo vietų reikalavimų" vykdyti, nes kvietimas teikti paraiškas galiojo iki 2021 m. lapkričio 11 d., pagal teisės aktus paraiškų vertinimui suteikiamas 3  mėnesių laikotarpis, todėl sutarčių pasirašymas nusikėlė į 2022 m. I ketv. Lėšų nepanaudojimą taip pat lėmė vėluojančios kitų projektų veiklos, keičiami mokėjimų prašymų pateikimo terminai, nutraukiamos sutartys.</t>
  </si>
  <si>
    <t xml:space="preserve">Išlaidų patirta mažiau negu planuota, nes, FM sutikus pratęsti priemonių “E-komercijos modelis Covid-19”, “Kūrybiniai čekiai Covid-19” ir “SmartInvest LT+” paraiškų vertinimo ir sutarčių pasirašymo terminus iki 2022 m. I ketv., apmokėjimas darbuotojams už šiuos darbus taip pat persikelia į 2022 m. I ketv. </t>
  </si>
  <si>
    <t>Nepanaudota suplanuotos lėšos, nes metodinės pagalbos užduotis formuluojančios institucijos Informacinės visuomenės plėtros komitetui 2021 m. nepateikė užduočių, kurias Komitetas galėtų vykdyti. Pažymėtina, kad lėšos gali būti naudojamos tik kai atliekamos pavestos užduotys. Komitetas 2021-04-14 raštu S-150(2021) kreipėsi į LR Finansų ministeriją dėl projekto „Informacinės visuomenės plėtros komitetas prie Susisiekimo ministerijos – metodinės pagalbos ir konsultacijų teikimas“, projekto Nr. 11.0.1-CPVA-V-201-01-0029, užbaigimo, atkreipdama dėmesį į tai, kad VšĮ Centrinė projektų valdymo agentūra (toliau – CPVA), kaip 5 užduotį formuluojanti veiksmų programą administruojanti institucija, nuo 2020 m. Komitetui neteikė svarių (pagal kurias būtų galimas TP lėšų panaudojimas ir deklaravimas) su 5 užduotimi susijusių konsultavimo užklausų į kurias Komitetas turėtų atsakyti ir 2021 m. kovo 31 d. Komitetui siųstame rašte Nr. S-131(2021) patvirtino, tokių užduočių nenumatanti iki pat minėtos užduoties įgyvendinimo periodo pabaigos, t. y. 2023 metų. LR Finansų ministerija 2021-08-19 raštu Nr. (24.69Mr)-6K-2105006 pritarė projekto užbaigimui.</t>
  </si>
  <si>
    <t>Dalis techninės paramos lėšomis įgyvendinamų projektų buvo sustabdyta, nes UAB "Investicijų ir verslo garantijos" 2021 metais įgyvendino papildomas, neplanuotas ir ne struktūrinių fondų lėšomis finansuojamas, o subsidijines priemones, skirtas padėti verslui, nukentėjusiam nuo COVID-19 pandemijos pasekmių. 
VšĮ "Lietuvos verslo paramos agentūra" (toliau - LVPA) panaudojo mažiau lėšų, nes darbuotojai nevyko į komandiruotes, dėl planuojamos LVPA reorganizacijos mažiau panaudota IT paslaugoms, dėl sutrikusių tiekimo grandinių atsisakyta kompiuterių pirkimų, nukėlus kai kurių priemonių paraiškų pateikimo terminą, nebuvo panaudotos ekspertiniam jų vertinimui skirtos lėšos. Mažiau lėšų nei planuota panaudota viešinimui, nes dar neprasidėjo 2021–2027 m. laikotarpio finansinės paramos projektai, nebeliko DNR plano. Dauguma renginių, seminarų vyko internetu, todėl sutaupyta renginių organizavimui.</t>
  </si>
  <si>
    <t>1. 2.2.8. 1</t>
  </si>
  <si>
    <t>2021 m. nebuvo teisinio reglamentavimo naudoti 2021–2027 m. laikotarpio  ES fondų lėšas, todėl nepanaudotos ir bendrojo finansavimo lėšos.</t>
  </si>
  <si>
    <t>1. 2.3.1.47</t>
  </si>
  <si>
    <t>Užsitęsus kvietimo teikti paraiškas Programos gairių pareiškėjams verslo įgūdžių stiprinimo srityje derinimui su Finansinių mechanizmų valdyba ir Koordinavimo institucija, kvietimą teikti paraiškas planuojama skelbti 2022 m. I ketv. 2022 m. I ketv. planuojama skelbti papildomą kvietimą Programos Žalios pramonės inovacijų srityje, panaudojant pirmųjų kvietimų metu nepaskirstytą lėšų sumą.</t>
  </si>
  <si>
    <t>1. 2.3.1.49</t>
  </si>
  <si>
    <t>Lėšos naudojamos Verslo plėtros, inovacijų ir MVĮ programai administruoti. Lėšos nepilnai panaudotos, nes vėlavo projektų įgyvendinimas, todėl mažiau panaudota ir administravimui, pvz. buvo mažesnis poreikis paraiškų vertinimo ekspertinėms paslaugoms.</t>
  </si>
  <si>
    <t xml:space="preserve">Lėšos nebuvo pilnai panaudotos, nes vėlavo projektų įgyvendinimo veiklos, buvo vėlinami mokėjimų prašymų pateikimo terminai, įtakos turėjo ir Covid-19 pandemijos sukelta krizė (nebuvo finansuojamas įmonių dalyvavimas užsienio parodose, mugėse).  
Įtakos lėšų nepanaudojimui turėjo ir 2020 m. patvirtintas Ateities ekonomikos DNR planas: FM reikalavo, kad minėto plano projektai būtų įgyvendinti per 2 metus, iki 2022 m. pab. (kai faktinis projektų įgyvendinimo terminas tęsiasi iki 3 metų), o lėšos šiems projektams buvo skirtos tik 2020 m. lapkričio mėn., todėl atitinkamai daugiau lėšų buvo suplanuota ir 2021 m. (2020 m. turėtos panaudoti lėšos buvo planuojamos 2021 metams), tačiau lėšų panaudoti nespėta. </t>
  </si>
  <si>
    <t>Nepanaudota suplanuotos lėšos , nes metodinės pagalbos užduotis formuluojančios institucijos Informacinės visuomenės plėtros komitetui 2021 m. nepateikė užduočių, kurias Komitetas galėtų vykdyti. Pažymėtina, kad lėšos gali būti naudojamos tik kai atliekamos pavestos užduotys. Komitetas 2021-04-14 raštu S-150(2021) kreipėsi į LR Finansų ministeriją dėl projekto „Informacinės visuomenės plėtros komitetas prie Susisiekimo ministerijos – metodinės pagalbos ir konsultacijų teikimas“, projekto Nr. 11.0.1-CPVA-V-201-01-0029, užbaigimo, atkreipdama dėmesį į tai, kad VšĮ Centrinė projektų valdymo agentūra (toliau – CPVA), kaip 5 užduotį formuluojanti veiksmų programą administruojanti institucija, nuo 2020 m. Komitetui neteikė svarių (pagal kurias būtų galimas TP lėšų panaudojimas ir deklaravimas) su 5 užduotimi susijusių konsultavimo užklausų į kurias Komitetas turėtų atsakyti ir 2021 m. kovo 31 d. Komitetui siųstame rašte Nr. S-131(2021) patvirtino, tokių užduočių nenumatanti iki pat minėtos užduoties įgyvendinimo periodo pabaigos, t. y. 2023 metų. LR Finansų ministerija 2021-08-19 raštu Nr. (24.69Mr)-6K-2105006 pritarė projekto užbaigimui.</t>
  </si>
  <si>
    <t>Dalis techninės paramos lėšomis įgyvendinamų projektų buvo sustabdyta, nes "Invega" 2021 metais įgyvendino papildomas, neplanuotas ir ne struktūrinių fondų lėšomis finansuojamas, o subsidijines priemones, skirtas padėti verslui, nukentėjusiam nuo COVID-19 pasekmių. 
LVPA panaudojo mažiau lėšų, nes darbuotojai nevyko į komandiruotes, dėl planuojamos LVPA reorganizacijos mažiau panaudota IT paslaugoms, dėl sutrikusių teikimų grandinių atsisakyta kompiuterių pirkimų, nukėlus kai kurių priemonių paraiškų pateikimo terminą, nebuvo panaudotos ekspertiniam jų vertinimui skirtos lėšos. Mažiau lėšų nei planuota panaudota viešinimui, nes dar neprasidėjo 2021–2027 m. laikotarpio finansinės paramos projektai, nebeliko DNR plano. Dauguma renginių, seminarų vyko internetu, todėl sutaupyta renginių organizavimui.</t>
  </si>
  <si>
    <t>1. 3.2.8. 1</t>
  </si>
  <si>
    <t>2021 m. nebuvo teisinio reglamentavimo naudoti 2021–2027 m. laikotarpio  ES fondų lėšas.</t>
  </si>
  <si>
    <t>1. 3.3.1.47</t>
  </si>
  <si>
    <t>1. 3.3.1.49</t>
  </si>
  <si>
    <t>1. 3.3.1.50</t>
  </si>
  <si>
    <t>Atsižvelgiant į situaciją dėl Covid, Verslo plėtros, inovacijų ir MVĮ programos Bendradarbiavimo komitetas kartu su Innovation Norway priėmė sprendimą 2021 m. nevykdyti dvišalių renginių.</t>
  </si>
  <si>
    <t>1. 3.3.1.51</t>
  </si>
  <si>
    <t>1. 3.3.1.57</t>
  </si>
  <si>
    <t>RRF (Recovery and Resilience Fund) šaltinio lėšos 2021 m. nebuvo pradėtos naudoti, nes nenumatytas aiškus finansavimo skyrimas ir išlaidų tinkamumo teisinis reglamentavimas.</t>
  </si>
  <si>
    <t>Nacionalinis akreditacijos biuras ir Lietuvos standartizacijos departamentas mažiau, nei planuota, išmokėjo lėšų dėl laikino nedarbingumo.</t>
  </si>
  <si>
    <t xml:space="preserve">Pajamų įmokos nesurinktos, nes Lietuvos metrologijos inspekcija dar neturi tam teisinio pagrindo. </t>
  </si>
  <si>
    <t/>
  </si>
  <si>
    <t>Pajamų įmokos nebuvo surinktos Ekonomikos ir inovacijų ministerijai nesudarius turto nuomos sutarties, nes planuotos išnuomoti patalpos perduotos VĮ Turto bankui.  Nacionalinis akreditacijos biuras nesurinko planuotų pajamų. 2021 m. pabaigoje akredituotoms įstaigoms išrašytos sąskaitos faktūros, kurių  apmokėjimo terminas ateinantys metai. Mažiau, nei planuota, išmokėta pašalpų už pirmas 2 ligos dienas.</t>
  </si>
  <si>
    <t>1. 5.1.1. 1</t>
  </si>
  <si>
    <t xml:space="preserve">Apie 170,0 tūkst. eurų nepanaudota "Invegos" išmokamų garantijų išmokų kompensavimui (2021 m. gauti tik du prašymai kompensuoti garantijų išmokas); apie 270,0 tūkst. eurų nepanaudota kompensuojant įmonėms, nukentėjusioms nuo COVID-19 protrūkio, nuomos mokestį pagal įsiteisėjusius Lietuvos administracinių ginčų komisijos ir teismų sprendimus; apie 50,0 tūkst. eurų nepanaudota priemonės "COVID-19 tyrimų kompensavimas smulkiojo ir vidutinio verslo subjektams“ administravimui (COVID-19 tyrimų kompensavimo priemonė nebuvo labai paklausi, todėl ir administravimui panaudota mažiau nei planuota). </t>
  </si>
  <si>
    <t>VIII. Energetikos ministerija</t>
  </si>
  <si>
    <t>Nacionalinės energetikos nepriklausomybės strategijos tikslų įgyvendinimas</t>
  </si>
  <si>
    <t>Vyko personalo kaita, laikini nedarbingumai.</t>
  </si>
  <si>
    <t xml:space="preserve">Dėl pandeminės situacijos šalyje sutaupymai komandiruočių, kvalifikacijos kėlimo straipsniuose, darbuotojai didžiąją dalį dirbo iš namų, tad mažiau sunaudota komunalinių paslaugų išlaidoms (elektros, vandens) ir kt. </t>
  </si>
  <si>
    <t xml:space="preserve">Kitų prekių ir paslaugų įsigijimo išlaidų sutaupymas dėl užsitęsusių viešųjų pirkimų naujų baldų, kurių vertė iki 500 eurų įsigijimui. </t>
  </si>
  <si>
    <t xml:space="preserve">Buvo suplanuota atnaujinti bent 25% turimos aparatinės ir periferinės įrangos, tačiau dėl prekių stygiaus Lietuvoje, logistikos sutrikimų, neįvyko viešieji pirkimai, nebuvo gauti pasiūlymai iš tiekėjų reikiamoms prekėms įsigyti. Taip pat į 2022 metus nusikėlė baldų pirkimas, kadangi dėl užsitęsusių viešųjų pirkimų ir prekių stygiaus, tiekėjai ministerijos poreikį atitinkančias prekes galės pristatyti tik 2022 m. </t>
  </si>
  <si>
    <t xml:space="preserve">Naftos produktų kokybės tikrinimui, buvo pasiūlyta mažesnė kaina nei buvo suplanuotos lėšos bei keitėsi patikrinimo apimtis. </t>
  </si>
  <si>
    <t>Užsitęsę vykdomi rangos darbai, jų dokumentacijos tvarkymas. Taip pat dalis daugiabučių namų gyventojų atsisakė paramos elektrinės /dujinės viryklės keitimui, nes turėjo iš anksto (prieš paraiškos pateikimą) įsigiję virykles.</t>
  </si>
  <si>
    <t>Darbuotojų kaita ir laikinas nedarbingumas.</t>
  </si>
  <si>
    <t>Dėl Covid-19 situacijos, paskelbto karantino nusikėlė dalies projektų veiklų įgyvendinimo terminai.  Pratęsti rangos sutarčių terminai, rangovams susidūrus su medžiagų tiekimo sutrikimais.</t>
  </si>
  <si>
    <t>2021-09-01 pasirašytas kanclerio potvarkis, kuriuo nustatytos sąsajos su Norvegijos finansinio mechanizmo techninės paramos ir programų administravimo funkcijų vykdymu ir lėšos pradėtos naudoti nuo 2021 m. rugsėjo mėn.</t>
  </si>
  <si>
    <t>Nesklandus viešųjų pirkimų procedūrų vykdymas. Dėl kelis kartus išaugusių rangos darbų, medžiagų, techninių projektų rengimo kainų, projektų vykdytojams nepavyksta pirkimų įvykdyti iš pirmo karto. Iš naujo buvo vykdomi viešieji pirkimai Vilniaus kogeneracinės jėgainės rangos darbams įsigyti po generalinio rangovo 2020 m. nutrauktos sutarties. Dėl paskelbto karantino, užsitęsusios Covid-19 pandemijos, rangovams susidūrus su medžiagų tiekimo sutrikimais, nusikėlė dalies projektų veiklų įgyvendinimo, rangos sutarčių terminai. O pasikeitus planuotam veiklų įgyvendinimo grafikui, terminai atitinkamai nusikelia ir dėl sezoniškumo – dauguma rekonstravimo darbų gali būti vykdomi tik ne šildymo sezono metu. Dalis fizinių asmenų, kuriems buvo numatytas finansavimas nepateikė Išlaidų kompensavimo prašymų, be to vertinimo metu dalis paraiškų buvo atmestos, kaip neatitinkančios kvietimo dokumentų reikalavimų.</t>
  </si>
  <si>
    <t xml:space="preserve">Tęsiantis Covid-19 pandeminei situacijai, mažiau nei planuota panaudojome darbuotojų komandiruotėms, kvalifikacijos kėlimui. </t>
  </si>
  <si>
    <t>1. 3.3.1. 43</t>
  </si>
  <si>
    <t>Vėluoja mokėjimai rangovams dėl netinkamai įvykdytų įsipareigojimų.                                 
Tiekėjai nesikreipia iš anksto dėl EITP lėšų išmokėjimo, nes, jų nepanaudojus, už jų laikymą banko sąskaitoje mokamos palūkanos.</t>
  </si>
  <si>
    <t xml:space="preserve">Didžioji dalis mokėjimų suplanuota 2022 m., nes užtruko atsiskaitymo už atliktus darbus ir paslaugas procedūros. </t>
  </si>
  <si>
    <t>1. 3.3.1. 49</t>
  </si>
  <si>
    <t>1. 3.3.1. 57</t>
  </si>
  <si>
    <t>Nebuvo parengti reikalingi planavimo procedūriniai dokumentai (Plėtros programa, jos priemonių aprašai ir kt.).</t>
  </si>
  <si>
    <t>1.6.1.1.7</t>
  </si>
  <si>
    <t xml:space="preserve">Dėl užsitęsusių pareiškėjų prašymų pateikimo ir vertinimo. </t>
  </si>
  <si>
    <t>72.010</t>
  </si>
  <si>
    <t>Ignalinos programos administravimo Lietuvoje programa</t>
  </si>
  <si>
    <t>1. 2.3.1. 13</t>
  </si>
  <si>
    <t>Nepanaudotos lėšos sudaro gruodžio mėn. patirtas išlaidas už IAE darbuotojų išeitines išmokas ir kitus mokesčius, kurios bus apmokėtos 2022 m. I ketv.</t>
  </si>
  <si>
    <t>1. 3.3.1. 13</t>
  </si>
  <si>
    <t>Projekte NSR.02 (Mažo ir vidutinio radioaktyvumo trumpaamžių atliekų atliekyno statyba) užsitęsė pirkimo procesas dėl įvairių priežasčių pirkimo pakartojimų, užsitęsė pirkimo ir techninių  dokumentų derinimas. Mokėjimai persikėlė į ateinančius laikotarpius.</t>
  </si>
  <si>
    <t>Projekte ADA.21 (IAE eksploatavimo nutraukimo veiklos 2021 m. veiklos ir su jomis susijusios išlaidos) dėl bankų taikomo mokesčio už laikomas lėšas, IAE nepaprašė avansinio mokėjimo. Mokėjimas už patirtas 2021 m. išlaidas bus sumokėtas 2022 m.</t>
  </si>
  <si>
    <t>Projektuose R3D.01 (Inžinerinės paslaugos, susijusios su Ignalinos atominės elektrinės reaktorių R3 zonos išmontavimu) ir TSG.01(Techninės paramos grupė IAE reaktoriaus sistemos išmontavimui (1 etapas)) užsitęsė pirkimo procedūros. Mokėjimai persikėlė į ateinančius laikotarpius.</t>
  </si>
  <si>
    <t>Įdiegus energijos resursų mažinimo programos priemones, projekto UTS.20 (IAE komunalinės paslaugos) lėšų buvo  panaudota mažiau  nei suplanuota.</t>
  </si>
  <si>
    <t>Projekte DML.01(IAE pastatų nugriovimas (1 etapas) faktinė pirkimo kaina buvo ženkliai mažesnė nei planuojama pirkimo metu.</t>
  </si>
  <si>
    <t>Projekte APW.02(Radioaktyviųjų atliekų pirminio apdorojimo dirbtuvių įrengimas A2 bloke) dėl COVID-19 situacija pailgintas prekių pristatymas terminas. APW.01(Radioaktyviųjų atliekų pirminio apdorojimo dirbtuvių įrengimas A1 bloke) užsitęsė dokumentų derinimas su CPVA. Mokėjimai persikėlė į ateinančius laikotarpius.</t>
  </si>
  <si>
    <t>Projekte OPS.01 (Elektros energijos tiekimo optimizavimas, vykdant IAE eksploatavimo nutraukimą) užsitęsė techninių projektų  derinimo  procedūra. Mokėjimai persikėlė į ateinančius laikotarpius.</t>
  </si>
  <si>
    <t>Projekte MTF.02 (Radioaktyviųjų metalo atliekų apdorojimo įrenginio įrengimas 130/2 pastate (2 etapas)) užsitęsė pirkimo dokumentų derinimas. Mokėjimai persikėlė į ateinančius laikotarpius.</t>
  </si>
  <si>
    <t>Projekte BWR.01(Bitumuotų radioaktyviųjų atliekų saugyklos pertvarkymo į atliekyną) užsitęsė dokumentų derinimas su VATESI ir kitomis institucijomis. Mokėjimai persikėlė į ateinančius laikotarpius.</t>
  </si>
  <si>
    <t>Projekte LFL.03 (Landfill tipo kapinyno statyba (3 etapas)) dėl iškilusių teisinių problemų su tiekėju sustabdyti mokėjimai. Mokėjimai persikėlė į ateinančius laikotarpius.</t>
  </si>
  <si>
    <t>1.6.1.1.1</t>
  </si>
  <si>
    <t>Dėl mažesnių, nei planuota pirkimų kainų.</t>
  </si>
  <si>
    <t>IX. Finansų ministerija</t>
  </si>
  <si>
    <t>01.002</t>
  </si>
  <si>
    <t>Finansų politikos formavimas ir įgyvendinimas</t>
  </si>
  <si>
    <t>Dėl neužimtų pareigybių, darbuotojų laikino nedarbingumo, darbuotojų, išėjusių tikslinių atostogų.</t>
  </si>
  <si>
    <t>Sąskaitos už suteiktas paslaugas apmokamos po ataskaitinio laikotarpio pabaigos.</t>
  </si>
  <si>
    <t>Dėl užsitęsusio konkurso nepanaudotos priemonės „Organizuoti išorinį vidaus audito tarnybų veiklos įvertinimą“ lėšos.</t>
  </si>
  <si>
    <t>Nepanaudotos lėšos investicijų projektui „Vilniaus koncertų ir sporto rūmų pastatų komplekso Vilniuje, Rinktinės g. 1, rekonstravimas“, nes iš Vilniaus m. savivaldybės laiku negautas statybos leidimas.</t>
  </si>
  <si>
    <t>Dėl užsitęsusių įvairių vykdomų darbų, jų dokumentacijos tvarkymo.</t>
  </si>
  <si>
    <t>Mažiau nei planuota panaudota lėšų priemonei „Įgyvendinti Vyriausybės suteiktus įgaliojimus Finansų ministerijai su AB banku „Snoras“ susijusiuose procesuose“, nes iš anksto neįmanoma suplanuoti proceso eigos ir jo sąnaudų.</t>
  </si>
  <si>
    <t>Negauta asignavimų valdytojų prašymų nenumatytoms įmokoms, susijusioms su Finansų ministerijos administruojamais bendrai Europos Sąjungos struktūrinių fondų lėšomis finansuojamais projektais, ir jas pervesti Europos Komisijos nustatytu terminu, arba skoloms dengti.</t>
  </si>
  <si>
    <t>Mažiau nei planuota panaudota lėšų priemonei „Apmokėti valstybės lėšų valdymo išlaidas“.</t>
  </si>
  <si>
    <t>Dėl COVID-19 neįvyko planuoti renginiai ir komandiruotės.</t>
  </si>
  <si>
    <t>Dėl nuotolinio darbo patirta mažiau išlaikymo išlaidų ir pirkta mažiau prekių ir paslaugų.</t>
  </si>
  <si>
    <t>MD. Sirgo mažesnis, nei planuota, darbuotojų skaičius.</t>
  </si>
  <si>
    <t>MD. Vykdant viešuosius pirkimus, ilgalaikis turtas įsigytas mažesne kaina.</t>
  </si>
  <si>
    <t>MD. Mažesnis nei planuota pirkimų poreikis.</t>
  </si>
  <si>
    <t>MD. Užsitęsusios viešųjų pirkimų ir susijusios teisinės ir administracinės procedūros.</t>
  </si>
  <si>
    <t>VMI. Dėl darbuotojų laikino nedarbingumo.</t>
  </si>
  <si>
    <t>VMI. Mažesnė, nei planuota, pirkimų kaina.</t>
  </si>
  <si>
    <t>VMI. Mažesnis, nei planuota, pirkimų poreikis.</t>
  </si>
  <si>
    <t xml:space="preserve">VMI. Planuojant išlaidas metų pradžioje nebuvo žinoma apie koronaviruso infekcijos (toliau – COVID-19) pagalbos priemonių pratęsimą iki 2021-08-31, dėl to nebuvo išsiųsti suplanuoti pranešimai. </t>
  </si>
  <si>
    <t>VMI. Dėl COVID-19 pandemijos buvo mažiau, nei planuota, vykstama į regionus, susitinkama su mokesčių mokėtojais.</t>
  </si>
  <si>
    <t>VMI. Dėl COVID-19 vyko mažiau, nei planuota, komandiruočių Lietuvoje ir užsienyje.</t>
  </si>
  <si>
    <t>VMI. Dėl COVID-19 pandemijos neįvyko planuoti mokymai; susirgus mokymų dalyviui, sumažėjo bendra mokymų įsigijimo kaina.</t>
  </si>
  <si>
    <t>VMI. Už komunalinių paslaugų sąnaudų kompensavimą, sumokėta anksčiau nei sumokėjimo terminai.</t>
  </si>
  <si>
    <t>VMI. Audito IS techninės priežiūros lėšų likutis buvo rezervuotas labai sudėtingos ir laikui imlios užduoties sprendimui, kadangi vykdytojas į pagalbą turėjo pasitelkti užsienio partnerius užduotis nebuvo atlikta laiku, diegimo paketas gautas tik 2022 m. sausio 10 d.</t>
  </si>
  <si>
    <t>VMI. Pandemijos metu daugeliui darbuotojų dirbant nuotoliniu būdu žymiai sumažėjo dokumentų spausdinimo apimtys.</t>
  </si>
  <si>
    <t>VMI. Vykdytojas nespėjo išspręsti visų su IMIS palaikymu susijusių incidentų, nes registruotos problemos pasirodė esančios sudėtingos ir jų sprendimas truko ilgiau.</t>
  </si>
  <si>
    <t>VMI. Lėšos nepanaudotos, nes 2021 m. IV ketvirtyje nebuvo pradėta siųsti SMS pranešimai, taip pat ESKIS priežiūros sutartis buvo pasirašyta tik 2021 m. birželį (buvo trys viešųjų pirkimų bandymai), todėl lėšų nespėta įsisavinti ir užsitęsė kelių sudėtingų priežiūros incidentų sprendimas / testavimas / diegimas ilgiau negu buvo numatyta.</t>
  </si>
  <si>
    <t>VMI. Tarptautinė organizacija sumažino 2021 m. mokestį už CTS tinklo naudojimą.</t>
  </si>
  <si>
    <t>VMI. Dėl padidėjusių darbuotojų kompetencijų buvo atsisakyta kai kurių konsultacijų, taip pat dėl didelio užimtumo ir užduočių sudėtingumo tiekėjas nesuspėjo laiku pateikti visų užsakytų konsultacijų.</t>
  </si>
  <si>
    <t>VMI. Mažesnis, nei planuota, įvairių paslaugų pirkimų poreikis.</t>
  </si>
  <si>
    <t xml:space="preserve">VMI. Buvo priimta mažiau, nei buvo tikimasi, nepalankių teismo procesinių sprendimų dėl saugojimo paslaugas teikiančioms įmonėms apmokėjimo už konfiskuotų transporto priemonių saugojimą ir pagal priimtus teismų sprendimus buvo priteista mažiau nei prašė ieškovas. </t>
  </si>
  <si>
    <t>VMI. Laikotarpio pabaigoje tiekėjo grąžintos lėšos už grąžintas nekokybiškas prekes.</t>
  </si>
  <si>
    <t>VMI. Atsiradus galimybei dirbti iš namų, sumažėjo nedarbingumo išmokų.</t>
  </si>
  <si>
    <t>VMI. Vykdant viešojo pirkimo procedūras tiekėjai pasiūlė mažesnes, nei planuota, kainas.</t>
  </si>
  <si>
    <t>VMI. Investicijų projekto „Kompiuterizuoto audito informacinės sistemos plėtra, II etapas“ dėl užsitęsusių viešojo pirkimo dokumentų parengimo liko nepanaudota 177,2 tūkst. eurų.</t>
  </si>
  <si>
    <t>VMI. Investicijų projekto „Kompiuterizuoto audito informacinės sistemos plėtra, II etapas“ atsisakius vienos sutarties paslaugų, reikalingi funkcionalumai buvo įgyvendinti VMI jėgomis.</t>
  </si>
  <si>
    <t>VMI. Investicijų projekto „Mokesčių apskaitos informacinės sistemos plėtra, II etapas“ dėl galimai per didelio MAIS apkrovimo atsisakyta dalies funkcionalumo ir liko nepanaudota 32,9 tūkst. eurų.</t>
  </si>
  <si>
    <t>VMI. Investicijų projekto „Deklaravimo prievolių ir registrinių duomenų administravimo plėtra, II etapas“ dėl IMIS tik birželio 10 d. buvo pasirašyta sutartis su vykdytojais, be to, dėl skubaus poreikio atlikti daug skirtingų darbų (vienu metu lygiagrečiai vykdomi net 8 projektai) dauguma jų yra testavimo arba bandomosios eksploatacijos darbų etape. Dėl EDS užsitęsė MXFD alternatyvos analizė, testuojant kitus kuriamus funkcionalumus pastebėtos kritinės klaidos dėl ko užsitęsė Priėmimo testavimas bei diegimai į gamybinę aplinką.</t>
  </si>
  <si>
    <t xml:space="preserve">VMI. Projekto „Mokestinių pažeidimų prevencijos, el. paslaugų bei administracinės naštos mokesčių mokėtojams mažinimo priemonių plėtra, II etapas“ lėšos nepanaudotos, dėl užsitęsusio viešojo pirkimo dokumentų rengimo gavus informaciją, kad dokumentai turi būti derinami su Krašto apsaugos ministerija (i.MAS sistema priskirta ypatingos svarbos infrastruktūrai). </t>
  </si>
  <si>
    <r>
      <t>VMI. Projekto „Mokestinių pažeidimų prevencijos, el. paslaugų bei administracinės naštos mokesčių mokėtojams mažinimo priemonių plėtra, II etapas“ lėšos sutaupytos esant mažesniam pirkimų</t>
    </r>
    <r>
      <rPr>
        <b/>
        <sz val="10"/>
        <color theme="1"/>
        <rFont val="Times New Roman"/>
        <family val="1"/>
        <charset val="186"/>
      </rPr>
      <t xml:space="preserve"> </t>
    </r>
    <r>
      <rPr>
        <sz val="10"/>
        <color theme="1"/>
        <rFont val="Times New Roman"/>
        <family val="1"/>
        <charset val="186"/>
      </rPr>
      <t>poreikiui negu buvo planuota.</t>
    </r>
  </si>
  <si>
    <t>VMI. Projekto „Valstybinės mokesčių inspekcijos informacinių technologijų veiklos užtikrinimas, IV etapas“ lėšos nepanaudotos, kadangi įvykdžius viešuosius pirkimus buvo pasiūlytos mažesnės nei planuota prekių kainos.</t>
  </si>
  <si>
    <t>VMI. Projekto "Konsoliduoti ir optimizuoti Valstybinės mokesčių inspekcijos valstybės informacines sistemas ir kitus informacinius resursus" lėšos nepanaudotos dėl užsitęsusių viešųjų pirkimų procedūrų dėl kurių nesuspėta atlikti sutartyje numatytų VMI IS analizės darbų.</t>
  </si>
  <si>
    <t>VMI. Dėl apvalinimo.</t>
  </si>
  <si>
    <t>CPVA. Nepanaudotų lėšų dalį sudaro sutaupymai prekių ir paslaugų išlaidų eilutėse bei nematerialiojo turto kūrimo ir įsigijimo eilutėse. Neįvyko visos planuotos komandiruotės ir mokymai bei įsigyta mažiau nei planuota nematerialiojo turto.</t>
  </si>
  <si>
    <t>NBFC. Dėl mažesnio lėšų poreikio komandiruotėms karantino metu.</t>
  </si>
  <si>
    <t>NBFC. Dėl mažesnių, nei planuota pirkimų kainų sutaupyta perkant kvalifikacijos kėlimo kursus.</t>
  </si>
  <si>
    <t>NBFC. Dėl mažesnių nei planuota pirkimų kainų.</t>
  </si>
  <si>
    <t>NBFC. Dėl mažesnių, nei planuota pirkimų kainų sutaupyta perkant kompiuterius.</t>
  </si>
  <si>
    <t xml:space="preserve">NBFC. Dėl užsitęsusių projekto veiklų ir susijusių teisinių ir administracinių procedūrų įgyvendinant Informacinės sistemos „E. sąskaita“ pritaikymą/vystymą „Bendrųjų funkcijų konsolidavimas NBFC“ programai. </t>
  </si>
  <si>
    <t>LPT. Gruodžio mėnesį neįvyko paskelbtas konkursas dėl naujo darbuotojo priėmimo.</t>
  </si>
  <si>
    <t>LPT. Dėl COVID-19 pandemijos buvo atšauktos suplanuotos komandiruotės. Dėl viešųjų pirkimų Lošimo paslaugoms panaudota mažiau lėšų, negu buvo numatyta plane.</t>
  </si>
  <si>
    <t>LPT. Išlaidos, laikinam nedarbingumui apmokėti, buvo mažesnės nei planuota, nes darbuotojai dirbo nuotoliniu būdu ir dažnesni buvo nedarbingumai vaikus slaugyti.</t>
  </si>
  <si>
    <t>LPT. Dėl viešųjų pirkimų panaudota mažiau lėšų, negu buvo numatyta plane.</t>
  </si>
  <si>
    <t>VDTAT. Vykdant viešuosius pirkimus, Tarnyba sutaupė biudžeto lėšų.</t>
  </si>
  <si>
    <t>AVNT. Personalo kaita ir laikinas nedarbingumas.</t>
  </si>
  <si>
    <t>AVNT. Dėl mažesnio, nei planuota pirkimų poreikio.</t>
  </si>
  <si>
    <t>AVNT. Dėl mažesnių, nei planuota pirkimų kainų.</t>
  </si>
  <si>
    <t>AVNT. Nepanaudotas likutis, skirtas nedarbingumo pašalpoms (2 d. d.).</t>
  </si>
  <si>
    <t>Negauta asignavimų valdytojų prašymų projektų papildomoms išlaidoms, kurios atsirado dėl objektyvių priežasčių projektų įgyvendinimo metu ir kurių nebuvo įmanoma numatyti, ir projektų netinkamo finansuoti iš ES struktūrinių fondų lėšų PVM išlaidoms apmokėti.</t>
  </si>
  <si>
    <t>1. 1.1.1. 3</t>
  </si>
  <si>
    <t>Negauta asignavimų valdytojų prašymų padengti valstybės biudžeto lėšomis netinkamų deklaruoti Europos Komisijai išlaidų.</t>
  </si>
  <si>
    <t>1. 1.1.1. 8</t>
  </si>
  <si>
    <t>Dėl neužimtų pareigybių.</t>
  </si>
  <si>
    <t>CPVA. Dėl personalo kaitos ir laikino nedarbingumo.</t>
  </si>
  <si>
    <t>1. 1.1.1.10</t>
  </si>
  <si>
    <t>Negauta asignavimų valdytojų prašymų dėl papildomų lėšų ES struktūrinių fondų lėšomis finansuojamiems projektams įgyvendinti.</t>
  </si>
  <si>
    <t>Dėl darbuotojų laikino nedarbingumo, darbuotojų, išėjusių tikslinių atostogų.</t>
  </si>
  <si>
    <t>Dėl užsitęsusių viešųjų pirkimų ir susijusių teisinių ir administracinių procedūrų.</t>
  </si>
  <si>
    <t>Dėl COVID-19 neįvyko planuoti renginiai, komandiruotės.</t>
  </si>
  <si>
    <t>CPVA. ADMINISTRAVIMO PROJEKTAS: Darbo užmokesčio nepanaudojimo priežastys: ekonomija susidarė, nes nebuvo priimti planuoti nauji darbuotojai, darbuotojai išėjo iš darbo, taip pat įtakos turėjo laikinas darbuotojų nedarbingumas.</t>
  </si>
  <si>
    <t xml:space="preserve">CPVA. Dėl COVID-19 pandemijos buvo mažesnis komandiruočių išlaidų poreikis, atsirado sutaupymai transporto išlaikymo ir transporto paslaugų įsigijimo išlaidų eilutėse. Taip pat dėl organizuojamo nuotolinio darbo atsirado sutaupymai materialiojo turto paprastojo remonto išlaidų eilutėje, kvalifikacijos kėlimo eilutėje, taip pat atsirado sutaupymai už komunalines, reprezentacines išlaidas bei ryšių paslaugų eilutėse. </t>
  </si>
  <si>
    <t>CPVA. VIEŠINIMO PROJEKTAS: 16.790,00 eurų. Sutaupyta įvykdžius pirkimus Komunikacijos kampanija Nr. 7 „Integruojanti infrastruktūra“ ir Komunikacijos kampanija Nr. 5 „Profesinės kompetencijos darbo rinkai“.</t>
  </si>
  <si>
    <t>Negauta asignavimų valdytojų prašymų.</t>
  </si>
  <si>
    <t>1.2.3.1.34</t>
  </si>
  <si>
    <t>MD. Užsitęsusios viešųjų pirkimų ir susijusios teisinės ir administracinės procedūros (NAS projektas).</t>
  </si>
  <si>
    <t>1. 2.3.1. 48</t>
  </si>
  <si>
    <t xml:space="preserve">CPVA. Darbo užmokesčio lėšų sutaupymus įtakojo laikinas darbuotojų nedarbingumas, išėję iš darbo darbuotojai bei ilgiau užtrukusi planuotų naujų darbuotojų paieška.                                                                                                                                                                                                                          </t>
  </si>
  <si>
    <t>CPVA. Patirtos kompiuterių bei licencijų įsigijimo išlaidos.</t>
  </si>
  <si>
    <t xml:space="preserve">CPVA. Kitų išlaidų eilutėje nepanaudojimą įtakojo aplinkybės susiklosčiusios dėl COVID – 19 pandemijos. Veiklos: renginiai visuomenei, vizitai į projektus ir pan., buvo atidėtos. Renginių organizavimui skirtų lėšų sutaupymą sąlygojo tai, kad renginiai pareiškėjams ir projektų vykdytojams bei susitikimai su donorų atstovais perkelti į online platformas. Nuotolinių konsultacijų ir nuotolinių renginių biudžetas buvo ženkliai mažesnis. Taip pat lėšos buvo sutaupytos, nes nebuvo poreikio viešinimo prekių pirkimui, skelbimų spaudoje skelbimui bei neprireikė planuotų ekspertų paslaugų. Dėl apribotų skrydžių, ekonomija susidarė ir komandiruočių išlaidų eilutėje. </t>
  </si>
  <si>
    <t>1. 2.3.1. 49</t>
  </si>
  <si>
    <t xml:space="preserve">CPVA. ADMINISTRAVIMO PROJEKTAS: Darbo užmokesčio nepanaudojimo priežastys: ekonomija susidarė nes nebuvo priimti planuoti nauji darbuotojai, darbuotojai išėjo iš darbo, taip pat įtakos turėjo laikinas darbuotojų nedarbingumas.   </t>
  </si>
  <si>
    <t>CPVA. Dėl COVID-19 pandemijos buvo mažesnis komandiruočių išlaidų poreikis, atsirado sutaupymai transporto išlaikymo ir transporto paslaugų įsigijimo išlaidų eilutėse. Taip pat dėl organizuojamo nuotolinio darbo atsirado sutaupymai materialiojo turto paprastojo remonto išlaidų eilutėje, kvalifikacijos kėlimo eilutėje, taip pat atsirado sutaupymai už komunalines, reprezentacines išlaidas bei ryšių paslaugų eilutėse.</t>
  </si>
  <si>
    <t xml:space="preserve">CPVA. Komunikacijos kampanijos Nr.1 „Pareiškėjų ir projektų vykdytojų informavimas“ apimtyje planuota sukurti ir eksploatuoti ES investicijų 2021 – 2027 m. periodu interneto svetainę esinvesticijos.lt (sutarties vertė – 148.164,50 eurų, iš jų pagal veiklų grafiką 2021 m. planuota išmokėti – 70.119,50 eurų, nepatirtos išlaidos ir svetainės eksploatavimui – iki 10.000 eurų), tačiau dėl objektyvių priežasčių papildžius svetainės kūrimo apimtis (svetainė pildoma Naujos kartos Lietuvos fondo informacija) pratęstas projekto įgyvendinimo veiklų grafikas, išlaidos perkeltos į 2022 m. </t>
  </si>
  <si>
    <t>CPVA. Dėl pandeminės situacijos atsisakyta dalies planuotų mokymų pareiškėjams ir projektų vykdytojams, taip pat patirties mainų renginių (1 kampanija). Planuotas projektų vykdytojų nuomonės tyrimo pirkimas įvykdytas metų pabaigoje, atsiskaitymas už paslaugas perkeltas į 2022 m.</t>
  </si>
  <si>
    <t>1.3.2.8.1.</t>
  </si>
  <si>
    <t>VMI. Netikslus projekto "Konsoliduoti ir optimizuoti Valstybinės mokesčių inspekcijos valstybės informacines sistemas ir kitus informacinius resursus" vykdymo planavimas.</t>
  </si>
  <si>
    <t>1. 3.3.1.10</t>
  </si>
  <si>
    <t>Dėl COVID-19 mažiau nei planuota įvyko kelionių į ES Tarybos darbo struktūrų susitikimus, todėl išmokėta mažiau kompensacijų.</t>
  </si>
  <si>
    <t>1. 3.3.1.48</t>
  </si>
  <si>
    <t xml:space="preserve">CPVA. Darbo užmokesčio lėšų sutaupymus įtakojo laikinas darbuotojų nedarbingumas, išėję iš darbo darbuotojai bei ilgiau užtrukusi planuotų naujų darbuotojų paieška.         </t>
  </si>
  <si>
    <t>CPVA. Priimtas sprendimas dalį NORIS išlaidų perskirti programos operatoriams pagal 2021 m. vasario 4 d. Finansų ministerijos raštą Nr. (4.164Mr-2405)-6K-2100978. Dėl COVID-19 situacijos nepatirta renginių organizavimo išlaidų, nes susitikimai buvo organizuojami virtualioje erdvėje.</t>
  </si>
  <si>
    <t xml:space="preserve">CPVA. Darbo užmokesčio lėšų sutaupymus įtakojo laikinas darbuotojų nedarbingumas, išėję iš darbo darbuotojai bei ilgiau užtrukusi planuotų naujų darbuotojų paieška.     </t>
  </si>
  <si>
    <t>1. 3.3.1. 50</t>
  </si>
  <si>
    <t xml:space="preserve"> CPVA. Susidarė ekonomija, nes dėl karantino apribojimų, vietoje planuotų susitikimų ir gyvų renginių, veiklos buvo organizuojamos nuotoliniu būdu. Nuotolinių veiklų biudžetas buvo mažesnis. Jungtinis dvišalio bendradarbiavimo fondo komitetas neskyrė lėšų programos operatorių papildomiems poreikiams, skirtiems įgyvendinti dvišales iniciatyvas, nes tokių poreikių nebuvo išreikšta. </t>
  </si>
  <si>
    <t>1. 3.3.1. 51</t>
  </si>
  <si>
    <t>Dėl užsitęsusio plėtros programų ir pažangos priemonių rengimo ministerijose neperskirstytos lėšos asignavimų valdytojams.</t>
  </si>
  <si>
    <t>1. 3.3.1. 58</t>
  </si>
  <si>
    <t>MD. Negautas finansavimas turto išlaidoms.</t>
  </si>
  <si>
    <t>VMI. Investicijų projekto „Deklaravimo prievolių ir registrinių duomenų administravimo plėtra, II etapas“ užsitęsė tiekėjo vykdomi darbai.</t>
  </si>
  <si>
    <t>MD. Nesant įstaigos pakankamam pajamų įmokų surinkimui ir atsižvelgiantį tai, kad lėšų galima naudoti tik tiek, kiek pervesta į valstybės biudžetą, lieka nepanaudotas finansavimas pagal finansavimo šaltinį „Biudžetinių įstaigų pajamų įmokos“.</t>
  </si>
  <si>
    <t>MD. Mažesnė, nei planuota, pirkimų kaina.</t>
  </si>
  <si>
    <t>VMI. Personalo kaita.</t>
  </si>
  <si>
    <t>VMI. Dėl mažesnio užregistruotų incidentų skaičiaus buvo atlikta mažiau AIS priežiūros darbų nei planuota.</t>
  </si>
  <si>
    <t>VMI. Sumažėjus pirkėjų poreikiui banderolėms įsigyti ir unikalių identifikatorių suteikimui tabako gaminiams ženklinti, panaudota mažesnė skirtų asignavimų suma.</t>
  </si>
  <si>
    <t>VMI. Esant galimybei dirbti iš namų sumažėjo nedarbingumo išmokų.</t>
  </si>
  <si>
    <t>VMI. Mažesnė, negu planuota, pirkimų kaina.</t>
  </si>
  <si>
    <t>AVNT. Nesurinktos pajamų įmokos dėl COVID-19 apribojimų.</t>
  </si>
  <si>
    <t>LRV rezervo lėšos perskirstytos atsižvelgus į asignavimų valdytojų prašymus.</t>
  </si>
  <si>
    <t>Dėl negautų dividendų iš Šiaurės investicijų banko.</t>
  </si>
  <si>
    <t>Neįvyko dalis suplanuotų aukcionų, jie bus skelbiami 2022 m.</t>
  </si>
  <si>
    <t>1. 7.1.1. 1</t>
  </si>
  <si>
    <t>Dotacijos savivaldybėms mokamos pagal iš VIPA gautas mokėjimų paraiškas asignavimų valdytojams. Išmokėta ne visa dotacijoms suplanuota suma, kadangi paraiškų daugiau nebuvo gauta.</t>
  </si>
  <si>
    <t>1. 7.1.1. 2</t>
  </si>
  <si>
    <t>Dvi savivaldybės grąžino dalį gautų dotacijų.</t>
  </si>
  <si>
    <t>01.004</t>
  </si>
  <si>
    <t>Skolos valstybės vardu valdymas</t>
  </si>
  <si>
    <t>1.755,8 tūkst. eurų dėl vidaus Vyriausybės vertybinių popierių (toliau – VVP) išleidimo metu gautų sumų, mažinančių palūkanų sąnaudas, t. y. gautos premijos, jei pildymo metu nustatytas vidutinis svertinis pelningumas buvo mažesnis už mokamą kuponą; 1.010,4 tūkst. eurų sutaupyta komisinių mokesčių platinant VVP, nes buvo mažiau skolintasi užsienio rinkose; 999,5 tūkst. eurų dėl mažesnių finansinių priemonių taikymo išlaidų; 150,8 tūkst. eurų sutaupyta neigiamo valiutų kursų skirtumo kompensavimui dėl palankesnių nei buvo planuota valiutų kursų finansų rinkose; 97,3 tūkst. eurų sutaupyta neigiamų palūkanų kompensavimui už sąskaitų likučius Lietuvos banke ir indėlius komerciniuose bankuose; 275,3 tūkst. eurų sutaupyta Turto banko paskolų administravimo išlaidoms, nes Turto bankas iš pajamų, gautų administruojant paskolas, išieškotų delspinigių ir kitų išieškotų lėšų, atsiskaitė mažesnį nei planavo atlygį už paskolų administravimą ir nuo jo apskaičiuotą PVM; 1,5 tūkst. eurų dėl mažesnio ekspertų ir konsultantų paslaugų įsigijimo poreikio.</t>
  </si>
  <si>
    <t>X. Krašto apsaugos ministerija</t>
  </si>
  <si>
    <t>Logistika</t>
  </si>
  <si>
    <t>Dėl ligų ir neužimtų pareigybių.</t>
  </si>
  <si>
    <t>Dėl mažesnių pirkimų kainų įsigyjant ryšių įrangą ir ryšių paslaugas, ilgalaikį materialųjį turtą ir kt.</t>
  </si>
  <si>
    <t xml:space="preserve">Dėl mažesnio lėšų poreikio turto nuomos paslaugoms, informacinių technologijų prekėms ir paslaugoms, mitybai, komandiruotėms, kvalifikacijos kėlimui. </t>
  </si>
  <si>
    <t>Dėl užsitęsusių viešųjų pirkimų ir susijusių teisinių ir administracinių procedūrų (pastatų remonto darbams).</t>
  </si>
  <si>
    <t>Dėl užsitęsusių vykdomų darbų ir dokumentacijos tvarkymo įsigyjant pastatų remonto paslaugas.</t>
  </si>
  <si>
    <t>Dėl tiekėjų laiku nepristatytų aprangos elementų ir kt.</t>
  </si>
  <si>
    <t xml:space="preserve">Papildomas lėšų poreikis medikamentams ir medicininėms prekėms ir paslaugoms, darbdavių socialinei paramai bei atsiskaitymams už ekspertų paslaugas.  </t>
  </si>
  <si>
    <t>Dėl mažesnio suteiktų paslaugų, pagal kurias planuojamos biudžetinių įstaigų pajamų įmokos, kiekio.</t>
  </si>
  <si>
    <t>02.001</t>
  </si>
  <si>
    <t>Centralizuotos tarnybos</t>
  </si>
  <si>
    <t>Dėl mažesnių kainų įsigyjant transporto išlaikymo paslaugas, kompiuterinę įrangą, kompiuterinės programinės įrangos licencijas ir kt.</t>
  </si>
  <si>
    <t>Dėl mažesnio lėšų poreikio mitybai, kelionės išlaidų kompensacijoms, apranga,  turto nuomos paslaugoms, materialiojo turto paprastojo remonto paslaugoms, informacinių technologijų prekėms ir paslaugoms, komandiruotėms, kvalifikacijos kėlimui, reprezentacijai ir kt.</t>
  </si>
  <si>
    <t xml:space="preserve">Papildomas lėšų poreikis ryšių įrangai ir ryšių paslaugoms,  darbdavių socialinei paramai, karo prievolininkų išlaidų apmokėjimui. </t>
  </si>
  <si>
    <t>Dėl mažesnio lėšų poreikio ryšių įrangai ir ryšių paslaugoms, materialiojo turto paprastojo remonto prekėms ir paslaugoms, informacinių technologijų prekėms ir paslaugoms, reprezentacijai ir kt.</t>
  </si>
  <si>
    <t>Dėl mažesnio poreikio dotacijų savivaldybėms.</t>
  </si>
  <si>
    <t>XI. Kultūros ministerija</t>
  </si>
  <si>
    <t>01.007</t>
  </si>
  <si>
    <t xml:space="preserve">Meno kūrybos plėtra, kūrybinio potencialo stiprinimas, kultūros žinomumo didinimas   </t>
  </si>
  <si>
    <t>Covid-19 pandemijos sukeltas karantinas apsunkino planavimo procesus ir dalis veiklų turėjo būti perkeltos vėlesniam laikotarpiui atitinkamai paliekant dalį lėšų nepanaudotas.</t>
  </si>
  <si>
    <t>Lietuvos kino centras – sąskaitos už sutarties paslaugas apmokėtos po ataskaitinio laikotarpio pabaigos.</t>
  </si>
  <si>
    <t>Lietuvos kultūros institutas – dėl mažesnių, nei planuota pirkimų kainų.</t>
  </si>
  <si>
    <r>
      <t xml:space="preserve">Lietuvos rusų dramos teatras </t>
    </r>
    <r>
      <rPr>
        <sz val="10"/>
        <color rgb="FF000000"/>
        <rFont val="Times New Roman"/>
        <family val="1"/>
        <charset val="186"/>
      </rPr>
      <t>–</t>
    </r>
    <r>
      <rPr>
        <sz val="10"/>
        <color theme="1"/>
        <rFont val="Times New Roman"/>
        <family val="1"/>
        <charset val="186"/>
      </rPr>
      <t xml:space="preserve"> dėl epidemiologinės Covid-19 situacijos.</t>
    </r>
  </si>
  <si>
    <r>
      <t xml:space="preserve">KĮ Valstybinis simfoninis orkestras </t>
    </r>
    <r>
      <rPr>
        <sz val="10"/>
        <color rgb="FF000000"/>
        <rFont val="Times New Roman"/>
        <family val="1"/>
        <charset val="186"/>
      </rPr>
      <t>–</t>
    </r>
    <r>
      <rPr>
        <sz val="10"/>
        <color theme="1"/>
        <rFont val="Times New Roman"/>
        <family val="1"/>
        <charset val="186"/>
      </rPr>
      <t xml:space="preserve"> Dėl Covid-19 pandemijos metu veiklos sustabdymo ir pajamų netekimo mažiau sumokėtas darbo užmokestis, socialinio draudimo įmokos, soc. paramos išlaidos. Taip pat sumažėjo komandiruočių išlaidos, materialaus ir nematerialaus turto nuomos išlaidos, reprezentacinės ir kitų paslaugų, prekių išlaidos.</t>
    </r>
  </si>
  <si>
    <t>Lietuvos kultūros instituto pagrindinis pajamų šaltinis yra pajamos, gautos už Vilniaus knygų mugės organizavimą. Kadangi 2021 m. Vilniaus knygų mugė neįvyko, pajamų negavome, todėl negalėjome pasinaudoti asignavimais.</t>
  </si>
  <si>
    <r>
      <t xml:space="preserve">Klaipėdos valstybinis muzikinis teatras </t>
    </r>
    <r>
      <rPr>
        <sz val="10"/>
        <color rgb="FF000000"/>
        <rFont val="Times New Roman"/>
        <family val="1"/>
        <charset val="186"/>
      </rPr>
      <t>–</t>
    </r>
    <r>
      <rPr>
        <sz val="10"/>
        <color theme="1"/>
        <rFont val="Times New Roman"/>
        <family val="1"/>
        <charset val="186"/>
      </rPr>
      <t xml:space="preserve"> Vyriausybės paskelbta ekstremali situacija valstybės lygiu, neuždirbtos pajamų įmokos.</t>
    </r>
  </si>
  <si>
    <r>
      <t xml:space="preserve">Juozo Miltinio dramos teatras </t>
    </r>
    <r>
      <rPr>
        <sz val="10"/>
        <color rgb="FF000000"/>
        <rFont val="Times New Roman"/>
        <family val="1"/>
        <charset val="186"/>
      </rPr>
      <t>–</t>
    </r>
    <r>
      <rPr>
        <sz val="10"/>
        <color theme="1"/>
        <rFont val="Times New Roman"/>
        <family val="1"/>
        <charset val="186"/>
      </rPr>
      <t xml:space="preserve"> nesurinkta planuotų pajamų, veikla nebuvo vykdoma pilna apimtimi dėl Valstybės lygio ekstremaliosios situacijos.</t>
    </r>
  </si>
  <si>
    <t>Dėl Šiuolaikinio meno centro mažesnio poreikio nei planuota kitų paslaugų įsigijimo, IT įsigijimo, reprezentacijai ir kitų prekių. Sutaupyta DU ir Sodra dėl personalo kaitos, laikinai neužimtų pareigybių. Šiuolaikinio meno centro netiksliai suplanuotos komandiruotės, dėl Covid-19 jos buvo atšauktos. Netiksliai suplanuotos materialiojo ir nematerialiojo turto nuomos išlaidos, remonto išlaidos, ekspertų ir konsultantų paslaugų įsigijimo išlaidos.</t>
  </si>
  <si>
    <r>
      <t xml:space="preserve">KĮ Kauno valstybinė filharmonija </t>
    </r>
    <r>
      <rPr>
        <sz val="10"/>
        <color rgb="FF000000"/>
        <rFont val="Times New Roman"/>
        <family val="1"/>
        <charset val="186"/>
      </rPr>
      <t>–</t>
    </r>
    <r>
      <rPr>
        <sz val="10"/>
        <color theme="1"/>
        <rFont val="Times New Roman"/>
        <family val="1"/>
        <charset val="186"/>
      </rPr>
      <t xml:space="preserve"> dėl Covid-19 apribojimų vyko mažiau koncertų, buvo ribojamas žiūrovų skaičius, dėl to sumažėjo ir pajamos, ir sąnaudos.</t>
    </r>
  </si>
  <si>
    <r>
      <t xml:space="preserve">Klaipėdos dramos teatras </t>
    </r>
    <r>
      <rPr>
        <sz val="10"/>
        <color rgb="FF000000"/>
        <rFont val="Times New Roman"/>
        <family val="1"/>
        <charset val="186"/>
      </rPr>
      <t>–</t>
    </r>
    <r>
      <rPr>
        <sz val="10"/>
        <color theme="1"/>
        <rFont val="Times New Roman"/>
        <family val="1"/>
        <charset val="186"/>
      </rPr>
      <t xml:space="preserve"> pandemijos metu nebuvo galimybių įgyvendinti kūrybinio plano, parodant planuotą spektaklių skaičių. To pasekoje uždirbtos pajamos buvo nepakankamos vykdyti planuotus pirkimus.</t>
    </r>
  </si>
  <si>
    <r>
      <t xml:space="preserve">KĮ valstybinis dainų ir šokių ansamblis „Lietuva“ </t>
    </r>
    <r>
      <rPr>
        <sz val="10"/>
        <color rgb="FF000000"/>
        <rFont val="Times New Roman"/>
        <family val="1"/>
        <charset val="186"/>
      </rPr>
      <t>–</t>
    </r>
    <r>
      <rPr>
        <sz val="10"/>
        <color theme="1"/>
        <rFont val="Times New Roman"/>
        <family val="1"/>
        <charset val="186"/>
      </rPr>
      <t xml:space="preserve"> dėl nesurinktų pajamų į biudžetą buvo mažesnis, nei planuotas pirkimų poreikis.</t>
    </r>
  </si>
  <si>
    <r>
      <t xml:space="preserve">Kauno valstybinis lėlių teatras </t>
    </r>
    <r>
      <rPr>
        <sz val="10"/>
        <color rgb="FF000000"/>
        <rFont val="Times New Roman"/>
        <family val="1"/>
        <charset val="186"/>
      </rPr>
      <t>–</t>
    </r>
    <r>
      <rPr>
        <sz val="10"/>
        <color theme="1"/>
        <rFont val="Times New Roman"/>
        <family val="1"/>
        <charset val="186"/>
      </rPr>
      <t xml:space="preserve"> dėl 2021 m. karantino, 1 pusmetį beveik nedirbta ir negauta plane numatytų pajamų, todėl iš šio šaltinio negalima buvo daryti išlaidų. 50 proc. pajamų įmokų gauti gruodžio mėn. ir nespėta jų panaudoti.</t>
    </r>
  </si>
  <si>
    <r>
      <t xml:space="preserve">KĮ valstybinis choras Vilnius </t>
    </r>
    <r>
      <rPr>
        <sz val="10"/>
        <color rgb="FF000000"/>
        <rFont val="Times New Roman"/>
        <family val="1"/>
        <charset val="186"/>
      </rPr>
      <t>–</t>
    </r>
    <r>
      <rPr>
        <sz val="10"/>
        <color theme="1"/>
        <rFont val="Times New Roman"/>
        <family val="1"/>
        <charset val="186"/>
      </rPr>
      <t xml:space="preserve"> dėl mažesnio, nei planuota pirkimų poreikio.</t>
    </r>
  </si>
  <si>
    <r>
      <t xml:space="preserve">KĮ valstybinis pučiamųjų instrumentų orkestras Trimitas </t>
    </r>
    <r>
      <rPr>
        <sz val="10"/>
        <color rgb="FF000000"/>
        <rFont val="Times New Roman"/>
        <family val="1"/>
        <charset val="186"/>
      </rPr>
      <t>–</t>
    </r>
    <r>
      <rPr>
        <sz val="10"/>
        <color theme="1"/>
        <rFont val="Times New Roman"/>
        <family val="1"/>
        <charset val="186"/>
      </rPr>
      <t xml:space="preserve"> dėl aplinkybių susijusių su Covid-19 pandemija.</t>
    </r>
  </si>
  <si>
    <t>Dėl karantino buvo sustabdyta Vilniaus mažojo teatro veikla.</t>
  </si>
  <si>
    <t>Dėl karantino Vilniaus mažajame teatre nebuvo viešai rodomi spektakliai, negautos pajamos, nukelta spektaklio premjera, neišmokėti kūrėjams visi autoriniai atlyginimai, taupomos lėšos 2022 m. Nacionalinės programos įgyvendinimui.</t>
  </si>
  <si>
    <r>
      <t xml:space="preserve">KĮ Šiaulių valstybinis kamerinis choras „Polifonija“ </t>
    </r>
    <r>
      <rPr>
        <sz val="10"/>
        <color rgb="FF000000"/>
        <rFont val="Times New Roman"/>
        <family val="1"/>
        <charset val="186"/>
      </rPr>
      <t>–</t>
    </r>
    <r>
      <rPr>
        <sz val="10"/>
        <color theme="1"/>
        <rFont val="Times New Roman"/>
        <family val="1"/>
        <charset val="186"/>
      </rPr>
      <t xml:space="preserve"> dėl mažesnio lėšų poreikio komandiruotėms, transportui, prekėms ir paslaugoms, asignavimai buvo suplanuoti nenumatytai darbdavių socialinei pašalpai mirus darbuotojui, esant darbuotojo sunkiai materialinei padėčiai ir kt., kurių neprireikė, dėl Covid 19 pandemijos perplanuotas ilgalaikio turto įsigijimo laikas.</t>
    </r>
  </si>
  <si>
    <r>
      <t xml:space="preserve">Valstybinis Šiaulių dramos teatras </t>
    </r>
    <r>
      <rPr>
        <sz val="10"/>
        <color rgb="FF000000"/>
        <rFont val="Times New Roman"/>
        <family val="1"/>
        <charset val="186"/>
      </rPr>
      <t>–</t>
    </r>
    <r>
      <rPr>
        <sz val="10"/>
        <color theme="1"/>
        <rFont val="Times New Roman"/>
        <family val="1"/>
        <charset val="186"/>
      </rPr>
      <t xml:space="preserve"> nepanaudotas darbo užmokestis, dėl Covid-19 karantino, nerodyti spektakliai. Mažesnis nei planuota pirkimų skaičius, poreikis. Neįvykusios gastrolės. Mažesnis nei planuota darbdavių soc. Paramos. Pajamų įmokų likutis įskaitytas į 2022 metus.</t>
    </r>
  </si>
  <si>
    <r>
      <t xml:space="preserve">Kauno valstybinis muzikinis teatras </t>
    </r>
    <r>
      <rPr>
        <sz val="10"/>
        <color rgb="FF000000"/>
        <rFont val="Times New Roman"/>
        <family val="1"/>
        <charset val="186"/>
      </rPr>
      <t>–</t>
    </r>
    <r>
      <rPr>
        <sz val="10"/>
        <color theme="1"/>
        <rFont val="Times New Roman"/>
        <family val="1"/>
        <charset val="186"/>
      </rPr>
      <t xml:space="preserve"> dėl pandemijos nesurinktas pajamų įmokų planas.</t>
    </r>
  </si>
  <si>
    <r>
      <t xml:space="preserve">Valstybinis jaunimo teatras </t>
    </r>
    <r>
      <rPr>
        <sz val="10"/>
        <color rgb="FF000000"/>
        <rFont val="Times New Roman"/>
        <family val="1"/>
        <charset val="186"/>
      </rPr>
      <t>–</t>
    </r>
    <r>
      <rPr>
        <sz val="10"/>
        <color theme="1"/>
        <rFont val="Times New Roman"/>
        <family val="1"/>
        <charset val="186"/>
      </rPr>
      <t xml:space="preserve"> dėl Covid-19 pandemijos karantino Lietuvoje yra sustabdytos veiklos, artistų kintamoji dalis nebuvo mokama. Mažesnis lėšų poreikis komandiruotėms, materialinėms pašalpoms.</t>
    </r>
  </si>
  <si>
    <r>
      <t xml:space="preserve">Vilniaus teatras „Lėlė“ </t>
    </r>
    <r>
      <rPr>
        <sz val="10"/>
        <color rgb="FF000000"/>
        <rFont val="Times New Roman"/>
        <family val="1"/>
        <charset val="186"/>
      </rPr>
      <t>–</t>
    </r>
    <r>
      <rPr>
        <sz val="10"/>
        <color theme="1"/>
        <rFont val="Times New Roman"/>
        <family val="1"/>
        <charset val="186"/>
      </rPr>
      <t xml:space="preserve"> dėl Covid-19 karantino Lietuvoje ir sustabdytos veiklos, artistų kintamoji dalis nebuvo mokama. Tuo pačiu, buvo mažesnis poreikis prekėms ir paslaugoms.</t>
    </r>
  </si>
  <si>
    <r>
      <t xml:space="preserve">Lietuvos kino centras </t>
    </r>
    <r>
      <rPr>
        <sz val="10"/>
        <color rgb="FF000000"/>
        <rFont val="Times New Roman"/>
        <family val="1"/>
        <charset val="186"/>
      </rPr>
      <t>–</t>
    </r>
    <r>
      <rPr>
        <sz val="10"/>
        <color theme="1"/>
        <rFont val="Times New Roman"/>
        <family val="1"/>
        <charset val="186"/>
      </rPr>
      <t xml:space="preserve"> Nutraukta filmo restauravimo paslaugų sutartis.</t>
    </r>
  </si>
  <si>
    <t>Lietuvos kino centras – dėl darbuotojų tikslinių atostogų, dėl Covid-19 nepanaudotos lėšos kino projektams. Sąskaitos už sutarties paslaugas apmokėtos po ataskaitinio laikotarpio pabaigos.</t>
  </si>
  <si>
    <t>01.008</t>
  </si>
  <si>
    <t xml:space="preserve">Informacijos išteklių visuomenei plėtra, istorinės atminties, tradicijų, kultūros paveldo apsauga ir  aktualizavimas  </t>
  </si>
  <si>
    <t>Nedirbo kai kurie pasaulio lietuvių meno kolektyvų vadovai. Ši funkcija perimta iš LR užsienio reikalų ministerijos 2020 07 01 (Lietuvos nacionalinis kultūros centras).</t>
  </si>
  <si>
    <t>Trakų istorijos muziejus – personalo kaita ir laikinas nedarbingumas.</t>
  </si>
  <si>
    <r>
      <t xml:space="preserve">Ekonominė klasifikacija - 2.9.2.2.1.02. Priemonė - 05.4.1-CPVA-V-301. Ekonominė klasifikacija - 2.9.2.2.1.03. Priemonė - 05.4.1-CPVA-K-303. Asignavimo nepanaudojimo priežastys </t>
    </r>
    <r>
      <rPr>
        <sz val="10"/>
        <color rgb="FF000000"/>
        <rFont val="Times New Roman"/>
        <family val="1"/>
        <charset val="186"/>
      </rPr>
      <t>–</t>
    </r>
    <r>
      <rPr>
        <sz val="10"/>
        <color theme="1"/>
        <rFont val="Times New Roman"/>
        <family val="1"/>
        <charset val="186"/>
      </rPr>
      <t xml:space="preserve"> užsitęsę vykdomi darbai, jų dokumentacijos tvarkymas.</t>
    </r>
  </si>
  <si>
    <t>Dėl mažesnio, nei planuota pirkimų poreikio.</t>
  </si>
  <si>
    <r>
      <t xml:space="preserve">Ekonominė klasifikacija - 2.9.2.2.1.02. Priemonė - 05.4.1-CPVA-V-301. Ekonominė klasifikacija -2.9.2.2.1.03. Priemonė - 05.4.1-CPVA-V-301 (Sakraliniai). Asignavimo nepanaudojimo priežastys </t>
    </r>
    <r>
      <rPr>
        <sz val="10"/>
        <color rgb="FF000000"/>
        <rFont val="Times New Roman"/>
        <family val="1"/>
        <charset val="186"/>
      </rPr>
      <t>–</t>
    </r>
    <r>
      <rPr>
        <sz val="10"/>
        <color theme="1"/>
        <rFont val="Times New Roman"/>
        <family val="1"/>
        <charset val="186"/>
      </rPr>
      <t xml:space="preserve"> užsitęsę vykdomi darbai, jų dokumentacijos tvarkymas. </t>
    </r>
  </si>
  <si>
    <t>1. 2.3.1.46</t>
  </si>
  <si>
    <t>Dėl pasaulinės pandemijos laiku neįgyvendintos suplanuotos veiklos.</t>
  </si>
  <si>
    <r>
      <t xml:space="preserve">Priemonė 05.4.1-CPVA-R-302. Asignavimo nepanaudojimo priežastys </t>
    </r>
    <r>
      <rPr>
        <sz val="10"/>
        <color rgb="FF000000"/>
        <rFont val="Times New Roman"/>
        <family val="1"/>
        <charset val="186"/>
      </rPr>
      <t>–</t>
    </r>
    <r>
      <rPr>
        <sz val="10"/>
        <color theme="1"/>
        <rFont val="Times New Roman"/>
        <family val="1"/>
        <charset val="186"/>
      </rPr>
      <t xml:space="preserve"> neplanuotos kliūtys įsigyjant ir vykdant rangos darbus, ginčai su rangovais, pasitaikantys rangos darbų sutarčių nutraukimai, vėlavimas įsigyjant įrangą.</t>
    </r>
  </si>
  <si>
    <t>1. 3.3.1. 46</t>
  </si>
  <si>
    <t>Lietuvos etnokosmologijos muziejus – netikslus planavimas ir buvo siekiama kuo taupiau naudoti biudžeto pajamų įmokų lėšas.</t>
  </si>
  <si>
    <t>Vilniaus apskrities Adomo Mickevičiaus viešoji biblioteka – buvo suplanuotos įmokos didesnės už faktines įmokas į biudžetą.</t>
  </si>
  <si>
    <t>Kauno IX forto muziejus pradėjo veikla nuo 2021-03-18, dėl Covid-19 nesurinkta planuotų pajamų įmokų lėšų.</t>
  </si>
  <si>
    <t>Kauno apskrities viešoji biblioteka – dėl mažesnio, nei planuota pirkimų poreikio bei laikino nedarbingumo.</t>
  </si>
  <si>
    <t>Lietuvos nacionalinis kultūros centras per dainų šventes gauna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</si>
  <si>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Lietuvos teatro, muzikos ir kino muziejus – neišmokėti priedai darbuotojams dėl karantino. Biudžetinė įstaiga neuždirbo pajamų tiek, kiek planavo dėl šalyje susidariusios pandeminės situacijos (pravesta mažiau edukacinių užsiėmimų moksleiviams dėl kontaktų ribojimo ir pan.).</t>
  </si>
  <si>
    <t>Lietuvos švietimo istorijos muziejui pakeistas pirkimų planas. Surinktos lėšos numatomos išleisti 2022 m. prisidedant prie muziejaus vykdymo projekto „Muziejus ant ratų“.</t>
  </si>
  <si>
    <t>Vilniaus pilių valstybinio kultūrinio rezervato direkcija – lėšos kaupiamos vykdomų projektų (VIP ir ES) darbams finansuoti. Dėl COVID19 direkcija negavo planuotų pajamų.</t>
  </si>
  <si>
    <t>Klaipėdos apskrities Ievos Simonaitytės viešoji biblioteka – mažesnis nei planuota, pirkimų poreikis.</t>
  </si>
  <si>
    <t>Lietuvos aklųjų biblioteka – nebuvo surinkta pajamų įmokų.</t>
  </si>
  <si>
    <t>Lietuvos aviacijos muziejus – sąskaitos už suteiktas paslaugas apmokėtos po ataskaitinio laikotarpio. Negauta pajamų įmokų dėl muziejaus pastato rekonstrukcijos.</t>
  </si>
  <si>
    <t>Lietuvos jūrų muziejus – dėl Covid-19 pandemijos muziejaus lankymas laikinai buvo uždraustas. Dalis darbuotojų buvo išleista į prastovas, dalis paėmė nedarbingumą. Dėl vėliau prasidėjusio sezono ir įvestų lankymo apribojimų buvo priimta mažiau sezoninio personalo.</t>
  </si>
  <si>
    <t xml:space="preserve">Lietuvos jūrų muziejus – Kultūros paskirties pastato Klaipėdoje, Smiltynės g. 7, rekonstravimo projektui nepanaudota 96,4 tūkst. eurų; LJM administracinio pastato rekonstravimui nepanaudota 598,3 tūkst. eurų; LJM nuotekų tvarkymo sistemos ir valymo įrenginių rekonstravimui nepanaudota 194,5 tūkst. eurų, kadangi užsitęsė projektinių pasiūlymų derinimas Klaipėdos miesto savivaldybėje. Baltijos jūrų gyvūnų reabilitacijos centro sukūrimui iš pajamų įmokų lėšų nepanaudota 462 tūkst. eurų. Numatyta apimtimi darbų atlikti nepavyko dėl pandeminės situacijos. Projekte yra numatytas ESO transformatorinės pastotės iškėlimas, tačiau ESO informavo jog susidūrė su pasauliniu mastu stringančia transformatorių gamyba bei jų tiekimu, transformatorių gavimas buvo vis atidedamas, šiai dienai jis numatomas tik 2022-05-02. Neperkėlus transformatorinės pastotės Rangovas negali vykdyti transformatorinės pastotės griovimo, Smiltynės gatvės, takų, įrengimo, pastato užbaigimo ir kitų darbų. </t>
  </si>
  <si>
    <t>Lietuvos jūrų muziejus – asignavimai nepanaudoti dėl to, kad buvo perkeltas į 2021 metų I ketvirtį 2020 metų BĮ pajamų įmokų lėšų likutis 4.494.950,43 eurų, dalis kurio nepanaudota 2021 m. ir kuris planuojamas panaudoti veiklos vykdymui ir investicinių projektų įgyvendinimui 2022 m. ir tolimesniais metais.</t>
  </si>
  <si>
    <t>Lietuvos liaudies buities muziejus – ataskaitinių metų gruodžio mėn. sąskaitos už prekes, paslaugas bei komunalinius patarnavimus apmokamos kitų metų sausio mėn.</t>
  </si>
  <si>
    <t>Žemaičių muziejus ALKA – dėl karantino laikotarpio nesurinktos įstaigos pajamos, neįvyko darbuotojų mokymai, mažiau nei planuota pirkimų.</t>
  </si>
  <si>
    <t>Valstybinio Kernavės kultūrinio rezervato direkcija – dėl 2021 m. šalyje vykusios pandemijos įstaiga nesurinko pajamų ir negalėjo visiškai įgyvendinti plano. Negalima buvo vykdyti suplanuotų prekių ir paslaugų pirkimų.</t>
  </si>
  <si>
    <t>Šiaulių apskrities Povilo Višinskio viešoji biblioteka – per 2021 m. surinkta ir pravesta į biudžetą 4,7 tūkst. eurų. Panaudota 0,2 tūkst. eurų. Lėšų likutis bus panaudotas 2022 metais. Planas neįvykdytas dėl LR įvesto karantino.</t>
  </si>
  <si>
    <t>Panevėžio apskrities Gabrielės Petkevičaitės-Bitės viešoji biblioteka – faktinės įmokos į biudžetą mažesnės, nei buvo suplanuota.</t>
  </si>
  <si>
    <t>Maironio lietuvių literatūros muziejus – dėl mažesnio nei planuota pirkimų poreikio.</t>
  </si>
  <si>
    <t>Sąmata neįvykdyta dėl pastato Pylimo g. 4 uždarymo rekonstrukcijai. Atsižvelgiant į susidariusią situaciją šalyje, dėl paskelbto karantino, Vilniaus Gaono žydų istorijos muziejus per pastarąjį laikotarpį gavo ženkliai mažiau pajamų, nei paprastai per analogišką laikotarpį.</t>
  </si>
  <si>
    <t>Šiaulių Aušros muziejus – nebaigti vandens pagrindinio įvado remonto darbai iki 2021 m. galo, todėl su rangovais dar neatsiskaityta, nenupirktas ilgalaikis turtas dėl neįvykusio viešųjų pirkimų konkurso.</t>
  </si>
  <si>
    <t>Trakų istorijos muziejus – dėl Covid-19 susidariusios situacijos buvo prastovos ir sumažėjus lankytojų srautui, sumažėjo aptarnavimo sąnaudos muziejaus veiklai vykdyti.</t>
  </si>
  <si>
    <t>Valstybinė kalbos inspekcija – dėl kalbos tvarkytojų laikino nedarbingumo ir neužimtų pareigybių (darbuotojų kaitos).</t>
  </si>
  <si>
    <t>02.007</t>
  </si>
  <si>
    <t xml:space="preserve">Kultūros valdymas, procesų stebėsena, infrastruktūros modernizavimas   </t>
  </si>
  <si>
    <t>Lietuvos kultūros taryba – dėl darbuotojų ligos paskutinėmis metų dienomis ir dėl karantino vyko ne visi planuoti paslaugų pirkimai.</t>
  </si>
  <si>
    <t>Trakų istorijos muziejus – užsitęsę vykdomi darbai, jų dokumentacijos tvarkymas.</t>
  </si>
  <si>
    <t xml:space="preserve">Asignavimo nepanaudojimo priežastys – užsitęsę vykdomi darbai, jų dokumentacijos tvarkymas. </t>
  </si>
  <si>
    <t>Asignavimo nepanaudojimo priežastys – užsitęsę vykdomi darbai, jų dokumentacijos tvarkymas. Asignavimo (netinkamo PVM) nepanaudojimo priežastis – nepakankamai tikslus planavimas.</t>
  </si>
  <si>
    <t>Dėl užsitęsusių parengiamųjų darbų priemonių įgyvendinimui.</t>
  </si>
  <si>
    <t xml:space="preserve">Personalo kaita ir laikinas nedarbingumas. </t>
  </si>
  <si>
    <t>1. 3.3.1. 48</t>
  </si>
  <si>
    <t>XII. Socialinės apsaugos ir darbo ministerija</t>
  </si>
  <si>
    <t>Užimtumo didinimas</t>
  </si>
  <si>
    <t xml:space="preserve">Dalis asignavimų nepanaudota, nes rengiant nacionalinius socialiai atsakingų įmonių apdovanojimus dalis paslaugų įsigyta už mažesnes paslaugų pirkimų kainas; Užimtumo tarnybai prie Lietuvos Respublikos socialinės apsaugos ir darbo ministerijos (toliau - Užimtumo tarnyba) ir Valstybinei darbo inspekcijai prie Lietuvos Respublikos socialinės apsaugos ir darbo ministerijos (toliau - Valstybinė darbo inspekcija) prekes ir paslaugas įsigijus mažesnėmis nei planuota kainomis. </t>
  </si>
  <si>
    <t>Dalis asignavimų nepanaudota Valstybinei darbo inspekcijai, sąskaitas už suteiktas paslaugas apmokėjus po ataskaitinio laikotarpio pabaigos.</t>
  </si>
  <si>
    <t xml:space="preserve">Dalis asignavimų nepanaudota remiant socialiai pažeidžiamų asmenų įdarbinimą socialinėse įmonėse dėl kitos šalies vėlavimo vykdyti įsipareigojimus: dalis socialinių įmonių darbo vietų steigimo neužbaigė iki 2021 m. gruodžio 31 d. </t>
  </si>
  <si>
    <t>Dalis asignavimų nepanaudota: dėl COVID-19 paskelbtų apribojimų mažiau asmenų dalyvavo bedarbių integracijos į darbo rinką veiklose, profesiniame mokyme ir atliko praktiką įstaigoje arba įmonėje, dalis veiklų buvo sustabdytos ar atidėtos;  taikant papildomas socialines ir užimtumo garantijas atleidžiamiems ir atleistiems Ignalinos AE darbuotojams ir jų šeimos nariams dėl papildomų išeitinių išmokų, nes iš Ignalinos AE nebuvo atleisti 2  darbuotojai, dėl priešpensinės bedarbio išmokos mokėjimo nutraukimo – 2 asmenys mirė, 1 įsidarbino, 5 – pasirinko gauti  išankstinę valstybinės socialinio draudimo pensiją; dėl COVID-19 paskelbtų apribojimų renginiai skatinanti Lietuvos darbdavius ieškoti darbuotojų užsienyje, remiant darbdavių muges ir kitus darbo užsienyje paieškos projektus ir informacijos apie tuos renginius skleidimas  buvo vykdomas nuotoliniu būdu;  įmonių darbuotojams esant prastovose ir panaikinus socialinės įmonės statusą 21 įmonei, sumažėjo subsidijoms išmokamų lėšų poreikis.</t>
  </si>
  <si>
    <t>Dalis asignavimų nepanaudota, nes derinant darbo pasiūlą ir paklausą  ir remiant bedarbių integraciją į darbo rinką mažiau negu planuota darbdavių pateikė prašymus po prastovų subsidijoms ir bedarbių darbo paieškos išmokai gauti.</t>
  </si>
  <si>
    <t>Dalis asignavimų buvo nepanaudota, nes dėl bendrojo finansavimo lėšų trūkumo neišmokėtas visas projektui „TAPK“ priklausantis avansas, likusios  lėšos skirtos pagal projektų vykdytojų faktiškai pateiktą lėšų  poreikį; dėl COVID-19 paskelbtų apribojimų sumažėjusio jaunimo garantijų iniciatyvą ir kitas jaunimo užimtumą skatinančių programų veiklų skaičiaus.</t>
  </si>
  <si>
    <t>Dalis asignavimų buvo nepanaudota, nes dėl bendrojo finansavimo lėšų trūkumo neišmokėtas visas projektui „TAPK“ priklausantis avansas, likusios  lėšos skirtos pagal projektų vykdytojų faktiškai pateiktą lėšų  poreikį; dėl COVID-19 paskelbtų apribojimų sumažėjusio jaunimo garantijų iniciatyvą ir kitas jaunimo užimtumą skatinančių programų veiklų skaičiaus; Užimtumo tarnybos administracinių gebėjimų stiprinimui skyrus papildomą finansavimą, 2021 m. vykdyti viešieji pirkimai, o išlaidos bus patirtos 2022 m.;  lėšos socialinio dialogo ir socialinę atsakomybę didinančių iniciatyvų atsiradimui skirtos pagal projektų vykdytojų faktiškai pateiktą lėšų poreikį veikloms įgyvendinti.</t>
  </si>
  <si>
    <t>Dalis asignavimų nepanaudota įgyvendinant finansų inžinerijos priemonę ,,Verslumo skatinimas“ ir  priemonę Fondų fondo ,,Verslumo skatinimo fondo ,,Verslumo skatinimo fondas 2014-2020, finansuojamas iš Europos socialinio fondo", nes lėšos skirtos pagal UAB „Investicijų ir verslo garantijos“ (INVEGA) pateiktą poreikį.</t>
  </si>
  <si>
    <t>Dalis asignavimų nepanaudota, nes dėl COVID-19 paskelbtų apribojimų mažiau asmenų dalyvavo savivaldybių patvirtintose užimtumo didinimo programose, neteiktos visos planuotos paslaugos.</t>
  </si>
  <si>
    <t>02.008</t>
  </si>
  <si>
    <t>Socialinė parama</t>
  </si>
  <si>
    <t>Dalis asignavimų nepanaudota, nes pensijas, tikslines kompensacijas,  šalpos išmokas, vaikų išlaikymo išmokas, vienišo asmens išmokas, kitas kompensacijas ir išmokas dalis gavėjų gavo nepilnus metus, ne visi asmenys kreipėsi dėl jų skyrimo; dalis asignavimų skatinamosioms įmokoms į pensijų kaupimo fondus nepanaudota dėl pakitusio faktiškai dirbančių kaupimo dalyvių skaičiaus ir savarankiškai dirbančių asmenų savo lėšomis mokamų įmokų mokėjimo dinamikos; dėl mažesnio išmokos vaikui gavėjų skaičiaus, kurį įtakojo dėl COVID-19 paskelbtų apribojimų apsunkintas gyventojų judėjimas ir dėl to atidėtas kreipimasis dėl išmokos vaikui (dėl išmokos vaikui galima kreiptis per 12 mėnesių nuo teisės atsiradimo dienos), gyventojų pajamų lygio augimas, sumažėjęs daugiavaikių šeimų skaičius, dalis gavėjų baigė mokytis pagal bendrojo ugdymo programą, gyvena užsienyje ir kt.; dalis asignavimų profesinės reabilitacijos pašalpoms mokėti nepanaudota, nes dėl COVID-19 paskelbtų apribojimų profesinės reabilitacijos paslaugų teikimas, išskyrus profesinį mokymą, kuris galėjo būti teikiamas tik nuotoliniu būdu, buvo sustabdytas, profesinės reabilitacijos išmoka buvo mokama tik iki karantino paskelbimo nusiųstiems profesinės reabilitacijos dalyviams; regionuose jaunos šeimos gavo finansinę paskatą pagal Finansinės paskatos pirmąjį būstą įsigyjančioms jaunoms šeimoms įstatymą, kuriame nustatyti didesni subsidijų dydžiai (15-30 proc.). Paramos būstui įsigyti ar išsinuomoti įstatymo pakeitimas - padidinti subsidijų dydžiai nuo 15 iki 30 proc. (vietoj 10 ir 20 proc.) valstybės iš dalies kompensuojamo būsto kredito daliai apmokėti šių kreditų gavėjams - įsigaliojo vėliau nei planuota, t. y. 2022 m. sausio 1 d.; savivaldybių administracijoms nepavyko rinkoje išnuomoti  būstų, todėl nepanaudota lėšų kompensuojant savivaldybėms rinkoje nuomojamo būsto nuomos mokesčio dalį, aprūpinant asmenis ir šeimas socialiniu būstu.</t>
  </si>
  <si>
    <t xml:space="preserve">Dalis asignavimų nepanaudota, nes mažesnis, nei planuota, asmenų skaičius kreipėsi dėl ligos išmokų prižiūrintiesiems vaikus, senatvės pensijos amžių sukakusius žmones ir neįgaliuosius, kai sustabdoma ar apribojama švietimo įstaigų, nestacionarių socialinių paslaugų įstaigų (dienos centrų) veikla, taip pat sunkiomis lėtinėmis ligomis sergantiems asmenims, vienkartinių išmokų pasiskiepijus vakcina nuo Covid-19 ligos (koronaviruso infekcijos),  vienkartinės 200 eurų išmokos arba periodinės išmokos gavimo kreipėsi mažiau asmenų (smulkiųjų ūkininkų, kurių žemės ūkio valdos ar ūkio ekonominis dydis mažesnis nei 4 EDV) gavimo,  Vyriausybės paskelbtos ekstremalios situacijos ir (ar) karantino perskaičiuotų motinystės, tėvystės, vaiko priežiūros ar nedarbo išmokų kompensavimo (sąlygojo tai, kad išmokų kompensavimas įsigaliojo 2021-11-01; asmenų draudžiamųjų pajamų dydis); </t>
  </si>
  <si>
    <t>1. 2.3.1. 37</t>
  </si>
  <si>
    <t>Dalis asignavimų nepanaudota teikiant paramą labiausiai skurstantiems asmenims dėl mažesnio nei planuota besikreipusių asmenų skaičiaus, kuris įtakojo mažesnį pirkimų poreikį.</t>
  </si>
  <si>
    <t>Dalis asignavimų nepanaudota, nes dėl COVID-19 įvestų apribojimų mažesnis, nei planuota asmenų skaičius kreipėsi dėl paramos labiausiai skurstantiems asmenims, dalis asignavimų nepanaudota užtikrinti tinkamą Europos socialinio fondo agentūros, kaip Europos pagalbos labiausiai skurstantiems asmenims fondo tarpinės institucijos, atsakingos už projektų administravimą, ir kaip projektų vykdytojos, atsakingos už projektų įgyvendinimą, finansavimą nes dėl  Covid-19 neįvyko dalis renginių, atšauktos  komandiruotės.</t>
  </si>
  <si>
    <t>Dalis asignavimų plėtojant savivaldybių socialinio būsto fondą buvo nepanaudota, nes kai kuriose savivaldybėse nebuvo tinkamų būstų pasiūlos arba rinka tapo visai neaktyvi.</t>
  </si>
  <si>
    <t>1. 3.3.1. 37</t>
  </si>
  <si>
    <t>Dalis asignavimų nepanaudota teikiant paramą labiausiai skurstantiems asmenims dėl mažesnio nei planuota pirkimų poreikio.</t>
  </si>
  <si>
    <t>Dalis asignavimų nepanaudota, nes dėl COVID-19 įvestų apribojimų mažesnis, nei planuota asmenų skaičius kreipėsi dėl paramos labiausiai skurstantiems asmenims, dalis asignavimų nepanaudota užtikrinti tinkamą Europos socialinio fondo agentūros, kaip Europos pagalbos labiausiai skurstantiems asmenims fondo tarpinės institucijos, atsakingos už projektų administravimą, ir kaip projektų vykdytojos, atsakingos už projektų įgyvendinimą, finansavimą nes  dėl Covid-19 neįvyko dalis renginių, atšauktos komandiruotės.</t>
  </si>
  <si>
    <t>1. 6.1.1. 9</t>
  </si>
  <si>
    <t xml:space="preserve">Regionuose jaunos šeimos gavo finansinę paskatą pagal Finansinės paskatos pirmąjį būstą įsigyjančioms jaunoms šeimoms įstatymą, kuriame nustatyti didesni subsidijų dydžiai (15-30 proc.). Paramos būstui įsigyti ar išsinuomoti įstatymo pakeitimas - padidinti subsidijų dydžiai nuo 15 iki 30 proc. (vietoj 10 ir 20 proc.) valstybės iš dalies kompensuojamo būsto kredito daliai apmokėti šių kreditų gavėjams - įsigaliojo vėliau nei planuota, t.y. nuo 2022-01-01.         </t>
  </si>
  <si>
    <t>Dėl COVID -19 paskelbto karantino metu apriboto gyventojų judėjimo, mažiau kreiptasi dėl paramos palaikams pervežti, taip pat lėšos nepanaudotos, kai mirties atveju mirties pašalpa gali būti išmokama ne tik pagal mirusiojo, bet ir laidojančio mirusį deklaruotą gyvenamąją vietą; teise gauti nemokamus pietus nevertinant pajamų nepasinaudojo 1,1 proc. 0-2 klasių mokinių. Kai kurie mokiniai, turintys teisę į nemokamą maitinimą mokykloje, buvo ugdomi šeimoje arba dėl koronaviruso (COVID-19) plitimo grėsmės pasirinko nuotolinį mokymą ir jiems nemokamas maitinimas nebuvo teikiamas. Dėl ekstremalios situacijos ir karantino paskelbimo šalyje mažiau savivaldybių organizavimo vasaros poilsio stovyklas (organizavo 43 savivaldybės, planavo organizuoti 56 savivaldybės), dėl gyventojų pajamų lygio kilimo mažiau asmenų kreipėsi dėl paramos mokinio reikmenims įsigyti; teikiant paramą šeimoms ir asmenims būstui išsinuomoti, buvo gauta mažiau prašymų dėl būsto nuomos mokesčio dalies kompensacijos mokėjimo, dėl metų eigoje nutrauktų nuomotojo arba nuomininko sutarčių; sudaryta mažiau  būsto nuomos sutarčių, pagal kurias būtų mokama būsto nuomos mokesčio dalies kompensacija; dalis asignavimų  socialinėms paslaugoms finansuoti nepanaudota dėl mažesnio gavėjų skaičiaus  (išaugęs mirtingumas).</t>
  </si>
  <si>
    <t>03.003</t>
  </si>
  <si>
    <t>Socialinių paslaugų ir integracijos plėtra</t>
  </si>
  <si>
    <t>Dalis asignavimų nepanaudota dėl personalo kaitos ir laikino nedarbingumo socialinės globos ir kitose įstaigose, teikiančių socialines paslaugas, Jaunimo reikalų departamente prie Socialinės apsaugos ir darbo ministerijos (toliau -Jaunimo reikalų departamentas), Ginčų komisijos prie Socialinės apsaugos ir darbo ministerijos, Neįgalumo ir darbingumo nustatymo tarnybos prie Socialinės apsaugos ir darbo ministerijos (toliau - Neįgalumo ir darbingumo nustatymo tarnyba) ir skirtų padidinti darbo užmokestį socialinių paslaugų įstaigų ir socialinių paslaugų srities darbuotojams.</t>
  </si>
  <si>
    <t>Dalis asignavimų nepanaudota Socialinių paslaugų priežiūros departamente  dėl mažesnių nei planuota pirkimų kainų; mikroautobusų su specialia įranga, reikalingų socialinės globos namams įsigijimo mažesnėmis kainomis;  neįgaliųjų mobilumo mokymų priemonių įsigijimo mažesnėmis nei planuota pirkimų kainomis.</t>
  </si>
  <si>
    <t>Dalis asignavimų nepanaudota dėl COVID-19 paskelbto karantino ir pandemijos pasekmių neužpildytų visų vietų socialinės globos ir kitose įstaigose, teikiančių socialines paslaugas sumažėjusio prekių ir paslaugų pirkimo poreikio; Jaunimo reikalų departamento,  Neįgalumo ir darbingumo nustatymo tarnybos mažesnio, nei planuota pirkimų poreikio.</t>
  </si>
  <si>
    <t>Įgyvendinant  2021 metų socialinės apsaugos srities investicijų projektus ir Valstybės vaiko teisių apsaugos ir įvaikinimo tarnybos prie Socialinės apsaugos ir darbo ministerijos asignavimai nepanaudoti dėl užsitęsusios viešųjų pirkimų ir teisinių bei administracinių procedūrų.</t>
  </si>
  <si>
    <t>Dalis asignavimų nepanaudota dėl Neįgalumo ir darbingumo nustatymo tarnybos užsitęsusių naujų ataskaitų sugeneravimo ir įdiegimo į informacinę sistemą darbų.</t>
  </si>
  <si>
    <t>Dalis asignavimų nepanaudota dėl vėliau, nei planuota,  pasirašytų sutarčių netinkamo finansuoti PVM išlaidoms apmokėti; įgyvendinant Socialinių paslaugų šakos kolektyvinės sutarties įsipareigojimus - dėl profsąjungos narių skaičiaus dinamikos įstaigose bei jų  koeficientų dydžių kitimo; įgyvendinant priemones šeimos ir vaiko gerovei dėl COVID-19 apriboto asmenų judėjimo nepradėtų įgyvendinti, atidėtų ar nepilnai įgyvendintų veiklų; skatinti ir plėsti dienos socialinę priežiūrą vaikams ir šeimoms teikiančių socialinių paslaugų  įstaigų savivaldybėse veiklą (vaikų dienos centrai)  - dėl COVID-19 apribotos vaikų dienos centrų veiklos; finansuoti nevyriausybinių organizacijų, dirbančių šeimos gerovės srityje, remti nevyriausybines organizacijas, teikiančias paslaugas globėjams (rūpintojams), įtėviams, budintiems globotojams, šeimynų dalyviams, bendruomeninių vaikų globos namų darbuotojams ir viešinančias vaiko globą (rūpybą) šeimoje bei įvaikinimą veiklos projektus,  kompleksinių paslaugų teikimui šeimoms ir vaikams, įgyvendinti smurto artimoje aplinkoje (įskaitant vaikus) prevencijos ir pagalbos teikimo priemones,  nevyriausybinių organizacijų ir bendruomeninės veiklos stiprinimui ir kitiems projektams skirtos pagal pateiktą projektų vykdytojų poreikį; dėl COVID-19 paskelbtų apribojimų įgyvendinant jaunimo politikai skirtas priemones atidėti ar neįvykę renginiai, stabdyta savanoriška veikla, atvirų jaunimo centrų, erdvių veikla; mažesnis prieglobsčio gavėjų skaičius naudojosi integracijos paslaugomis, daugelis užsieniečių pasinaudojo galimybe dėl išankstinės integracijos; didelė dalis išlaidų, susijusių su migrantais neįleistais į Lietuvos Respublikos teritoriją buvo dengiama iš projekto „Skubus atsakas į neproporcingą Trečiųjų šalių piliečių antplūdį į Lietuvą iš Baltarusijos“ lėšų.</t>
  </si>
  <si>
    <t>Dalis lėšų nepanaudota įgyvendinant ilgalaikių COVID-19 pandemijos pasekmių asmens ir visuomenės psichikos sveikatai mažinimo veiksmų planą dėl besikeičiančių COVID-19 papildomos veiklos poreikių bei sumažėjus besikeičiančių paslaugos gavėjų kiekiui sumažėjo vykdytojų kaštai; nevyriausybinių organizacijų ir bendruomeninės veiklos stiprinimui - dėl COVID-19 paskelbtų apribojimų sustabdytų arba apribotų veiklų.</t>
  </si>
  <si>
    <t>Dalis lėšų paslaugų centrų vaikams infrastruktūros plėtrai nepanaudota dėl užsitęsusių  teisinių ir administracinių procedūrų - sutarčių pasirašymo terminas buvo atidėtas iki gautų skundų nagrinėjimo pabaigos.</t>
  </si>
  <si>
    <t>Dalis asignavimų nepanaudota, nes vykdant perėjimą nuo institucinės globos prie šeimoje ir bendruomenėje, plėtojant šeimoje ir bendruomenėje teikiamų paslaugų infrastruktūrą, teikiant kompleksines paslaugas šeimoms ir vaikams, integruojant socialinės rizikos ir socialinės atskirties asmenis į darbo rinką lėšos dėl COVID-19 paskelbtų apribojimų, apribojus veiklas ar sumažėjus jų skaičiui, skirtos atsižvelgiant į realų CPVA ir projektų vykdytojų pateiktą lėšų poreikį.</t>
  </si>
  <si>
    <t>1. 2.3.1. 42</t>
  </si>
  <si>
    <t>Dalis asignavimų nepanaudota, nes lėšos skirtos Įgyvendinti Prieglobsčio, migracijos ir integracijos fondo programos priemones skirtos atsižvelgiant į realų projektų vykdytojų pateiktą lėšų poreikį, kuris sumažėjo dėl COVID-19 paskelbtų apribojimų atidėtų ar nepradėtų įgyvendinti veiklų.</t>
  </si>
  <si>
    <t>1. 2.3.1. 46</t>
  </si>
  <si>
    <t>Dalis asignavimų nepanaudota įgyvendinant 2014-2021 m. Europos ekonominės erdvės finansinio mechanizmo Sveikatos apsaugos programą, nes vėliau paskelbus kvietimą teikti paraiškas, vėliau pasirašytos projektų finansavimo sutartys ir išmokėtos planuotos lėšos.</t>
  </si>
  <si>
    <t>Panaudota mažiau lėšų, nes nebuvo priimti darbuotojai, dirbsiantys su 2014-2021 m. Europos ekonominės erdvės finansinio mechanizmo Sveikatos apsaugos programa.</t>
  </si>
  <si>
    <t xml:space="preserve"> Dėl COVID-19 įvestų apribojimų neįvyko planuotos komandiruotės, nebuvo įsigytos planuotos prekės įgyvendinant 2014-2021 m. Europos ekonominės erdvės finansinio mechanizmo Sveikatos apsaugos programą.</t>
  </si>
  <si>
    <t>Dalis asignavimų nepanaudota, nes vykdant perėjimą nuo institucinės globos prie šeimoje ir bendruomenėje, plėtojant šeimoje ir bendruomenėje teikiamų paslaugų infrastruktūrą, teikiant kompleksines paslaugas šeimoms ir vaikams, integruojant socialinės rizikos ir socialinės atskirties asmenis į darbo rinką, įgyvendinant smurto artimoje aplinkoje (įskaitant vaikus) prevencijos ir pagalbos teikimo priemones, teikiant romams sociokultūrines ir integracijos į darbo rinką paslaugas, ugdant vyresnio amžiaus asmenų kompetencijas ir suteikiant jiems kvalifikaciją, siekiant didinti dalyvavimą darbo rinkoje ir savanoriškoje veikloje  lėšos dėl COVID-19 paskelbtų apribojimų apribojus veiklas ar sumažėjus jų skaičiui, skirtos atsižvelgiant į realų  projektų vykdytojų pateiktą lėšų poreikį, dėl COVID-19 įvestų apribojimų atidėti mokymai neįgaliesiems asmenims.</t>
  </si>
  <si>
    <t>1. 3.3.1. 42</t>
  </si>
  <si>
    <t>Dalis Prieglobsčio, migracijos ir integracijos fondo programos,  Europos socialinio fondo agentūros asignavimų nepanaudota dėl personalo kaitos ir laikino nedarbingumo.</t>
  </si>
  <si>
    <t>Dalis  Europos socialinio fondo agentūros asignavimų nepanaudota dėl tiekėjo, atsakingo už kompiuterinės programinės įrangos naujojo modulio kūrimą vėlavimo įvykdyti diegimo darbus, suplanuotus iki 2021 m. pabaigos</t>
  </si>
  <si>
    <t>Dalis asignavimų nepanaudota, nes lėšos skirtos Įgyvendinti Prieglobsčio, migracijos ir integracijos fondo programos priemones skirtos atsižvelgiant į realų projektų vykdytojų pateiktą lėšų poreikį, kuris sumažėjo dėl COVID-19 paskalbtų apribojimų atidėtų ar nepradėtų įgyvendinti veiklų, neįvykusių komandiruočių, Europos socialinio fondo agentūros atidėtų ar nepradėtų įgyvendinti veiklų.</t>
  </si>
  <si>
    <t>Dalis asignavimų nepanaudota  įgyvendinant 2014-2021 m. Europos ekonominės erdvės finansinio mechanizmo Sveikatos apsaugos programą, nes vėliau paskelbus kvietimą teikti paraiškas, nebuvo planuotu laiku pasirašytos projektų finansavimo sutartys ir projektų vykdytojams pervestos planuotos lėšos.</t>
  </si>
  <si>
    <t>Dėl COVID-19 paskelbto karantino ir pandemijos pasekmių neužpildytos visos vietos globos įstaigose ir dėl to globos iš įstaigų gyventojų surinkta mažiau pajamų įmokų nei planuota.</t>
  </si>
  <si>
    <t>Dalis asignavimų nepanaudota įgyvendinant nevyriausybinių organizacijų fondo veiklą dėl užtrukusio teisės aktų projektų derinimo, lėšos projektams skirtos atsižvelgiant į pateiktą realų lėšų poreikį.</t>
  </si>
  <si>
    <t>Dalis asignavimų nepanaudota dėl jaunimo reikalų koordinatorių laikino nedarbingumo, nepilną laikotarpį užimtų pareigybių.</t>
  </si>
  <si>
    <t>Dalis asignavimų nepanaudota dėl mažesnio įstaigose gyvenančių be tėvų globos likusių vaikų skaičiaus.</t>
  </si>
  <si>
    <t>04.005</t>
  </si>
  <si>
    <t>Socialinės apsaugos ir darbo politikos įgyvendinimo administravimas</t>
  </si>
  <si>
    <t>Dalis darbo užmokesčio ir socialinio draudimo įmokų lėšų liko nepanaudota dėl Socialinės apsaugos ir darbo ministerijos darbuotojų neužimtų pareigybių.</t>
  </si>
  <si>
    <t>Dalis asignavimų nepanaudota dėl mažesnių nei planuota Socialinės apsaugos ir darbo ministerijos vykdytų pirkimų kainų; dėl mažesnių, nei planuota pirkimų kainų vykdant šviečiamąją veiklą socialiai pažeidžiamoms ir kitoms gyventojų grupėms įsigyjant informacijos viešinimo paslaugas naujienų portale; strateginės partnerystės su savivaldybėmis informacinės sistemos priežiūros paslaugų pirkimų,  tyrimų konkrečiose socialinės apsaugos ir darbo srityse pirkimų kainų.</t>
  </si>
  <si>
    <t xml:space="preserve">Dalis asignavimų nepanaudota dėl Socialinės apsaugos ir darbo ministerijos darbdavių socialinės paramos lėšų mažesnio nei planuota poreikio; dėl mažesnio nei planuota prekių pirkimų ir paslaugų įsigijimo poreikio.    </t>
  </si>
  <si>
    <t>Dalis asignavimų, skirtų prižiūrėti bei atnaujinti kompiuterius darbo vietose, informacinės sistemos posistemes, organizuoti darbuotojams mokymus, nepanaudota  dėl užsitęsusių viešųjų pirkimų procedūrų.</t>
  </si>
  <si>
    <t>Dalis asignavimų nepanaudota rengti seminarus, konferencijas, vykdyti kitą veiklą dėl COVID-19 paskelbtų apribojimų nevykusių renginių arba jie vykdyti nuotoliniu būdu (seminarų, konferencijų, posėdžių, dvišalio bendradarbiavimo, EBPO renginių ir kt.); įgyvendinant naujus Europos Sąjungos sistemų koordinavimo reglamentus dėl COVID-19 paskelbto karantino nevyko suplanuotos komandiruotės; lėšos įgyvendinti Valstybinės moterų ir vyrų lygių galimybių programos įgyvendinimo veiksmų plano priemones skirtos atsižvelgiant į realų projektų vykdytojų pateiktą lėšų poreikį, kuris sumažėjo dėl COVID-19 paskelbtų apribojimų nepradėtų įgyvendinti ar atidėtų veiklų; dalis lėšų, skirtų informacinei šviečiamajai kampanijai apie darbo rinkos pokyčius, darbuotojų užimtumo, integracijos ir mobilumo galimybes ir kt.</t>
  </si>
  <si>
    <t>Dalis asignavimų nepanaudota dėl Europos socialinio fondo agentūros personalo kaitos ir laikino nedarbingumo (dėl neužimtų pareigybių, darbuotojų laikino nedarbingumo, darbuotojų, išėjusių tikslinių atostogų).</t>
  </si>
  <si>
    <t>Dalis asignavimų nepanaudota dėl Europos socialinio fondo agentūros vykdytų mažesnių, nei planuota pirkimų kainų.</t>
  </si>
  <si>
    <t>Dalis asignavimų nepanaudota Europos socialinio fondo agentūros dėl COVID-19 paskelbtų apribojimų, t. y. mažesnio lėšų  poreikio reikalingo posėdžių ir renginių organizavimui, ryšio, komunalinių paslaugų įsigijimui bei   kvalifikacijos kėlimui.</t>
  </si>
  <si>
    <t>Dalis asignavimų įgyvendinti Valstybinės moterų ir vyrų lygių galimybių programos įgyvendinimo veiksmų plano priemones  nepanaudota, nes lėšos skirtos atsižvelgiant į realų projektų vykdytojų pateiktą lėšų poreikį, kuris sumažėjo dėl COVID-19 paskelbtų apribojimų nepradėtų įgyvendinti ar atidėtų veiklų.</t>
  </si>
  <si>
    <t>XIII. Susisiekimo ministerija</t>
  </si>
  <si>
    <t>Transporto ir ryšių  politikos  įgyvendinimas</t>
  </si>
  <si>
    <t>1.1.1.1.1</t>
  </si>
  <si>
    <t>Lėšos  nepilnai panaudotos dėl neužimtų pareigybių, darbuotojų laikino nedarbingumo, darbuotojų, išėjusių tikslinių atostogų.</t>
  </si>
  <si>
    <t>Lėšos panaudotos nepilnai dėl  mažesnio poreikio .</t>
  </si>
  <si>
    <t xml:space="preserve">Lėšos  panaudotos nepilnai dėl neįvykusių, užsitęsusių viešojo pirkimo procedūrų. </t>
  </si>
  <si>
    <t>1.1.1.1.6</t>
  </si>
  <si>
    <t>Lėšos panaudotos nepilnai dėl mažesnės, nei planuota pirkimo kainos.</t>
  </si>
  <si>
    <t>1.2.2.7.1</t>
  </si>
  <si>
    <t xml:space="preserve">Lėšos panaudotos nepilnai dėl viešųjų pirkimų procedūrų. Nutraukti  4 viešieji pirkimai iš 5, buvo iš naujo skelbiami viešųjų pirkimų konkursai, todėl nebuvo deklaruojamos lėšos. Vienas projektas nedeklaravo lėšų dėl užsitęsusio teisminio  nagrinėjimo.
</t>
  </si>
  <si>
    <t>Lėšos panaudotos nepilnai dėl mažo deklaravimo, t. y. dėl užsitęsusių vykdomų darbų, jų dokumentacijos tvarkymo: dalis projektų pratęsė IS  modernizavimo sutartis, nes tiekėjai nespėja dėl pagrįstų aplinkybių įgyvendinti jų laiku; dalis projektų prasitęsė finansavimo sutarties įgyvendinimo laikotarpį, todėl nusikėlė išlaidų deklaravimas, daliai projektų buvo nukelti galutinio MP pateikimo terminai.</t>
  </si>
  <si>
    <t>1.2.2.7.2</t>
  </si>
  <si>
    <t>Lėšos panaudotos nepilnai kadangi iš  35 etatų, kurių vykdomos funkcijos susijusios su Europos Sąjungos fondų investicijų administravimu,  buvo užimti tik 29 etatai.</t>
  </si>
  <si>
    <t>Lėšos panaudotos nepilnai, nes buvo priimtas sprendimas nebeorganizuoti renginio esamiems, galimiems pareiškėjams ir projektų vykdytojams apie ES fondų investicijų valdymą 2021–2027 m. ir 2014-2020 m. finansavimo laikotarpio tinkamą užbaigimą.</t>
  </si>
  <si>
    <t>1.3.2.7.1</t>
  </si>
  <si>
    <t>1.3.2.7.2</t>
  </si>
  <si>
    <t>1.3.3.1.43</t>
  </si>
  <si>
    <t>Lėšos panaudotos nepilnai  dėl įvairių procesų ir dokumentacijos tvarkymo; RAIL BALTICA – 1. vėluojama užbaigti ruožo „Kaunas – Ramygala“ projektavimą, todėl nebuvo galima apmokėti projektavimo paslaugų, inicijuoti ir įvykdyti statybos darbų pirkimų, bei jų pagrindu atlikti mokėjimų avansams ir atliktiems darbams. 2. Vėluojama su teritorijų planavimo veiklomis, todėl „Lietuvos ir Lenkijos valstybių siena – Jiesia“ ir „Kauno mazgo“ teritorijų planavimo mokėjimai, planuoti 2021 m. pabaigai, nusikėlė į 2022 m. pirmą pusę. Taip pat vėliau nei planuota pradėti „Kaunas – Lietuvos ir Latvijos valstybių siena regioninių stočių“ ir „Panevėžio mazgo“ teritorijų planavimo paslaugų pirkimai, todėl jų pirmieji mokėjimai, planuoti 2021 m. pabaigai, nusikėlė į 2022 m.
VIA BALTICA –  dėl teisminių procesų nebuvo deklaruotos išlaidos pagal vieną rangos sutartį.</t>
  </si>
  <si>
    <t>1.2.3.1.43</t>
  </si>
  <si>
    <t>1.3.3.1.57</t>
  </si>
  <si>
    <t>Lėšos nepanaudotos dėl  nepriimtų teisės aktų, kurie leistų 2021 m. panaudoti skirtas lėšas.</t>
  </si>
  <si>
    <t>1.4.1.1.1</t>
  </si>
  <si>
    <t>01.009</t>
  </si>
  <si>
    <t>Susisiekimo valstybinės ir vietinės reikšmės keliais užtikrinimas</t>
  </si>
  <si>
    <t>Dėl mažesnio nei planuota lėšų nedarbingumo pašalpoms poreikio.</t>
  </si>
  <si>
    <t>Kitos šalies vėlavimas vykdyti įsipareigojimus.</t>
  </si>
  <si>
    <t>Lėšos panaudotos nepilnai kadangi dėl labai didelio krūvio VšĮ Centrinė projektų valdymo agentūra nespėjo įvertinti visų 2021 m. gruodžio mėn. pateiktų mokėjimų prašymų.</t>
  </si>
  <si>
    <t xml:space="preserve">Lėšos panaudotos nepilnai kadangi užsitęsė viešųjų pirkimų procedūros, taip pat su tuo susijusios teisinės ir administracinės procedūros. </t>
  </si>
  <si>
    <t>1.3.2.8.1</t>
  </si>
  <si>
    <t xml:space="preserve">Lėšos panaudotos nepilnai todėl, kad užsitęsė viešųjų pirkimų procedūros, taip pat su tuo susijusios teisinės ir administracinės procedūros. </t>
  </si>
  <si>
    <t>1.6.1.1.8</t>
  </si>
  <si>
    <t xml:space="preserve">Lėšos panaudotos nepilnai dėl to, kad rangovai vėluoja atlikti numatytus darbus, taip pat vėluoja teikti ir mokėjimo prašymus.  </t>
  </si>
  <si>
    <t>01.010</t>
  </si>
  <si>
    <t>Susisiekimo vandens keliais užtikrinimas</t>
  </si>
  <si>
    <t xml:space="preserve">Lėšos  panaudotos nepilnai  dėl   projekto „Bangolaužių (molų) rekonstrukcija ir gamtosauginių priemonių įgyvendinimas“ vykdymo, kadangi rangovo iniciatyva buvo keičiami projekto įgyvendinimo sprendiniai, dėl to užtruko darbo projekto rengimo ir derinimo procedūros, rangovas aktu nepatvirtino atliktų rangos darbų. </t>
  </si>
  <si>
    <t>01.011</t>
  </si>
  <si>
    <t>Susisiekimo geležinkeliais užtikrinimas</t>
  </si>
  <si>
    <t>Lėšos panaudotos nepilnai kadangi informacija apie lengvatinėmis sąlygomis pervežtus keleivius gaunama su vieno mėnesio pavėlavimu. Taip pat paskelbus karantiną dėl COVID-19 vežėjai pardavė mažiau lengvatinių kelionės bilietų.</t>
  </si>
  <si>
    <t>1.1.1.1.7</t>
  </si>
  <si>
    <t xml:space="preserve">Lėšos panaudotos nepilnai dėl sudėtingo ir ilgo  didelės apimties projekto elektrifikavimo projektų derinimo su JASPERS ir EK dėl reikalavimo nustatyti apsaugos kriterijus 4 teritorijoms ribojančioms su Natura 2000 teritorijomis, IQR gautas tik 2021-12-30, dėl atliktų technologinių pakeitimų, įgyvendinant elektrifikavimo projektus, dėl vėliau, nei buvo planuota, pasirašytų  triukšmo slopinimo sienelių įrengimo rangos sutarčių.  </t>
  </si>
  <si>
    <t xml:space="preserve">Lėšos nepanaudotos dėl  nepriimtų teisės aktų, kurie leistų 2021 m. panaudoti skirtas lėšas. </t>
  </si>
  <si>
    <t>01.012</t>
  </si>
  <si>
    <t>Susiekimo oro transportu užtikrinimas</t>
  </si>
  <si>
    <t>Lėšos panaudotos nepilnai dėl pandemijos COVID-19  veiklos apribojimų tiek oro uostams, tiek aviakompanijoms. Oro bendrovės nukėlė plėtros planus.</t>
  </si>
  <si>
    <t>Lėšos panaudotos nepilnai dėl užsitęsusių vykdomų darbų dokumentacijos tvarkymo.</t>
  </si>
  <si>
    <t>Lėšos panaudotos nepilnai kadangi vėluojama pateikti mokėjimo prašymus (bus teikiami 2022 m. vasario mėnesį).</t>
  </si>
  <si>
    <t>XIV. Sveikatos apsaugos ministerija</t>
  </si>
  <si>
    <t>Visuomenės sveikatos stiprinimas</t>
  </si>
  <si>
    <t>Dėl personalo kaitos ir laikino nedarbingumo nepanaudota dalis darbo užmokesčio ir soc. draudimo lėšų. Darbdavių socialinės paramos lėšos panaudotos pagal faktinį poreikį.</t>
  </si>
  <si>
    <t>Mažiau nei planuota priskaičiuota už darbuotojus darbdavio mokamų papildomų VSD įmokų iki MMA (pagal VSD įstatymo 10 str. 7-8 d.).</t>
  </si>
  <si>
    <t>Dėl pavėluoto LR Vyriausybės nutarimo patvirtinimo, kuriuo buvo skirtos lėšos Valstybės rezervo atnaujinimui Ekstremalių sveikatai situacijų centrui, dalis vykdytų viešųjų pirkimų neįvyko (negauti pasiūlymai) arba tiekėjai nespėjo einamaisiais metais pristatyti prekių.</t>
  </si>
  <si>
    <t>Neišnaudotos Valstybinio psichikos sveikatos centro nupirktos sutarčių vertės (regionų mobiliųjų komandų paslaugos ir specialistų, dirbančių su migrantais, psichologinis konsultavimas – nebuvo pakankamo paslaugų poreikio).</t>
  </si>
  <si>
    <t xml:space="preserve">Mažesnė, nei planuota, pirkimų kaina kitoms paslaugoms įsigyti. </t>
  </si>
  <si>
    <t>Mažesnis, nei planuota pirkimų poreikis.
Darbdavių socialinės paramos lėšos panaudotos pagal faktinį poreikį.</t>
  </si>
  <si>
    <t>Suplanuotos darbo užmokesčio ir soc. draudimo lėšos pilnai nepanaudotos, kadangi nebuvo poreikio kompensuoti Sveikatos apsaugos ministerijos ir pavaldžių biudžetinių įstaigų darbo užmokesčio išlaidas vykdant veiklas, susijusias su COVID-19 pandemijos suvaldymu. Mažesnės, negu planuota įstaigų darbo užmokesčio išmokos, susijusios su COVID-19 pandemija (mažesnis, negu numatyta pranešimų skaičius apie nepageidaujamas reakcijas į vakciną ir pan.).</t>
  </si>
  <si>
    <t>Mažesnė negu planuota viešųjų pirkimų metu tiekėjų pasiūlyta paslaugų kaina.</t>
  </si>
  <si>
    <t>Mažesnis, nei planuota kitų paslaugų pirkimų poreikis.</t>
  </si>
  <si>
    <t>Valstybės biudžeto lėšos Nacionalinei visuomenės sveikatos priežiūros laboratorijai buvo skirtos 2021 m. gruodžio mėnesį. Iki 2021 m. gruodžio mėn. pabaigos nespėta įsigyti planuotus pagal pasirašytas sutartis reagentų ir priemonių kiekius. Įtakos turėjo prekių pristatymo terminai, ribotos sandėliavimo galimybės bei įvertintas reagentų galiojimo laikas. 2021 m. neįsigyta planuotų 3.000.000 vnt. greitųjų antigeno testų. Pirkimo paraiška buvo pateikta 2021 m. gruodžio mėn., o pasiūlymai gauti bei pasirašoma sutartis 2022 m. sausio mėn.</t>
  </si>
  <si>
    <t>Dėl nuolat kintančio vakcinų nuo COVID- 19 ligos bei vakcinavimo priemonių pristatymo plano, tiekėjai 2021 metais nepristatė planuoto kiekio prekių.</t>
  </si>
  <si>
    <t xml:space="preserve">Lėšos pilnai nepanaudotos dėl nutraukto COVID-19 vakcinacijos reklamos kampanijos projekto konkurso. Buvo įvertinta, kad reklamai skirtos lėšos iki metų pabaigos nebus panaudotos tikslingai.
</t>
  </si>
  <si>
    <t xml:space="preserve">Lėšos pilnai nepanaudotos ir grąžintos, atsižvelgiant į faktinį poreikį kompensuoti šalies asmens sveikatos priežiūros įstaigų patirtas išlaidas pagal vykdomas veiklas, susijusias su COVID-19. Nepanaudota (grąžinta) 178,3 tūkst. eurų dotacijų savivaldybėms ir 73,2 tūkst. eurų, skirtų kitoms įstaigoms. </t>
  </si>
  <si>
    <t>Nepanaudotos tikslinės lėšos, skirtos karštosios linijos 1808 veiklai,  pagal 2021 m. vasario 26 d. LR Sveikatos apsaugos ministro – valstybės lygio ekstremaliosios situacijos valstybės operacijų vadovo sprendimo Nr. V-399 „Dėl Lietuvos Respublikos Sveikatos apsaugos ministro - valstybės lygio ekstremaliosios situacijos valstybės operacijų vadovo 2020 m. balandžio 27 d. sprendimo Nr. V-997 „Dėl darbo organizavimo VšĮ Kauno miesto greitosios medicinos pagalbos stotyje įsteigtoje sveikatos vartų „Koronos karštojoje linijoje 1808“ pakeitimą.</t>
  </si>
  <si>
    <t>Lėšos pilnai nepanaudotos, kadangi projektų vykdytojai pateikė mokėjimų prašymus mažesnei sumai, nei buvo suplanavę. Didelę įtaką lėšų panaudojimui turėjo dėl koronaviruso plitimo grėsmės paskelbta valstybės lygio ekstremalioji situacija. Projektų veiklos, susijusios su tikslinių grupių asmenų dalyvavimu renginiuose, mokymuose ir pan., vyko mažesne apimtimi nei buvo planuota, todėl buvo deklaruota mažiau išlaidų apmokėjimui. Taip pat užtruko naujų paslaugų teikimo modelių (reikalavimų) parengimas, todėl nebuvo pateikti mokėjimo prašymai.</t>
  </si>
  <si>
    <t>Dalis suplanuotų lėšų nepanaudota dėl nepakankamo institucijų susidomėjimo projektais pirmųjų kvietimų metu ir poreikio pakartotinai skelbti kvietimus  teikti paraiškas pagal 2014-2021 m. Europos ekonominės erdvės finansinio mechanizmo programos „Sveikata“ priemones „Šeimų lankymo, teikiant ankstyvosios intervencijos paslaugas, modelio įdiegimas“ bei „Gerovės konsultantų modelio įdiegimas“. Gavus mažiau negu planuota paraiškų, neišmokėti numatyti avansai projektų vykdytojams.</t>
  </si>
  <si>
    <t xml:space="preserve"> Dalis darbo užmokesčio ir soc. draudimo lėšų nepanaudota dėl neužimtų pareigybių, personalo kaitos. </t>
  </si>
  <si>
    <t>Dėl mažesnio, negu planuota komandiruočių skaičiaus (dėl COVID-19 pandemijos) ir mažesnio kitų paslaugų pirkimų poreikio. Darbdavio socialinės paramos lėšos nepanaudotos, nes nebuvo poreikio.</t>
  </si>
  <si>
    <t>Dėl mažesnio, negu planuota paslaugų pirkimų poreikio. Darbdavio socialinės paramos lėšos nepanaudotos, nes nebuvo poreikio.</t>
  </si>
  <si>
    <t>Dėl mažesnio, negu planuota komandiruočių poreikio dėl COVID-19 pandemijos.</t>
  </si>
  <si>
    <t xml:space="preserve">Nepanaudotos darbo užmokesčio ir soc. draudimo lėšos. Vadovaujantis biudžeto sandaros įstatymo 14 st. 3 dalimi 2021 m. nepanaudotas pajamų įmokų likutis perkeliamas į kitus metus ir bus panaudotas nenutrūkstamam įstaigų darbui užtikrinti 2022 metais. </t>
  </si>
  <si>
    <t>Mažesnis, negu planuota, prekių, paslaugų, komandiruočių poreikis.</t>
  </si>
  <si>
    <t>Nepanaudotos ilgalaikio materialiojo turto įsigijimui skirtos lėšos. Dėl ekstremalios situacijos šalyje, perskirstyti turto įsigijimo prioritetai ir neįgyvendinti ilgalaikio turto pirkimai. Vadovaujantis biudžeto sandaros įstatymo 14 st. 3 dalimi 2021 m. nepanaudotas pajamų įmokų likutis perkeliamas į kitus metus ir bus panaudotas nenutrūkstamam įstaigų darbui užtikrinti 2022 metais.</t>
  </si>
  <si>
    <t xml:space="preserve">Gauta mažiau, negu planuota, pajamų už mokamas paslaugas (Higienos institutas). </t>
  </si>
  <si>
    <t>Ekstremalių sveikatai situacijų centras nepanaudojo dalies  lėšų, skirtų strateginėms ir neliečiamosioms atsargoms įsigyti ir kitoms paslaugoms apmokėti.</t>
  </si>
  <si>
    <t xml:space="preserve"> Nepanaudota dalis valstybės biudžeto tikslinių dotacijų savivaldybėms (savižudybių prevencijai, mokinių sveikatos įgūdžių ugdymui ir visuomenės sveikatos stebėsenai). Visuomenės sveikatos biuruose dėl karantino kai kurios veiklos nebuvo vykdomos arba vykdomos dalinai; nuotolinės veiklos gyventojams nėra patrauklios;  dėl paslaugų pirkimo procedūrų organizavimo nesklandumų; dėl specialistų (psichologų) trūkumo. Grąžintos lėšos už nesuteiktas paslaugas.</t>
  </si>
  <si>
    <t>Valstybinis visuomenės sveikatos stiprinimo fondas</t>
  </si>
  <si>
    <t>Valstybinio visuomenės sveikatos stiprinimo fondo lėšos pilnai nepanaudotos, kadangi poreikis ekspertų paslaugoms įsigyti buvo mažesnis, nei planuota.</t>
  </si>
  <si>
    <t>Ataskaitiniu laikotarpiu buvo gauta mažiau Valstybinio visuomenės sveikatos stiprinimo fondo lėšomis vykdomų projektų mokėjimo prašymų, nei planuota. Dėl susidariusios COVID-19 situacijos šalyje buvo nutrauktos šešios projektų finansavimo sutartys, kadangi projektų vykdytojai dėl ribojimų šalyje negalėjo įvykdyti projektų pilna apimtimi.</t>
  </si>
  <si>
    <t>02.021</t>
  </si>
  <si>
    <t>Sveikatos sistemos valdymas</t>
  </si>
  <si>
    <t xml:space="preserve">Mažesnė, nei planuota, pirkimų kaina kitoms prekėms ir paslaugoms. </t>
  </si>
  <si>
    <t>Dalis asignavimų, skirtų apmokėti už Centrinės darbo medicinos ekspertų komisijos darbą, 2021 m. buvo nepanaudoti, kadangi reikšmingai sumažėjo Komisijai pateiktų nagrinėti ginčytinų atvejų dėl profesinės ligos diagnozės nustatymo (ar nenustatymo) skaičius. Dėl sumažėjusio pateiktų skundų skaičiaus buvo panaudotos ne visos apmokėjimui už  Komisijos darbą skirtos lėšos. Įvertinus pastarųjų 4 metų Komisijos nagrinėtų atvejų skaičių matyti, kad šiam skaičiui didelės įtakos turėjo COVID-19 pandemija, kuriai prasidėjus kreipimųsi į Komisiją skaičius sumažėjo ir dar negrįžo į 2018 – 2019 m. lygį.</t>
  </si>
  <si>
    <t>Mažesnės, nei planuota gydytojų rezidentų, įdarbintų ministerijai pavaldžiose biudžetinėse įstaigose, darbo užmokesčio išlaidos (dėl laikino nedarbingumo, mažesnio atvykusių rezidentų skaičiaus).</t>
  </si>
  <si>
    <t xml:space="preserve">Mažesnis, nei planuota, pirkimų poreikis reprezentacinėms išlaidoms ir kitoms prekėms. </t>
  </si>
  <si>
    <t>Nepanaudota suma susidarė įgyvendinant projekto „Lietuvos nacionalinis E. sveikatos kontaktų centras ir tarpvalstybinės paslaugos“ (CEF sistemos kūrimas) veiklas. Projektas 25 proc. finansuojamas iš valstybės biudžeto lėšų, dalis numatytų mokėjimų neatlikta dėl užsitęsusių pirkimų, vėluojančių paslaugų suteikimo.</t>
  </si>
  <si>
    <t>Dėl užsitęsusių viešųjų pirkimų procedūrų teismui pritaikius laikinąsias apsaugos priemones, nepanaudotos investicinių projektų lėšos Sveikatos apsaugos ministerijai pavaldžių viešųjų įstaigų (ligoninių) pastatų esminio pagerinimo ir rekonstravimo darbams.</t>
  </si>
  <si>
    <t xml:space="preserve">Sustabdžius statybos rangos darbus dėl techninio projekto korektūros, užsitęsė sutarties pasirašymo procedūra, ir investicinių projektų vykdytojai negalėjo laiku pateikti mokėjimo paraiškų Sveikatos apsaugos ministerijai. </t>
  </si>
  <si>
    <t>Užsitęsusios viešųjų pirkimų ir administracinės procedūros, ministerijai įsigyjant kompiuterinę programinę įrangą.</t>
  </si>
  <si>
    <t xml:space="preserve">Valstybės biudžeto lėšos, skirtos apmokėti bendrai finansuojamų iš ES fondų lėšų projektų netinkamam finansuoti iš ES fondų lėšų pirkimo ir (arba) importo PVM, nepanaudotos, kadangi projektų vykdytojai nepateikė tokių mokėjimo prašymų. </t>
  </si>
  <si>
    <t>Lėšos pilnai nepanaudotos, kadangi projektų vykdytojai pateikė mokėjimų prašymus mažesnei sumai, nei buvo suplanavę. Užsitęsė dalies projektų, kuriuose numatyta pastatų rekonstrukcija, projektavimo darbai, rangos darbų viešųjų pirkimų procedūros. Taip pat dėl teisminių ginčų nebuvo užbaigtos dalies medicinos įrangos pirkimų procedūros, todėl iki metų pabaigos nepateikta dalis planuotų mokėjimų.</t>
  </si>
  <si>
    <t xml:space="preserve">Įgyvendinant projektą „Lietuvos Respublikos sveikatos apsaugos ministerija – veiksmų programos administravimas“ nepanaudota dalis darbo užmokesčio ir soc. draudimo lėšų dėl neužimtų pareigybių. </t>
  </si>
  <si>
    <t>Įgyvendinamo projekto „Lietuvos Respublikos sveikatos apsaugos ministerija – informavimas apie veiksmų programą“ nepanaudotos lėšos todėl, kad prekių ir paslaugų įsigijimo poreikis buvo mažesnis, nei planuota.</t>
  </si>
  <si>
    <t>Pagrindinės lėšų nepanaudojimo priežastys yra tai, kad nepatvirtinti strateginiai dokumentai: plėtros programa, pažangos priemonės aprašas, projektų finansavimo sąlygų aprašai.</t>
  </si>
  <si>
    <t xml:space="preserve">Darbuotojų skatinimui ir priemokų, susijusių su COVID-19 pandemijos valdymu, mokėjimui panaudota mažiau lėšų nei buvo planuota, sutaupytos darbo užmokesčio, soc. draudimo ir darbdavių socialinės paramos lėšos. 
Nepanaudotos pajamų įmokų lėšos perkeltos į sekančius metus ir bus naudojamos įstaigos veiklai finansuoti 2022 metais. </t>
  </si>
  <si>
    <t xml:space="preserve">Lėšos nepanaudotos todėl, kad prekių ir paslaugų įsigijimo poreikis buvo mažesnis, nei planuota. Didelę įtaką lėšų panaudojimui turėjo dėl koronaviruso plitimo grėsmės paskelbtas karantinas ir valstybės lygio ekstremalioji situacija - neįvyko planuotos komandiruotės, kvalifikacijos kėlimo renginiai, nebuvo poreikio įsigyti visų planuotų prekių ir paslaugų.
Nepanaudotos pajamų įmokų lėšos bus naudojamos įstaigų veiklai finansuoti 2022 metais. </t>
  </si>
  <si>
    <t xml:space="preserve">Savivaldybė pateikė mažiau, negu planuota paraiškų gauti dotacijas iš valstybės biudžeto lėšų investiciniam projektui įgyvendinti, kadangi projekto vykdytojas nepateikė apmokėjimui dokumentų už ligoninės pastato rekonstrukcijos projekto vykdymo priežiūrą. </t>
  </si>
  <si>
    <t>XV. Švietimo, mokslo ir sporto ministerija</t>
  </si>
  <si>
    <t>11.001</t>
  </si>
  <si>
    <t>Valstybinės švietimo strategijos įgyvendinimas</t>
  </si>
  <si>
    <t>Įstaigų mažesnis, nei planuota, pirkimų poreikis.</t>
  </si>
  <si>
    <t>Profesinio mokymo įstaigų mokinių skaičius, kuriems vykdomas kompetencijų vertinimas, buvo mažesnis negu planuota.</t>
  </si>
  <si>
    <t>Dėl užsitęsusių viešųjų pirkimų procedūrų, ginčų per vėlai pasirašytos rangos sutartys, nespėta įvykdyti statybos darbų.</t>
  </si>
  <si>
    <t>Dėl sudėtingos situacijos pasaulyje automobilių gamybos sferoje, nepavyko išleisti viešuoju pirkimu sutaupytų lėšų (priemonė 11.01.03.01.09. „Aprūpinti mokyklas geltonaisiais autobusais“).</t>
  </si>
  <si>
    <t xml:space="preserve">Lėšos nepanaudotos dėl šalyje 2021 m. paskelbto karantino ir su tuo susijusių neformaliojo vaikų švietimo (NVŠ) veiklų apribojimų: jos buvo stabdomos arba galėjo būti vykdomos tik nuotoliniu būdu (priemonė 11.01.03.04.02. „Padidinti neformaliojo vaikų švietimo įvairovę, prieinamumą ir  kokybę (NVŠ krepšelis ir Kultūros pasas)“. </t>
  </si>
  <si>
    <t>Dėl pandemijos nebuvo organizuoti kontaktiniai formaliojo ir neformaliojo ugdymo įstaigų mokytojų seminarai, todėl nereikėjo padengti kelionės, apgyvendinimo, maitinimo, patalpų nuomos išlaidų, kai kurie užsienio lietuvių neformaliojo lituanistinio švietimo ir projektai vyko ne kontaktiniu, o nuotoliniu būdu ir buvo nepanaudotos kelionės, maitinimo, apgyvendinimo išlaidos (priemonė 11.01.03.01.07. „Skatinti ir remti lituanistinį švietimą kaimyninėse valstybėse (Baltarusijoje, Lenkijoje ir Kaliningrado srityje (Rusija))“  – 13,434 tūkst. eurų). Taip pat dėl pandemijos neįvyko kitos veiklos: renginiai, mokymai, seminarai, komandiruotės ir kt. (-8,5 tūkst. eurų).</t>
  </si>
  <si>
    <t>Dėl Covid-19 situacijos nevyko Lietuvos mokyklų žaidynės, ir kitos sporto varžybos, vyko žymiai mažiau kultūrinių renginių.</t>
  </si>
  <si>
    <t>Dėl pandemijos neįvykusių psichoaktyviųjų medžiagų vartojimo ankstyvosios intervencijos programos mokymų (priemonė 11.01.03.03.07. „Įgyvendinti mokyklose Alkoholio, tabako ir kitų psichiką veikiančių medžiagų vartojimo prevencijos programą“).</t>
  </si>
  <si>
    <t>Projektų vykdytojai užtrunka atnaujinant investicinius projektus, nes dažnai viešaisiais pirkimais perka IP atnaujinimo paslaugas; Dėl judėjimo apribojimų projektų vykdytojai negalėjo laiku vykdyti suplanuotų veiklų, o jų perplanavimas ir derinimas užsitęsė. Dalis didelių infrastruktūrinių projektų vykdytų negalėjo vykdyti veiklų dėl užsitęsusių teisminių procesų.</t>
  </si>
  <si>
    <t>1.2.2.8.1</t>
  </si>
  <si>
    <t>2021 m. išmokėjimų planas buvo patvirtintas su Ateities ekonomikos DNR plane (toliau – DNR) projektams skirtais asignavimais pilna apimtimi, nes buvo siekiama ypatingos skubos tvarka per 2021 m. kontraktuoti ir tuo pačiu išmokėti skirtas lėšas. 2021 m. vasario 3 d. nutarimu Nr. 72[1] panaikinus Ateities ekonomikos DNR plano įgyvendinamų veiksmų ir projektų sąrašą 2021 m., išmokėjimų planas nebuvo tikslinamas.</t>
  </si>
  <si>
    <t>2021 m. nebuvo patvirtintos Plėtros programos pažangos priemonės. Priemones patvirtino tik 2022 m., todėl šios lėšos nebuvo panaudotos.</t>
  </si>
  <si>
    <t>Lėšos tarpinstitucinio bendradarbiavimo koordinatorių darbo užmokesčiui nepanaudotos dėl darbuotojų ligos, išėjimo iš darbo (4 savivaldybėse) ir darbuotojų nebuvimo, pasikeitus darbuotojams, pradėjus dirbti naujiems darbuotojams, buvo mokami mažesni priedai.</t>
  </si>
  <si>
    <t>11.002</t>
  </si>
  <si>
    <t>Švietimo, mokslo ir sporto administravimas</t>
  </si>
  <si>
    <t>1. 1. 1. 1. 1</t>
  </si>
  <si>
    <t>Įstaigų personalo kaita ir laikinas nedarbingumas.</t>
  </si>
  <si>
    <t>Dėl mažesnių nei planuota pirkimų kainų. Lėšos sutaupytos įgyvendinant projektus.</t>
  </si>
  <si>
    <t>Užsitęsusios viešųjų pirkimų ir susijusios teisinės ir administracinės procedūros. Užsitęsę vykdomi darbai, jų dokumentacijos tvarkymas.</t>
  </si>
  <si>
    <t>Dėl Covid-19 situacijos mažiau renginių, pirkimų negu numatyta.</t>
  </si>
  <si>
    <t>Dėl Covid-19 situacijos nevyko Pasaulio žiemos universitetų žaidynės ir kai kurios kitos varžybos.</t>
  </si>
  <si>
    <t>Dėl tarptautinių aukšto meistriškumo sporto varžybų dalyvių sumažėjimo dėl Covid-19 pandemijos ir ribojamo trečiųjų šalių piliečių atvykimo į Lietuvą, dėl atidėtų ir neįvykusių aukšto meistriškumo varžybų, liko nepanaudotos suplanuotos lėšos.</t>
  </si>
  <si>
    <t>Kitos šalies vėlavimas vykdyti įsipareigojimus (nepristatytos prekės).</t>
  </si>
  <si>
    <t>Dėl Covid-19 situacijos neįvykusių renginių.</t>
  </si>
  <si>
    <t>Dėl neužimtų pareigybių negu buvo suplanuota. Profesinio mokymo įstaigų lėšos, numatytos pensijinio amžiaus darbuotojų išeitinėms išmokoms, nepanaudotos nes darbuotojai nebuvo atleisti, mokytojo padėjėjo pareigybė užimta ne nuo metų pradžios.</t>
  </si>
  <si>
    <t>Didžiausia dalis lėšų nepanaudota dėl Covid-19 pandemijos  padarinių ir karantino studentams ir dėstytojams atsisakius atvykti į Lietuvos aukštąsias mokyklas arba vykti į užsienio šalis, nutraukus veiklas arba dėl veiklų organizavimo nuotoliniu būdu.</t>
  </si>
  <si>
    <t xml:space="preserve">Nepanaudojimas šioms veikloms: 1) savivaldybės nepanaudojo ir grąžino dotacijas (630,7 tūkst. eurų): 544 tūkst. eurų – švietimo pagalbai (11.02.02.01.08 priemonė), 20,3 tūkst. eurų – socialinei rizikai (11.02.02.01.11 priemonė), 66,4 tūkst. eurų– personalo optimizavimo lėšos (11.02.02.01.06 priemonė); 2)     lėšos nepanaudotos centralizuotose priemonėse (44,3 tūkst. eurų): 20 tūkst. Eurų – projektų vykdytojai grąžino dėl pandemijos lėšas remti užsienio lietuviams (priemonės 11.02.02.01.04, 11.02.02.01.07), 9,2 tūkst. eurų (priemonė 11.02.02.03.02) – tai ES kompensuotos komandiruočių išlaidos, neįvykusios komandiruotės dėl Covid situacijos, vertimų atlikimas už mažesnę sumą nei sąmata, 15,1 tūkst. eurų – liko dėl paslaugų atlikimo už mažesnę sumą, nei planuota pasirašant sutartis.                                                                                                                                                                                                                                                 </t>
  </si>
  <si>
    <t xml:space="preserve">Profesinio mokymo įstaigų nenaudotos lėšos dėl personalo (vadovų, vyr. buhalterių)  kaitos ir nedarbingumo (mažesnis prekių ir paslaugų poreikis), Iš jų Vilniaus paslaugų verslo profesinio mokymo centro 176,9 tūkst. eurų.  </t>
  </si>
  <si>
    <t xml:space="preserve">Dalis lėšų liko nepanaudota dėl mažesnio projektų vykdytojų lėšų poreikio teikiant mokėjimo prašymus dėl netinkamo finansuoti pridėtinės vertės mokesčio. </t>
  </si>
  <si>
    <t>Dėl ne visų užpildytų etatų ir darbuotojų kaitos nebuvo išmokėtos visos darbo užmokesčiui suplanuotos lėšos.</t>
  </si>
  <si>
    <t>Dėl Covid-19 beveik neturėjome komandiruočių į užsienį, mokymai darbuotojų kvalifikacijos tobulinimui pagrinde vyko nuotoliniu būdu ir dalis lėšų buvo sutaupyta. Taip pat buvo atšaukta dalis renginių, pažintiniai vizitai į projektus. Neįvyko planuotas patalpų remontas.</t>
  </si>
  <si>
    <t>2021 m. vasarą ŠMSM vykdė supaprastintą atvirą konkursą vertinimo paslaugoms įsigyti. Konkurso metu  vertinimo paslaugos įsigytos pigiau, nei buvo suplanuota.</t>
  </si>
  <si>
    <t xml:space="preserve">Dėl Covid-19 buvo sustabdyti reprezentacinių priemonių viešieji pirkimai, kaip neaktualūs tam laikotarpiui, taip pat nevyko numatyti renginiai. </t>
  </si>
  <si>
    <t>Iš tiekėjų gauta pigesnė paslaugų kaina, nei planuota.</t>
  </si>
  <si>
    <t>Dėl Covid-19 įtakos dalis paslaugų nukelta į kitus metus, o dalies paslaugų visai atsisakyta. Dalis sutaupymų susidarė, nes Paslaugų teikėjas nepasiekė užsibrėžtų rodiklių (galimai ir dėl Covid-19), todėl už suteiktas paslaugas buvo apmokėta ne pilna apimtimi.</t>
  </si>
  <si>
    <t>1.2.3.1.48</t>
  </si>
  <si>
    <t>Europos ekonominės erdvės finansinio mechanizmo programų valdymo bendrojo finansavimo lėšos nepanaudotos dėl mažesnio nei planuota poreikio.</t>
  </si>
  <si>
    <t>1. 3.2.7.1</t>
  </si>
  <si>
    <t>Covid-19 nulemtos priežastys sąlygojo mažesnius išmokėjimus. Projektų vykdytojai sudeklaravo mažesnes sumas nei buvo planuota</t>
  </si>
  <si>
    <t>Supaprastinto konkurso metu vertinimo paslaugos įsigytos pigiau, nei buvo suplanuota.</t>
  </si>
  <si>
    <t>Dėl Covid-19 įtakos dalis paslaugų nukelta į kitus metus, o dalies paslaugų visai atsisakyta. Dalis sutaupymų susidarė, nes paslaugų teikėjas nepasiekė užsibrėžtų rodiklių (galimai ir dėl Covid-19), todėl už suteiktas paslaugas buvo apmokėta ne pilna apimtimi.</t>
  </si>
  <si>
    <t>1.3.3.1.48</t>
  </si>
  <si>
    <t>Dėl mažesnio nei planuota pirkimų poreikio.</t>
  </si>
  <si>
    <t xml:space="preserve">Dėl Covid-19 nevyko renginiai, papildomos pamokos, būreliai. Ne visos lėšos panaudotos konsultacijoms, nes konsultacijos vyksta nuotoliniu būdu ir įstaigos negavo pajamų nei planavo. </t>
  </si>
  <si>
    <t>Konsultacijų mokiniams, patiriantiems mokymosi sunkumų, lėšos, kurias nepanaudojo ir grąžino savivaldybės.</t>
  </si>
  <si>
    <t>Nacionalinė švietimo agentūra grąžino  7 tūkst. Eurų ilgalaikiam turtui , nes vykdant pirkimą, vadovaujantis viešųjų pirkimų įstatymu, buvo nupirkta pigiau negu planuota.</t>
  </si>
  <si>
    <t>Nacionalinė švietimo agentūra grąžino 3 tūkst. eurų – sutaupyti ir grąžinti, nes  nebuvo poreikio pirkti ŠMSM internetinės svetainės administravimo paslaugos, kadangi jos priežiūrą atliko ŠMSM pavaldi įstaiga.</t>
  </si>
  <si>
    <t>ŠMSM pavaldžių įstaigų grąžintos lėšos centralizuotoms veikloms: 70,6 tūkst. Eurų ( iš kurių: 64,8 tūkst. mokinių konsultacijoms ir 5,8 tūkst. eurų skaitmeninio ugdymosi plėtrai).</t>
  </si>
  <si>
    <t>Nepanaudotos lėšos centralizuotoms veikloms: 1) savivaldybių dotacijos (822,7 tūkst. eurų): 225,9 tūkst. eurų –  SADM grąžino lėšas, skirtas savanorių, teikiančių pagalbą švietimo įstaigoms, subsidijoms, nes dėl Covid-19 apribojimų buvo sudėtinga rasti savanorių, nesulauktas planuotas skaičius paraiškų; 586,5 tūkst. eurų – savivaldybės grąžino lėšų, skirtų mokinių konsultacijoms, dalį; 9,3 tūkst. eurų – grąžinos lėšos skaitmeninio ugdymosi plėtrai dėl viešųjų pirkimų procedūrų, 1 tūkst. eurų – pedagogų bendruomenės asociacijų projektams; 2)  13,3 tūkst. eurų liko  iš viso nepaskirstyta.</t>
  </si>
  <si>
    <t>11,7 tūkst. eurų – Nacionalinė švietimo agentūra grąžino Geros savijautos veikloms skirtas lėšas, nes buvo sutaupyta dėl tiekėjų pasiūlytų mažesnių kainų.</t>
  </si>
  <si>
    <t>ŠMSM pavaldžios įstaigos grąžino centralizuotoms veikloms skirtų lėšų: Lietuvos mokinių neformaliojo švietimo centras grąžino 2 575,7 tūkst. eurų Geros savijautos veikloms skirtas lėšas, nes Mokykloms buvo skirtas per trumpas laikotarpis (3 mėn.)  pasinaudoti „Geros savijautos“ programomis, taip pat įtakos padarė ir Covid situacija – per mažai tiekėjų, nebuvo sulaukta planuoto skaičiaus pareiškėjų. Dėl Covid situacijos ir realių pirkimų ne visi Pareiškėjai maksimaliai išnaudojo pagal sąmatas skirtas lėšas.</t>
  </si>
  <si>
    <t>Savivaldybės (dėl administracinių procedūrų) grąžino nepanaudotas specialių tikslinių dotacijų lėšas:  1 555,2 tūkst. eurų – ugdymo reikmėms finansuoti ir 297,0 tūkst. eurų – regioninių mokyklų ūkio reikmėms finansuoti.</t>
  </si>
  <si>
    <t xml:space="preserve">Mokėjimai sporto projektams. Projektų vykdytojų nepanaudoti pinigai, kuriuos pagal lėšų naudojimo sutartį įpareigoti grąžinti. Lėšų nepanaudojimo priežastys: užsitęsę pirkimai bei pandeminė situacija, dėl kurių rangos darbų įgyvendinimas buvo nukeltas, atitinkamai nebuvo patirta tinkamų finansuoti išlaidų. </t>
  </si>
  <si>
    <t>12.001</t>
  </si>
  <si>
    <t>Studijų ir mokslo plėtra</t>
  </si>
  <si>
    <t>Mažesnį nei buvo planuota asignavimų panaudojimą lėmė metų pabaigoje priemonių vykdytojų grąžintos nepanaudotos lėšos, paskirta mažiau stipendijų nei planuota, neįdarbintas dėstytojas baltistikos centre. Dėl nutrauktų studentų studijų,  projektų vykdytojų įgyvendinamų projektų užsitęsusių viešųjų pirkimų bei  sutarčių pasirašymo vėlavimo esant ekstremaliai Covid-19 situacijai (užsienio renginiai, stažuotės, komandiruotės ir pan.).</t>
  </si>
  <si>
    <t>Negauta biudžeto pajamų įmokų, nes neįvyko planuoti užsakymai.</t>
  </si>
  <si>
    <t>XVI. Teisingumo ministerija</t>
  </si>
  <si>
    <t xml:space="preserve">Paslaugos gyventojams ir verslui   </t>
  </si>
  <si>
    <t>Planuotų asignavimų nepanaudojo valstybės įmonė Registrų centras. Investicijų projektui „Registrų ir valstybės informacinių sistemų tobulinimas ir modernizavimas priimtų teisės aktų nuostatoms įgyvendinti“ buvo panaudota 770,3 tūkst. eurų mažiau lėšų nei planuota, nes darbams vykdyti (diegti, testuoti, tikslinti) pagal atskiras investicijų projekto dalis prireikė daugiau laiko. Dalis darbų bus finansuojama 2022 m. valstybės biudžeto lėšomis, kita dalis - planuojama užbaigti Registrų centro lėšomis. Taip pat dalis darbų buvo atlikta pigiau, nei planuota. Liko nepanaudota 8,1 tūkst. eurų lėšų, skirtų pasirengti įgyvendinti 2019 m. birželio 20 d. Europos Parlamento ir Tarybos direktyvą (ES) 2019/1151, kuria iš dalies keičiamos Direktyvos (ES) 2017/1132 nuostatos dėl skaitmeninių priemonių ir procesų, skirtų bendrovių teisės aktams įgyvendinti. Teisinės pagalbos paslaugų informacinės sistemos (TEISIS) plėtrai ir palaikymui nepanaudota 116,4 tūkst. eurų, nes šios sistemos gamybinė eksploatacija ne visa apimtimi pradėta tik 2021 m. viduryje, užtruko vystymo darbų techninės specifikacijos rengimas, pirkimo dokumentų ruošimas ir derinimas. Kadangi viešųjų pirkimų procedūros užtruko, vystymo sutartis buvo pasirašyta tik 2021 m. lapkričio pabaigoje. Pirkimo laimėtojas iki metų pabaigos spėjo užbaigti tik vieną vystymo užsakymą, todėl dalis lėšų liko nepanaudota. Gyventojų registro funkcionalumui, leidžiančiam tvarkyti asmenų kontaktinius duomenis, planuoti 30,0 tūkst. eurų nebuvo panaudoti, nes asmenų kontaktinių duomenų gavimas buvo numatytas iš Asmens dokumentų išdavimo informacinės sistemos, kurios valdytojas, Informatikos ir ryšių departamentas prie VRM, iš savo pusės neparengė planuotos techninės sąsajos dokumentacijos. Politinių partijų narių sąrašų informacinės sistemos plėtojimui ir priežiūrai nepanaudota 48,0 tūkst. eurų, nes priežiūros ir dalis vystymo darbų buvo atlikta pigiau, nei planuota, o stambūs vystymo projektai nebuvo pradėti vykdyti, nes planuojamas šios sistemos modifikavimas ar naujo registro kūrimas.</t>
  </si>
  <si>
    <t>Dalis darbo užmokesčio buvo mokama pagal pasirašytą sutartį iš tarptautinės organizacijos lėšų.</t>
  </si>
  <si>
    <t>Dėl pandemijos buvo atsisakyta komandiruočių, to pasėkoje sumažėjo komandiruočių išlaidos.</t>
  </si>
  <si>
    <t>Mažesnė, nei planuota pirkimų kaina.</t>
  </si>
  <si>
    <t>Dėl grąžintų lėšų į valstybės biudžetą.</t>
  </si>
  <si>
    <t>Europos patentų organizacija (EPO) pagal bendradarbiavimo susitarimą kuria patentų administravimo sistemos IT sprendimus patentų administravimo ir  nemokamai perdavė VPB reikalingą licenciją.</t>
  </si>
  <si>
    <t>Dėl COVID-19 pandemijos mažiau  pirkta prekių ir paslaugų.</t>
  </si>
  <si>
    <t xml:space="preserve">Tarptautinės organizacijos kofinansavimas. </t>
  </si>
  <si>
    <t>Dėl sutrikusios logistikos pandemijos metu prekės nenupirktos.</t>
  </si>
  <si>
    <t xml:space="preserve">Dalis prekių ir paslaugų nupirkta pigiau negu buvo planuota. </t>
  </si>
  <si>
    <t>Dėl pandemijos buvo mažiau atlikta naftos produktų laboratorijos bandymų.</t>
  </si>
  <si>
    <t xml:space="preserve">Dalis darbo užmokesčio buvo mokama pagal pasirašytą sutartį iš tarptautinės organizacijos lėšų. </t>
  </si>
  <si>
    <t>Savivaldybės metams pasibaigus grąžino nepanaudotas dotacijas, kurios buvo pervestos į valstybės iždo sąskaitą.</t>
  </si>
  <si>
    <t>03.001</t>
  </si>
  <si>
    <t xml:space="preserve">Bausmių sistema   </t>
  </si>
  <si>
    <t>Gauta mažiau, nei planuota asmenų prašymų pagal teismo sprendimus atlyginti žalą, atsiradusią dėl netinkamų kalinimo sąlygų (145,4 tūkst. eurų), taip pat kompensuoti smurtiniais nusikaltimais padarytą žalą (48,5 tūkst. eurų).</t>
  </si>
  <si>
    <t>Dėl darbo užmokesčio permokos, už gruodžio mėnesį, darbuotojai grąžino į įstaigos sąskaitą.</t>
  </si>
  <si>
    <t>Užsitęsusios viešųjų pirkimų ir susijusios teisinės, ir administracinės procedūros.</t>
  </si>
  <si>
    <t>Viešųjų pirkimų sutartis su tiekėju buvo pasirašyta 2021m. gruodžio 20 d., nespėta sutvarkyti avansinio mokėjimo dokumentų. Taip pat užsitęsę vykdomi darbai, jų dokumentacijos tvarkymas, vyksta teisinės procedūros.</t>
  </si>
  <si>
    <t>Darbuotojas, turėjęs vykti į komandiruotę, susirgo COVID-19 liga. Buvo gautos nekokybiškas prekės, kurios buvo grąžintos, tiekėjas grąžino lėšas į valstybės iždą.</t>
  </si>
  <si>
    <t>1. 1.1.1. 10</t>
  </si>
  <si>
    <t>Suplanuoti asignavimai nebuvo panaudoti visa apimtimi dėl inicijuoto 2014–2021 m. Europos ekonominės erdvės ir Norvegijos finansinių mechanizmų lėšomis finansuojamos programos „Teisingumas ir vidaus reikalai“ keitimo, kuris įtakojo projekto „Lietuvos bausmių vykdymo sistemos kokybės gerinimas“ apimties pasikeitimą, taip pat dėl teisminių procesų, įtakojusių viešųjų pirkimų procedūrų terminus ir dėl žmogiškųjų išteklių trūkumo.</t>
  </si>
  <si>
    <t>Nepanaudota dalis 2014–2021 m. Europos ekonominės erdvės ir Norvegijos finansinių mechanizmų lėšomis finansuojamos programos „Teisingumas ir vidaus reikalai“ PA 19 dalies „Pataisos tarnybos ir kardomasis kalinimas“ valdymui (darbo užmokesčiui ir socialiniam draudimui) skirtų lėšų, sumažėjus darbuotojų, kurie dalyvauja administruojant programą, skaičiui.</t>
  </si>
  <si>
    <t>Dėl Covid-19 pandemijos suplanuotos veiklos negalėjo būti įgyvendintos visa apimtimi (neįvyko planuotos komandiruotės).</t>
  </si>
  <si>
    <t>Pajamų įmokų sąmatoje įkelta didesnė, nei poreikis socialinio draudimo įmokų nuo nuteistųjų darbo užmokesčio suma.</t>
  </si>
  <si>
    <t>Perdavus Marijampolės pataisos namų Kybartų sektoriaus turtą Valstybės Sienos Apsaugos tarnybai, nebuvo surinktos pajamų įmokos. Taip pat negauti gruodžio mėn. apmokėjimai iš pirkėjų už turto nuomą.</t>
  </si>
  <si>
    <t>Į Nukentėjusių nuo nusikaltimų asmenų fondą surinkta daugiau įmokų, nei reikėjo lėšų kompensuoti smurtiniais nusikaltimais padarytą žalą.</t>
  </si>
  <si>
    <t>XVII. Užsienio reikalų ministerija</t>
  </si>
  <si>
    <t>Diplomatinės tarnybos veiklos užtikrinimas</t>
  </si>
  <si>
    <t>Užtrukusios viešųjų pirkimų procedūros ir sutarčių derinimas dėl pastato ambasadai Danijos Karalystėje rekonstrukcijos.</t>
  </si>
  <si>
    <t>Užtrukusios viešųjų pirkimų procedūros ir sutarčių derinimas dėl kompiuterinės, ryšių bei dauginimo įrangos.</t>
  </si>
  <si>
    <t>Dėl pasaulinės pandemijos ir įteisinus nuotolinį darbą, sumažėjo komunalinių paslaugų, ryšių ir transporto prekių ir paslaugų poreikis.</t>
  </si>
  <si>
    <t>Mažesnis nei planuotas komandiruočių skaičius, neįvykę, atšaukti renginiai, kvalifikacijos kėlimo seminarai, susitikimai dėl COVID-19 pandemijos.</t>
  </si>
  <si>
    <t>Užsienio reikalų ministerijos pastato rekonstrukcija buvo finansuojama Turto banko centralizuotai valdomomis lėšomis, skirtomis valstybės turto atnaujinimui.</t>
  </si>
  <si>
    <t xml:space="preserve">Diplomatinėse atstovybėse dėl pandemijos ir politinių veiksnių  sutaupytos su darbu užsienyje susijusių išlaidų, vaikų mokymosi bei vienkartinių įsikūrimo išlaidų kompensacijos bei išmokos apsirūpinti gyvenamosiomis patalpomis.     </t>
  </si>
  <si>
    <t>Dėl pasaulinės pandemijos sutriko tiekėjų paslaugos tiek užsienyje, tiek Lietuvoje, neįsigyta paslaugų , atsargų ir turto ministerijoje ir diplomatinėse atstovybėse.</t>
  </si>
  <si>
    <t>Leistini pereinamieji diplomatinių atstovybių likučiai.</t>
  </si>
  <si>
    <t>XVIII. Vidaus reikalų ministerija</t>
  </si>
  <si>
    <t>01 008</t>
  </si>
  <si>
    <t>Visuomenės saugumo užtikrinimas</t>
  </si>
  <si>
    <t>1.1.1.1. 1</t>
  </si>
  <si>
    <t>1.1.1.1. 10</t>
  </si>
  <si>
    <t>Lėšos, skirtos ekstremalios situacijos, paskelbtos visoje šalyje dėl masinio užsieniečių antplūdžio padariniams šalinti, nepanaudotos, kadangi minėtos išlaidos apmokėtos iš projekto "Skubus atsakas į neproporcingą trečiųjų šalių antplūdį į Lietuvą iš Baltarusijos" lėšų.</t>
  </si>
  <si>
    <t>1.1.1.1 .7</t>
  </si>
  <si>
    <t>1.5.1.1. 1</t>
  </si>
  <si>
    <t>1.6.1.1. 1</t>
  </si>
  <si>
    <t>1.2.3.1. 34</t>
  </si>
  <si>
    <t>Projektai, kuriems planuotos lėšos, nebuvo patvirtinti.</t>
  </si>
  <si>
    <t>1.3.3.1. 34</t>
  </si>
  <si>
    <t xml:space="preserve">Priešgaisrinė, civilinė sauga ir gelbėjimo darbai   </t>
  </si>
  <si>
    <t>Dėl mažesnių nei planuota pirkimų kainų.</t>
  </si>
  <si>
    <t xml:space="preserve">Kitos šalies vėlavimas vykdyti įsipareigojimus. </t>
  </si>
  <si>
    <t>Personalo kaita ir laikinas nedarbingumas. Pasirašyta mažesnė sąmata su AB Orlean Lietuva, nei planuota.</t>
  </si>
  <si>
    <t>Dėl mažesnio, nei planuota pirkimų poreikio (dėl COVID-19 karantino sumažėjo paslaugų užsakymų, sumažėjo pajamos ir sąnaudos, nevyko komandiruotės).</t>
  </si>
  <si>
    <t>Pasikeitus pirkimo poreikiui dėl paskelbto Covid viruso pandemijos, pasirašyta mažesnė nei planuota sąmata su AB Orlen Lietuva.</t>
  </si>
  <si>
    <t>Dėl mažesnių nei numatyta paslaugų kainų.</t>
  </si>
  <si>
    <t>Savivaldybės grąžino dotacijas skirtas civilinės saugos funkcijai vykdyti.</t>
  </si>
  <si>
    <t>01.057</t>
  </si>
  <si>
    <t xml:space="preserve">Vidaus saugumo fondo programa   </t>
  </si>
  <si>
    <t>1.2.3.1.40</t>
  </si>
  <si>
    <t>Suplanuotų lėšų nepanaudojimas tiesiogiai susijęs su projektų vykdytojų įgyvendinamų projektų planavimu, atliekamomis pirkimų procedūromis ir kitomis priežastimis, susijusiomis su projektų įgyvendinimo eiga ir terminais (ilginami projektų įgyvendinimo terminai, perplanuojamos veiklos). Be to lėšos nepilnai panaudotos dėl pandemijos vėlesniam laikotarpiui nukeliamų kai kurių veiklų projektuose (pvz. mokymo projektai).</t>
  </si>
  <si>
    <t>1.3.3.1.40</t>
  </si>
  <si>
    <t>1.2.3.1.55</t>
  </si>
  <si>
    <t>Lėšos liko nepanaudotos, kadangi Europos komisija vėluoja priimti Vidaus saugumo fondo 2021-2027 metų programos įgyvendinimą reguliuojančiu teisės aktus ir todėl lėšų išmokėjimas prasidės , kai tik bus priimti reikiami teisės aktai. Atsižvelgiant į tai, programos techninės paramos lėšos taip pat nebuvo pradėtos naudoti.</t>
  </si>
  <si>
    <t>1.3.3.1.55</t>
  </si>
  <si>
    <t>01.051</t>
  </si>
  <si>
    <t>Sienų valdymo ir vizų priemonės programa</t>
  </si>
  <si>
    <t>1.3.3.1.56</t>
  </si>
  <si>
    <t xml:space="preserve">Dalis suplanuotų lėšų liko nepanaudota, kadangi Europos Komisijai vėluojant priimti  Sienų valdymo ir vizų priemonės programos įgyvendinimą reguliuojančius teisės aktus, šiuo metu vykdomi tik nepertraukiamam Kaliningrado tranzitui užtikrinti skirti projektai. Intensyvesnis lėšų išmokėjimas prasidės, kai tik bus priimti reikiami teisės aktai. Techninės paramos lėšos nebuvo panaudotos, nes vykimas į komandiruotes, kvalifikacijos kėlimo ir kitų paslaugų įsigijimas sustojo dėl ekstremalios situacijos, susijusios su COVID – 19, paskelbimu. </t>
  </si>
  <si>
    <t>1.2.3.1.56</t>
  </si>
  <si>
    <t>01.059</t>
  </si>
  <si>
    <t>Europos ekonominės erdvės ir Norvegijos finansinių mechanizmų programa</t>
  </si>
  <si>
    <t>1.3.3.1.47</t>
  </si>
  <si>
    <t>Dalis suplanuotų lėšų liko nepanaudota, kadangi lėšų panaudojimas yra tiesiogiai susijęs su projektų vykdytojų projektų veiklų planavimu ir projektų įgyvendinimo terminais (dalis projekto vykdytojų keičia projektų įgyvendinimo terminus, kadangi projektuose ilgai trunka viešųjų pirkimų procedūros, dėl COVID – 19 pandemijos  šalyje projektuose lėčiau vyksta kai kurios veiklos ir jų vykdymas nukeliamas vėlesniam laikotarpiui bei susiduriama su kitais projektų įgyvendinimo sunkumais), todėl šių nepanaudotų lėšų išmokėjimas projektų vykdytojams nusikelia į vėlesnius laikotarpius.</t>
  </si>
  <si>
    <t>1.2.3.1.47</t>
  </si>
  <si>
    <t>Dalis programos valdymo lėšų nebuvo panaudota, nes vykimas į komandiruotes, kvalifikacijos kėlimo ir kitų paslaugų įsigijimas sustojo dėl ekstremalios situacijos, susijusios su COVID-19 paskelbimu.</t>
  </si>
  <si>
    <t>1.3.3.1.49</t>
  </si>
  <si>
    <t>1.2.3.1.49</t>
  </si>
  <si>
    <t xml:space="preserve">Regionų plėtros ir Europos Sąjungos struktūrinės paramos programų įgyvendinimo užtikrinimas   </t>
  </si>
  <si>
    <t>Darbo užmokesčio ekonomija, susidariusi dėl mažesnio poreikio nei planuota.</t>
  </si>
  <si>
    <t>Darbdavių soc. paramos likutis dėl sunkiai planuojamo poreikio.</t>
  </si>
  <si>
    <t>Dalis lėšų liko nepanaudota, kadangi dėl COVID-19 pandemijos lėčiau vyksta kai kurios  projektų veiklos, jos perplanuojamos arba nukeliamos vėlesniam laikotarpiui. Dėl šių priežasčių daugeliui projektų pratęsiami projektų įgyvendinimo laikotarpiai, todėl nusikelia lėšų išmokėjimas.</t>
  </si>
  <si>
    <t>Dalis lėšų liko nepanaudota, kadangi projektuose dėl vėluojančių viešųjų pirkimų vėlinami projektų veiklų įgyvendinimo terminai. Dėl šių priežasčių nusikelia lėšų išmokėjimai projektų vykdytojams.</t>
  </si>
  <si>
    <t xml:space="preserve">Techninės paramos lėšų dalis liko nepanaudota dėl personalo kaitos (laikinai neužimtos pareigybės),  dėl darbuotojų tikslinių atostogų. </t>
  </si>
  <si>
    <t>Dalis techninės paramos lėšų liko nepanaudota dėl pandemijos šalyje paskelbimo, dalį planuotų renginių, komandiruočių, kvalifikacijos kėlimą nukėlus vėlesniam laikui.</t>
  </si>
  <si>
    <t>Dėl mažesnių nei planuota kitų prekių ir paslaugų, komunalinių, informacinių technologijų bei ryšių paslaugų išlaidų.</t>
  </si>
  <si>
    <t xml:space="preserve">Nepanaudota dėl personalo kaitos, laikinai neužimtų pareigybių, dėl darbuotojų tikslinių atostogų. </t>
  </si>
  <si>
    <t>Dėl mažesnio nei planuota transporto priemonių poreikio.</t>
  </si>
  <si>
    <t>03.053</t>
  </si>
  <si>
    <t xml:space="preserve">Europos teritorinio bendradarbiavimo tikslo programa   </t>
  </si>
  <si>
    <t>1. 2.3.1. 45</t>
  </si>
  <si>
    <t>Programos administravimui skirtos lėšos nebuvo pilnai panaudotos dėl COVID pandemijos nukėlus vėlesniam laikui renginių organizavimą, kvalifikacijos kėlimą bei komandiruotes.</t>
  </si>
  <si>
    <t>Dėl 2014–2020 m. finansinio laikotarpio Europos teritorinio bendradarbiavimo tikslo programose tebevykusios 2021 m. projektų atrankos ir paramos sutarčių pasirašymo proceso, iš Lietuvos partnerių gauta  mažiau paraiškų dėl bendrojo finansavimo lėšų skyrimo, kas sąlygojo ir mažesnį pateiktų avansinio mokėjimo prašymų skaičių. Pagal bendrojo finansavimo lėšų panaudojimo reikalavimus Lietuvos partneriai avansinių mokėjimų gali paprašyti ne vėliau kaip likus 6 mėn. iki projekto įgyvendinimo pabaigos, todėl programoms leidžiant ilgesnės trukmės projektus, avansinių lėšų Lietuvos partneriai prašo tik tuomet, kai yra numatytas realus jų panaudojimas, t. y. kai lėšos yra reikalingos patirtoms išlaidoms padengti. Taip pat daugeliui projektų dėl COVID pandemijos ir kitų pagrįstų priežasčių leidžiama prasitęsti projektų įgyvendinimo trukmę, kas sąlygoja projektų veiklų perkėlimą ir mokėjimo prašymų pateikimą vėlesniu nei planuota laikotarpiu, dėl to galutinio mokėjimo prašymai gaunami vėliau nei planuota.</t>
  </si>
  <si>
    <t>1. 3.3.1. 45</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</si>
  <si>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2020 m. pabaigoje vykę atviri kvietimai ir projektų atrankos sąlygoja tai, kad 2021 m. pradžioje buvo tik pasirašomos paramos sutartys dėl  finansavimo skyrimo projektams ir dar nebuvo suėjęs terminas dėl lėšų išmokėjimo projektams. Taip pat daugeliui projektų dėl COVID pandemijos ir kitų pagrįstų priežasčių leidžiama prasitęsti projektų įgyvendinimo trukmę, kas sąlygoja projektų veiklų perkėlimą ir mokėjimo prašymų pateikimą vėlesniu nei planuota laikotarpiu.</t>
  </si>
  <si>
    <t>03.054</t>
  </si>
  <si>
    <t xml:space="preserve">Europos kaimynystės priemonės programa   </t>
  </si>
  <si>
    <t>1. 2.3.1. 44</t>
  </si>
  <si>
    <t>Lėšos paslaugoms ir prekėms buvo sutaupytos dėl mažesnių, nei planuota pirkimų kainų ir dėl mažesnio, nei planuota pirkimų poreikio. Lėšos taip pat nebuvo panaudotos, nes vykimas į komandiruotes, kvalifikacijos kėlimo ir kitų paslaugų įsigijimas sustojo dėl ekstremalios situacijos, susijusios su COVID – 19, paskelbimo.</t>
  </si>
  <si>
    <t>1. 2.3.1. 52</t>
  </si>
  <si>
    <t>Lėšos paslaugoms ir prekėms buvo sutaupytos dėl mažesnių nei planuota pirkimų kainų ir dėl mažesnio nei planuota pirkimų poreikio. Lėšos nebuvo panaudotos , nes vykimas į komandiruotes, kvalifikacijos kėlimo ir kitų paslaugų įsigijimas sustojo dėl ekstremalios situacijos, susijusios su COVID -19 paskelbimo.</t>
  </si>
  <si>
    <t>1. 3.3.1. 44</t>
  </si>
  <si>
    <t>Lėšos darbo užmokesčiui buvo nepilnai panaudotos dėl personalo kaitos, darbuotojų laikino nedarbingumo, darbuotojų, išėjusių tikslinių atostogų.</t>
  </si>
  <si>
    <t>2020 m. tebevykę atviri kvietimai ir projektų atrankos sąlygojo tai, kad dalis projektų, kurie buvo atrinkti finansavimui, dar nebuvo įvykdę sąlygų ir per 2021 metus nebuvo pasirašytos visos paramos sutartys, pagal kurias turėtų būti vykdomi avansiniai mokėjimai. Dėl COVID pandemijos ir kitų pagrįstų priežasčių daugeliui projektų leidžiama prasitęsti projektų įgyvendinimo trukmę, kas sąlygoja projektų veiklų perkėlimą ir mokėjimo prašymų pateikimą vėlesniu nei planuota laikotarpiu. Be to, susidariusi politinė situacija Baltarusijoje ir nuo 2020 m. spalio mėnesio sustabdyti mokėjimai Baltarusijos partneriams neigiamai įtakojo lėšų panaudojimą.</t>
  </si>
  <si>
    <t>1.3.3.1. 52</t>
  </si>
  <si>
    <t>2020 m. tebevykę atviri kvietimai ir projektų atrankos sąlygojo tai, kad dalis projektų kurie buvo atrinkti finansavimui dar nebuvo įvykdę sąlygų ir per 2021 metus nebuvo pasirašytos visos paramos sutartys, pagal kurias turėtų būti vykdomi avansiniai mokėjimai. Taip pat daugeliui projektų dėl COVID pandemijos ir kitų pagrįstų priežasčių leidžiama prasitęsti projektų įgyvendinimo trukmę, kas sąlygoja projektų veiklų perkėlimą ir mokėjimo prašymų pateikimą vėlesniu nei planuota laikotarpiu.</t>
  </si>
  <si>
    <t>XIX. Žemės ūkio ministerija</t>
  </si>
  <si>
    <t xml:space="preserve">Žemės ūkio, maisto ūkio ir kaimo plėtros skatinimas   </t>
  </si>
  <si>
    <t>Dėl koronaviruso infekcijos protrūkio šalyje gruodžio mėn. neįvyko kelios tautinio paveldo kūrėjų  patikros (amatininkai sirgo arba dėl saugumo atsisakė priimti ekspertus), neįvyko vienas ekspertų posėdis, todėl už ekspertų paslaugas sumokėta mažiau, nei planuota. Nepanaudota 2,13 tūkst. eurų.</t>
  </si>
  <si>
    <t>Tiekėjas informavo, kad prekių laiku nepristatys, kadangi jų neturi. Sutartis buvo nutraukta.</t>
  </si>
  <si>
    <t>Dėl pandemijos nevyko visos suplanuotos parodos, sutaupyta komandiruočių, reprezentacinių ir kitų prekių bei paslaugų įsigijimo išlaidos, susijusios su dalyvavimo tarptautinėse parodose organizavimu.</t>
  </si>
  <si>
    <t>Dėl pandemijos buvo nevykstama į ES pasitarimus, todėl sutaupyta komandiruočių išlaidos.</t>
  </si>
  <si>
    <t>Dėl pandemijos nebuvo vykstama į visas kontrolės patikras, o patikros buvo atliekamos nuotoliniu būdu, todėl sutaupyta transporto išlaidų bei kitų išlaidų.</t>
  </si>
  <si>
    <t>Dėl pandemijos mokymai, susitikimai su bendruomenėmis ir kiti susitikimai buvo vykdomi nuotoliniu būdu, todėl sutaupyta transporto išlaidų, komandiruočių išlaidų bei kitų išlaidų.</t>
  </si>
  <si>
    <t>Tikslinėms skatinamosioms stipendijoms skirta asignavimų dalis grąžinta, nes studentai nutraukė studijas ir stipendijų mokėjimas buvo sustabdytas ir grąžintas.</t>
  </si>
  <si>
    <t>Pagal priemonę "Parama palūkanoms kompensuoti" parama išmokama vadovaujantis paramos gavėjų pateiktomis finansų įstaigų išduotomis pažymomis apie už paskolas ar lizingo paslaugas sumokėtas palūkanas. Atsižvelgiant į tai, kad neįmanoma suplanuoti kiek paramos gavėjų ir kokiu dažnumu kreipsis dėl paramos išmokėjimo, taip pat į tai, kiek paramos gavėjai bus sumokėję palūkanų, tikslaus lėšų poreikio numatyti nėra galimybių.</t>
  </si>
  <si>
    <t>Dėl COVID-19 pandemijos ir užsitęsusio karantino suplanuoti susitikimai, posėdžiai bei renginiai neįvyko gyvai dėl tam tikrų apribojimų. Didžioji dalis susitikimų bei posėdžių buvo transliuojami videokonferencijos būdu.</t>
  </si>
  <si>
    <t>Dėl COVID-19 pandemijos ir su šia pandemija susijusių ribojimų, daugelis Baltijos jūros regiono  renginių, ekspertų susitikimų vyko virtualiu būdu, kita dalis renginių, partneriams sutarus, perkelti į 2022 m., todėl komandiruotėms ir renginių organizavimui skirtos lėšos buvo sutaupytos.</t>
  </si>
  <si>
    <t>2 tūkst. eurų, skirtų kitoms prekėms ir paslaugoms buvo nepanaudota todėl, kad dėl  COVID-19 didžiąją dalį metų darbuotojai dirbo nuotoliniu būdu. Dėl tos pačios priežasties buvo nepanaudota 0,2 tūkst. eurų, skirtų Informacinių technologijų prekių ir paslaugų įsigijimui.  Taip pat buvo nepanaudota 0,3 tūkst. eurų, skirtų komunalinėms paslaugoms.</t>
  </si>
  <si>
    <t>Sutaupytos komandiruotės lėšos.</t>
  </si>
  <si>
    <t>Gautos mažesnės narystės tarptautinėse organizacijose mokesčių sąskaitos nei buvo numatyta.</t>
  </si>
  <si>
    <t>Dėl COVID-19 sumažėjo naujų registruotinų traktorių.</t>
  </si>
  <si>
    <t>Darbuotojų kaita ir laikinas nedarbingumas. Dėl pasibaigusių kadencijų ir naujai nepaskirtų atašė pareigybių: Lietuvos Respublikos žemės ūkio atašė Lietuvos Respublikos ambasadoje Kinijos Liaudies Respublikoje ir Vokietijoje.</t>
  </si>
  <si>
    <t>Darbo užmokestis neįsisavintas dėl laikino nedarbingumo.</t>
  </si>
  <si>
    <t xml:space="preserve">Veterinarijos gydytojo rezidento pareiginei algai skirtų lėšų dalis buvo grąžinta Žemės ūkio ministerijai, kadangi vienas studentas nutraukė studijas ir du studentai išėjo akademinių atostogų.                                                                   </t>
  </si>
  <si>
    <t>Darbo užmokestis neįsisavintas, kadangi veikla buvo pradėta vykdyti tik nuo 2021 m. lapkričio 1 d. ir nors Agentūra buvo paskelbusi konkursus, tačiau  iki metų pabaigos nespėjo užpildyti visus šiai veiklai skirtus etatus.</t>
  </si>
  <si>
    <t>Planuojant vykdyti veiklą ir sudarant viešųjų pirkimų planą buvo numatytos didesnės kainos, tačiau paskelbus konkursus kainos buvo pasiūlytos žemesnės nei buvo numatyta viešųjų pirkimų plane.</t>
  </si>
  <si>
    <t xml:space="preserve">Pagal 2021 m.  vasario 10 d. Nr. 8P-21-23/5B-2021/18 sutartį Ministerijai UAB Žemės ūkio paskolų garantijų fondas grąžino 21 794,03  eurų.
Sumažėjus darbų apimtims, atsisakyta vieno etato ir lėšos sutaupytos darbo užmokesčiui mokėti 4 834,11 eurų, 569,92 eurų mažiau negu planuota panaudota ryšiams, komunalinėms paslaugoms ir kitų prekių ir paslaugų įsigijimui, įsigyjant kompiuterinę įrangą „Paskolų valdymo informacinė sistema“ buvo sutaupyta 16 390 eurų.
</t>
  </si>
  <si>
    <t>Pagal priemonę "Valstybės reikmėms atliekami pieno tyrimai" liko nepanaudota 14,6 tūkst. eurų, nes lėšos pieno tyrimams planuojamos pagal numatomą atlikti pieno tyrimų skaičių, o apmokama pagal faktiškai atliktų pieno tyrimų skaičių.  Buvo planuota, kad faktiškai pieno gamintojų skaičius bus didesnis ir bus atlikta daugiau tyrimų.</t>
  </si>
  <si>
    <t>Dėl judėjimo Valstybėje suvaržymo karantino metu dėl COVID-19 pandemijos, kitų prekių ir paslaugų išlaidos susidarė dėl mažesnių nei planuota pirkimų kainų. Netikslus darbų planavimas.</t>
  </si>
  <si>
    <t xml:space="preserve">Suplanuoti asignavimai NMA išlaikymui nepanaudoti sutaupius darbo užmokesčio lėšas dėl darbuotojų ligų, nemokamų atostogų, neužimtų etatų, didesnio nei planuota Lietuvos kaimo plėtros programos priemonės „Techninė pagalba“  lėšų panaudojimo padidėjus KPP etatų skaičiui. </t>
  </si>
  <si>
    <t xml:space="preserve">Suplanuoti asignavimai NMA išlaikymui, skirti ilgalaikiam nematerialiajam turtui – Investicinių priemonių administravimo informacinei sistemai įsigyti, nepanaudoti dėl vykusių teisminių procesų, susijusių su viešųjų pirkimų procedūromis. </t>
  </si>
  <si>
    <t>Gauta mažiau paraiškų paramai veislininkystei ir veisliniams gyvuliams įsigyti negu buvo planuota. Ne visi, paraiškas pateikę pareiškėjai,  2021 m. nusipirko veislinius gyvulius.</t>
  </si>
  <si>
    <t>Poreikis paramai buvo mažesnis negu suplanuota, taip pat dalis lėšų nepanaudota dėl paramos gavėjų  nurodytų  klaidingų banko sąskaitų/mirusių paramos gavėjų.</t>
  </si>
  <si>
    <t>2020/2021 mokslo metais dėl Lietuvoje paskelbto karantino, daugelis ugdymo įstaigų nuo 2020 m. gruodžio mėn. iki 2021 m. kovo  mėn. dirbo nuotoliniu būdu. Karantino metu ugdymo įstaigoms buvo dalinami produktų daviniai, tačiau  ne visos ugdymo įstaigos pasinaudojo šia galimybe, todėl nebuvo panaudotos visos lėšos pagal  pieno ir vaisių vartojimo skatinimo mokyklose paramos priemones ir atitinkamai buvo kompensuota mažiau PVM išlaidų.</t>
  </si>
  <si>
    <t>Pagal paramą bitininkystei gauta mažiau mokėjimo prašymų, negu buvo suplanuota.</t>
  </si>
  <si>
    <t>Gauta mažiau paraiškų negu buvo planuota laikinajai valstybės pagalbai paukštininkystės ir kiaulininkystės sektoriams, patyrusiems nuostolių dėl COVID -19 viruso protrūkio.</t>
  </si>
  <si>
    <t>1. 2.3.1. 3</t>
  </si>
  <si>
    <t>2020/2021 mokslo metais, dėl Lietuvoje paskelbto karantino, daugelis ugdymo įstaigų nuo 2020 m. gruodžio mėn. iki 2021 m. kovo  mėn. dirbo nuotoliniu būdu. Karantino metu ugdymo įstaigoms buvo dalinami produktų daviniai, tačiau  ne visos ugdymo įstaigos pasinaudojo šia galimybe, todėl nebuvo panaudotos visos lėšos pagal  pieno ir vaisių vartojimo skatinimo mokyklose paramos priemones.</t>
  </si>
  <si>
    <t>1. 2.3.1. 36</t>
  </si>
  <si>
    <t>Metų pabaigoje paramos gavėjų grąžinti nepanaudotų avansų likučiai pagal  KPP 2014-2020 metų paramos priemonę  "Techninė pagalba".</t>
  </si>
  <si>
    <t>Nepanaudoti asignavimai, skirti savivaldybių ir kitų valdžios institucijų investicijoms pagal  KPP 2014-2020 m. paramos priemones, nes lėčiau buvo įgyvendinami projektai.</t>
  </si>
  <si>
    <t>Dėl  Europos Sąjungos finansavimo lėšų trūkumo nebuvo galimybės panaudoti bendrojo finansavimo lėšų išmokant paramą pagal KPP 2014-2020 m. paramos priemonę "Parama ekologiniam ūkininkavimui".</t>
  </si>
  <si>
    <t>Asignavimai nepanaudoti pagal KPP 2014-2020 m. paramos priemones dėl laiku nepateiktų/ nebaigtų vertinti mokėjimo prašymų, gautų mokėjimo prašymų mažesnei sumai negu planuota.</t>
  </si>
  <si>
    <t>1. 3.3.1. 3</t>
  </si>
  <si>
    <t>Dėl nebaigtų vertinti tiesioginių išmokų už žemės ūkio naudmenas ir kitus plotus bei gyvulius paraiškų bei neišmokėta parama dėl paramos gavėjų  nurodytų  klaidingų banko sąskaitų/ mirusių paramos gavėjų.</t>
  </si>
  <si>
    <t>1. 3.3.1. 36</t>
  </si>
  <si>
    <t>Metų pabaigoje paramos gavėjų grąžinti nepanaudotų avansų likučiai pagal  KPP 2014-2020 m. paramos priemonę  "Techninė pagalba".</t>
  </si>
  <si>
    <t>Priemonės nevykdymas; mažesnė nei planuota paslaugos kaina; užsitęsusios viešųjų pirkimų ir susijusios teisinės ir administracinės procedūros.</t>
  </si>
  <si>
    <t>Vykdant viešųjų pirkimų procedūras sumažėjo projektų vertės.</t>
  </si>
  <si>
    <t xml:space="preserve">Žuvininkystės plėtra ir konkurencingumas   </t>
  </si>
  <si>
    <t xml:space="preserve"> Iš prekių ir paslaugų įsigijimui planuotų lėšų nepanaudota 42,3 tūkst. eurų dėl pasikeitusio poreikio bei mažesnių nei planuota pirkimų kainų. </t>
  </si>
  <si>
    <t xml:space="preserve">Dėl ekstremalios situacijos, susijusios su COVID-19 liga, daugelis veiklų vykdomos bekontakčiu būdu. Dėl to nepanaudota 7,9 tūkst. eurų planuotų lėšų komandiruočių išlaidoms, kvalifikacijos kėlimui, reprezentacinėms išlaidoms. Dėl sutrikusio prekių tiekimo nepanaudota 5,0 tūkst. eurų informacinių technologijų prekių įsigijimui planuotų lėšų. Darbdavio socialinės paramos pinigais nepanaudota 3,9 tūkst. eurų dėl mažiau gautų darbuotojų prašymų skirti materialinę paramą. Dėl mažiau, nei planuota sudarytų terminuotų darbo sutarčių nepanaudota 3,0 tūkst. eurų  socialinio draudimo įmokų lėšų. </t>
  </si>
  <si>
    <t xml:space="preserve">35,0 tūkst. eurų nepanaudota infrastruktūros statinių įsigijimui planuotų lėšų dėl iš Aplinkos apsaugos agentūros negauto leidimo planuoto objekto statybai. </t>
  </si>
  <si>
    <t>7,1 tūkst. eurų nepanaudota mašinų ir įrenginių įsigijimui planuotų lėšų dėl pasikeitusio pirkimų poreikio.</t>
  </si>
  <si>
    <t xml:space="preserve"> 9,3 tūkst. eurų nepanaudota kompiuterinės technikos įsigijimui planuotų lėšų dėl sutrikusio tokių prekių tiekimo.</t>
  </si>
  <si>
    <t>475,0 tūkst. eurų nepanaudota Rytų regiono žuvivaisos poskyrio tvenkinių ir hidrotechninių statinių Vilniuje, Vinkšnų g. 6 projekto įgyvendinimui. Kadangi šis objektas yra kultūros paveldo teritorijoje, užtruko statybos leidimo gavimas.</t>
  </si>
  <si>
    <t>1. 2.3.1. 35</t>
  </si>
  <si>
    <t>Metų pabaigoje paramos gavėjų  grąžinti nepanaudotų avansų likučiai pagal EJRŽF 2014-2020 m. priemonę  "Techninė parama".</t>
  </si>
  <si>
    <t xml:space="preserve">Nepanaudoti asignavimai, skirti valstybės institucijų investicijoms pagal  EJRŽF 2014-2020 m. paramos priemones. </t>
  </si>
  <si>
    <t>Asignavimai nepanaudoti pagal EJRŽF 2014-2020 paramos priemones nebaigtų vertinti mokėjimo prašymų, gautų mokėjimo prašymų mažesnei sumai negu planuota.</t>
  </si>
  <si>
    <t>1. 3.3.1. 35</t>
  </si>
  <si>
    <t>Asignavimai nepanaudoti pagal EJRŽF 2014-2020 paramos priemones dėl nebaigtų vertinti mokėjimo prašymų, gautų mokėjimo prašymų mažesnei sumai negu planuota.</t>
  </si>
  <si>
    <t>Žemės tvarkymas ir administravimas bei erdvinės informacijos infrastruktūros vystymas</t>
  </si>
  <si>
    <t xml:space="preserve">Kitų prekių ir paslaugų įsigijimo išlaidų skirtumas susidarė dėl mažesnio, nei planuota pirkimų poreikio. </t>
  </si>
  <si>
    <t xml:space="preserve">Transporto išlaikymo ir transporto paslaugų įsigijimo išlaidų, bei komandiruočių išlaidų skirtumas susidarė dėl judėjimo valstybėje suvaržymų karantino metu, dėl COVID pandemijos.  </t>
  </si>
  <si>
    <t xml:space="preserve">Darbo užmokesčiui ir socialiniam draudimui skirti asignavimai buvo nepanaudoti, nes karantino laikotarpiu buvo daugiau nedarbingumų, taip pat padidėjo neužimtų etatų skaičius. </t>
  </si>
  <si>
    <t xml:space="preserve"> 2.8.</t>
  </si>
  <si>
    <t>Dalis sąskaitų faktūrų gautos paskutinėmis metų dienomis, todėl nebuvo įtrauktos į mokėjimo paraiškas ir apmokėtos. Taip pat, dėl didelio darbo krūvio gruodžio mėn. paskutinėmis dienomis, kelios sąskaitos buvo apmokėtos po du kartus. Tiekėjams permokas grąžinus į Nacionalinės žemės tarnybos sąskaitą iki 2022 m. sausio 7 d., permokos buvo grąžintos į valstybės biudžetą kaip 2021 m. nepanaudotas finansavimas.</t>
  </si>
  <si>
    <t>Dėl užsitęsusių bylų nagrinėjimo nebuvo priimti ir įsiteisėję visi teismo sprendimai, nutartys, kuriems įvykdyti buvo suplanuotos lėšos, todėl  panaudota  mažiau nei planuota, liko nepanaudota 197,75 tūkst. eurų. Be to dalis piliečių, kuriems mokamos kompensacijos už valstybės išperkamą žemę, mišką ir vandens telkinius nepateikė duomenų apie sąskaitas, į kurias būtų galima pervesti lėšas, todėl liko nepanaudoti 788,42 tūkst. eurų suplanuotų lėšų.</t>
  </si>
  <si>
    <t>Dėl užsitęsusių žemės reformos žemėtvarkos projektų rengimo ir įgyvendinimo bei kitų teisės aktais reglamentuotų žemėtvarkos darbų vykdymo ir jų dokumentacijos tvarkymo liko nepanaudotų asignavimų.</t>
  </si>
  <si>
    <t>Dalis priemonei "Paslaugų vykdymas asmenims, turintiems pirmumo teisę įsigyti privačią žemės ūkio paskirties žemę" vykdyti reikalingų VĮ Registrų centro teikiamų paslaugų buvo gauta neatlygintinai vadovaujantis valstybės išteklių įstatymu,  liko nepanaudotų asignavimų.</t>
  </si>
  <si>
    <t xml:space="preserve">Ilgalaikio materialiojo ir nematerialiojo turto įsigijimo išlaidų  straipsnių lėšos liko nepanaudotos dėl to, kad  vykdant viešuosius pirkimus sudarytos paslaugų teikimo ir prekių pirkimų sutartys mažesnėmis nei planuota kainomis. </t>
  </si>
  <si>
    <t>Nesurinkta pajamų įmokų, nes nebuvo gauta prašymų NŽT turimų duomenų panaudojimui (komercinei veiklai).</t>
  </si>
  <si>
    <t>XX. Lietuvos nacionalinis operos ir baleto teatras</t>
  </si>
  <si>
    <t>Teatro meno pristatymas žiūrovui</t>
  </si>
  <si>
    <t>Dėl nenumatytos situacijos su pastato vertingųjų savybių įtraukimu į Kultūros vertybių registrą, 8 mėn. šiame projekte negalėjo būti vykdomi jokie darbai iki kol nebuvo gautas Kultūros paveldo departamento sprendimas. Perdėliojus veiklų eiliškumą, pradėti modernizavimo darbai, atitinkamai buvo ir lėšų panaudojimas statybos darbams ir įrangos įsigijimui. 2021.11.14 buvo paskelbtas pirkimas "Lietuvos nacionalinio operos ir baleto teatro patalpų paprastojo remonto darbų pirkimas", planuota pirkimo suma 48,4 tūkst. eurų. Gauti penki pasiūlymai.  Pirmasis eilėje tiekėjas nepagrindė pateiktos kainos, antrasis eilėje atsisakė pasirašyti sutartį. Šios procedūros užtruko 3 savaites ir darbai būtų nespėti įgyvendinti laiku, atitinkamai pirkimo procedūros buvo nutrauktos 2021.12.08 nepasirašius sutarties. Kiti pirkimai įvyko, tačiau įvykdymas numatytas 2022 metais.</t>
  </si>
  <si>
    <t xml:space="preserve">Beveik pusę metų įstaigos veikla buvo draudžiama dėl COVID-19 pandemijos. Įmokos pradėtos rinkti nuo rugsėjo mėnesio. Dėl grėsmės vėl renginius atšaukti ar uždrausti, nuspręsta turėti rezervą galimiems grąžinimams už nupirktus bilietus. </t>
  </si>
  <si>
    <t>Beveik pusę metų įstaigos veikla buvo draudžiama dėl COVID-19 pandemijos. Įmokos pradėtos rinkti nuo rugsėjo mėnesio. Dėl grėsmės vėl renginius atšaukti ar uždrausti, nuspręsta turėti rezervą galimiems grąžinimams už nupirktus bilietus. Teatras vykdo investicinį projektą "Scenos įrangos rekonstravimas, transformatorinės pastotės rekonstravimas, priestato statyba bei pagalbinių patalpų rekonstravimas". Dalis šio projekto buvo numatyta orkestro ložės rekonstrukcija, kuri labai svarbi projekto dalis. Nuo projekto pradžios sąmata stipriai išaugo. Teatras 2022 – 2023 metais planuoja prisidėti uždirbtomis lėšomis tam, kad projektą pabaigtų.</t>
  </si>
  <si>
    <t>XXI. Nacionalinis Kauno dramos teatras</t>
  </si>
  <si>
    <t>Profesionalaus scenos meno pristatymas visuomenei, edukacinės veiklos</t>
  </si>
  <si>
    <t>Karantino metu (dėl COVID-19) sustabdytas pareiginės algos kintamosios dalies mokėjimas aktoriams už repeticijas ir spektaklius.</t>
  </si>
  <si>
    <t>Karantino metu (dėl COVID-19) sumažėjo: transporto išlaikymo ir komandiruočių išlaidos – nutraukus gastroles, komunalinių paslaugų išlaidos – sustabdžius spektaklių rodymą, kitų prekių ir paslaugų įsigijimo išlaidos – sustabdžius medžiagų pirkimą spektaklių dekoracijoms ir rekvizitui, neliko spektaklių išlaidų už intelektualias paslaugas atlikėjams. Faktinių įmokų į biudžetą per ataskaitinį laikotarpį planas neįvykdytas 174,8 tūkst. eurų.</t>
  </si>
  <si>
    <t>XXII. Valstybinė maisto ir veterinarijos tarnyba</t>
  </si>
  <si>
    <t>04.002</t>
  </si>
  <si>
    <t>Valstybinė maisto ir veterinarinė kontrolė</t>
  </si>
  <si>
    <t>115,0 tūkst. eurų buvo skirta Valstybinės maisto ir veterinarijos tarnybos Maisto kontrolės informacinės sistemos tobulinimo darbams, siekiant užtikrinti duomenų apie maisto tvarkymo subjektus automatizuotą sugeneravimą ir vizualizaciją pagal zonas / sektorius / segmentus (SAVZ, IPA, MPVAPA) esant Baltarusijos elektrinės branduolinei avarijai. Šios lėšos 2021 m. nebuvo panaudotos, kadangi VMVT buvo patvirtintas finansavimas naujos Valstybinės maisto ir veterinarinės kontrolės informacinės sistemos kūrimui, kurioje bus įgyvendintas ir aukščiau minėtas funkcionalumas. VMVT nuomone, valstybės biudžeto lėšų panaudojimas 2021 m. būtų neracionalus ir netikslingas, kadangi esama informacinė sistema yra sena, nefunkcionali ir bus keičiama į naują informacinę sistemą.</t>
  </si>
  <si>
    <t>Lėšų panaudojimas mažesnis nei planuota dėl pasikeitusio (sumažėjusio) užkrečiamųjų gyvūnų ligų programų bei Afrikinio kiaulių maro priemonių finansinės paramos iš Europos Komisijos intensyvumo ir skiriamos ES paramos dydžio.</t>
  </si>
  <si>
    <t xml:space="preserve">650,0 tūkst. eurų buvo skirta Valstybinės maisto ir veterinarijos tarnybos investicinio projekto "Nacionalinės veterinarinių vaistų informacinės sistemos sukūrimas" įgyvendinimui, tačiau viešojo pirkimo metu paslaugos buvo nupirktos už mažesnę kainą nei buvo planuota bei dalis darbų dėl objektyvių priežasčių persikėlė į 2022 m. ir bus baigti įgyvendinti  ne vėliau kaip iki 2022 m. birželio 30 d. </t>
  </si>
  <si>
    <t>1. 2.3.1. 2</t>
  </si>
  <si>
    <t>1. 3.3.1. 2</t>
  </si>
  <si>
    <t>XXIII. Nacionalinė teismų administracija</t>
  </si>
  <si>
    <t>Teismų informacinių sistemų aptarnavimas ir plėtra</t>
  </si>
  <si>
    <t>1.1.1.1.1.</t>
  </si>
  <si>
    <t>Dėl mažesnių nei planuota pirkimų kainų, pavyko sutaupyti asignavimus viename iš vykdytų pirkimų.</t>
  </si>
  <si>
    <t>Užsitęsė ir galiausiai neįvyko viešieji pirkimai (tiekėjai nepateikė pasiūlymų) dėl investicijų projekto „Teismų informacinės sistemos greitaveikos ir saugumo užtikrinimas bei teismų elektroninių paslaugų modernizavimas ir plėtra“ veiklos įsigijimo.</t>
  </si>
  <si>
    <t>1.1.1.1.6.</t>
  </si>
  <si>
    <t>Dėl tiekėjo vėlavimo vykdyti įsipareigojimus investicijų projekte „Teismų informacinės sistemos greitaveikos ir saugumo užtikrinimas bei teismų elektroninių paslaugų modernizavimas ir plėtra“, su tiekėju nebuvo atsiskaitoma, kol nebus atlikti darbai.</t>
  </si>
  <si>
    <t>02.004</t>
  </si>
  <si>
    <t>Tarptautinių projektų įgyvendinimas</t>
  </si>
  <si>
    <t>1.2.3.1.46</t>
  </si>
  <si>
    <t xml:space="preserve">Dėl Covid-19 situacijos neįvyko planuotos komandiruotės į užsienio šalis, nebuvo organizuoti vizitai Lietuvoje, taip pat patirtas mažesnis negu planuotas darbo užmokestis dėl netikslaus planavimo. </t>
  </si>
  <si>
    <t xml:space="preserve">2.4. </t>
  </si>
  <si>
    <t>Dėl užsitęsusių bei pakartotinai skelbiamų pirkimų paslaugų teikimo sutartys buvo sudarytos vėliau nei planuota, atitinkamai išlaidų patyrimas persikėlė į 2022 m.</t>
  </si>
  <si>
    <t xml:space="preserve">Dėl Covid-19 situacijos neįvyko planuotos komandiruotės į užsienio šalis, nebuvo organizuoti vizitai Lietuvoje. </t>
  </si>
  <si>
    <t>1.3.3.1.46</t>
  </si>
  <si>
    <t>XXIV. Lietuvos Respublikos ryšių reguliavimo tarnyba</t>
  </si>
  <si>
    <t>01.081</t>
  </si>
  <si>
    <t>Ryšių valdymas ir kontrolė</t>
  </si>
  <si>
    <r>
      <t xml:space="preserve">Asignavimai skirti ir naudojami specializuotai įrangai įsigyti, naudojamai Lietuvos Respublikos elektroninių ryšių įstatymo (toliau –  ERĮ) 77 straipsnio 1 ir (ar) 4 dalyse (ERĮ redakcijoje nuo 2021 m. gruodžio 1 d. – 96 straipsnio 1 ir (ar) 4 dalis) nurodytais tikslais. Informacija apie įsigyjamą įrangą riboto naudojimo. Įrangos įsigijimą vykdo Lietuvos Respublikos </t>
    </r>
    <r>
      <rPr>
        <b/>
        <sz val="10"/>
        <rFont val="Times New Roman"/>
        <family val="1"/>
        <charset val="186"/>
      </rPr>
      <t>v</t>
    </r>
    <r>
      <rPr>
        <sz val="10"/>
        <rFont val="Times New Roman"/>
        <family val="1"/>
        <charset val="186"/>
      </rPr>
      <t>alstybės saugumo departamentas, vadovaujantis Lietuvos Respublikos viešųjų pirkimų, atliekamų gynybos ir saugumo srityje, įstatymo nuostatomis, o įsigyta įranga perduodama VSD valdyti patikėjimo teise, kadangi Lietuvos Respublikos teisės aktų nustatyta tvarka Tarnyba neturi teisės naudotis tokia įranga.</t>
    </r>
  </si>
  <si>
    <t xml:space="preserve">Dėl karantino (COVID-19 viruso pandemijos) įtakos, darbuotojų nuotolinio darbo (mažesnis kitų prekių ir paslaugų įsigijimo išlaidų poreikis). </t>
  </si>
  <si>
    <t xml:space="preserve">Vadovaujantis Lietuvos Respublikos biudžeto sandaros įstatymu, Lietuvos Respublikos valstybės biudžeto ir savivaldybių biudžetų sudarymo ir vykdymo taisyklėmis, patvirtintomis Lietuvos Respublikos Vyriausybės 2001 m. gegužės 14 d. nutarimu Nr. 543 „Dėl Lietuvos Respublikos valstybės biudžeto ir savivaldybių biudžetų sudarymo ir vykdymo taisyklių patvirtinimo“ ir Finansų ministerijos pavedimu visa Tarnybos 2520,4 tūkst. eurų ankstesniųjų metų viršplaninių ir nepanaudotų pajamų įmokų suma įskaityta į Tarnybos vykdomos Ryšių valdymo ir kontrolės programos 2021 m. finansavimą virš Lietuvos Respublikos Seimo patvirtintų bendrųjų asignavimų, iš jų: 460 tūkst. eurų buvo skirta 2020 m. sutartinių įsipareigojimų apmokėjimui (iš jų nepanaudota 181,9 tūkst. eurų). Vadovaujantis LR elektroninių įstatymo nuostatoms, kaip ir kasmet, Tarnyba laikotarpiu nuo 2021 m. liepos 1 d. iki 2021 m. lapkričio 30 d. nustatė tarifų perskaičiavimo (balansavimo) koef. 0,75, dėl ko buvo atitinkamai sumažintas 2021 m. Tarnybos pajamų įmokų planas, tačiau, atsižvelgiant į teisės aktų reikalavimus, iš ankstesniųjų metų perkeliama suma turėjo būti atvaizduojama kaip padidinanti bendrą 2021 m. Tarnybos biudžetą (625 tūkst. eurų), nes sumažinti pagrindinės sąmatos sumos, kuri nustatyta (atitinkamų metų) 2021 m.  valstybės biudžeto ir savivaldybių biudžetų finansinių rodiklių patvirtinimo įstatymu, nėra galimybės. 
Sukauptos 2021 m. nepanaudotų lėšų ekonomijos dalis 845 tūkst. eurų planuojama skirti 2022-2023 m. Kauno statybos IP VIP papildomam lėšų poreikiui finansuoti. </t>
  </si>
  <si>
    <t xml:space="preserve">Dėl darbo užmokesčio ir soc. draudimo įmokų lėšų ekonomijos, susidariusios darbuotojams dalyvaujant ES lėšomis finansuojamame tarptautiniame projekte, dėl neužimtų (laisvų) pareigybių, darbuotojų laikino nedarbingumo, darbuotojų, išėjusių tikslinių atostogų lėšų ekonomijos. </t>
  </si>
  <si>
    <t>Dėl mažesnių, nei planuota pirkimų kainų, t.y. dėl palankiomis kainomis pasirašytų sutarčių su ryšio paslaugų teikėjais ir dėl karantino (COVID-19 viruso pandemijos) įtakos, dirbant nuotoliniu būdu ir šioms paslaugoms persikėlus į elektroninę erdvę (ryšių įrangos ir ryšių paslaugų įsigijimo išlaidos).</t>
  </si>
  <si>
    <t>Dėl mažesnių, nei planuota pirkimų kainų, t.y. dėl palankiomis kainomis įsigytų prekių (mažesnės aprangos ir patalynės įsigijimo bei priežiūros išlaidos).</t>
  </si>
  <si>
    <t>Dėl mažesnio, nei planuota išlaidų poreikio bei dėl karantino (COVID-19 viruso pandemijos) įtakos, o taip pat nebuvo įvykdyta elektroninių ryšių kainų skaičiuoklės sutartis (neįvykdyti sutartiniai įsipareigojimai) bei nebuvo poreikio tam tikrų informacinių sistemų modifikavimo darbams (informacinių technologijų prekių ir paslaugų įsigijimo išlaidos).</t>
  </si>
  <si>
    <t>Dėl mažesnio, nei planuota išlaidų poreikio medikamentų ir medicininių prekių bei paslaugų įsigijimo išlaidoms, kadangi  dėl nuotolinio darbo, buvo mažesnis kaukių ir dezinfekcinio skysčio poreikis. (Lėšos, numatytos su karantinu (COVID-19 viruso pandemija), susijusiai darbuotojų apsaugai ir apsaugos priemonių įsigijimui).</t>
  </si>
  <si>
    <t>Dėl mažesnio, nei planuota išlaidų poreikio (ekspertų ir konsultantų paslaugų įsigijimo išlaidos).</t>
  </si>
  <si>
    <t>Dėl mažesnio, nei planuota, faktinio ilgalaikio materialiojo turto ir kompiuterinės  programinės įrangos pirkimo poreikio (kitų mašinų ir įrenginių įsigijimo, kompiuterinės, programinės įrangos įsigijimo išlaidos).</t>
  </si>
  <si>
    <t xml:space="preserve">Dėl užsitęsusių viešųjų pirkimų procedūrų (vykdant požeminio garažo atnaujinimo projektą nutrauktos neįvykusio statybos rangos darbų viešojo pirkimo procedūros ir paskelbtas pakartotinas pirkimas, tai vėlino paskesnius su statyba susijusius procesus ir lėmė lėšų nepanaudojimą). </t>
  </si>
  <si>
    <t>Dėl karantino (COVID-19 viruso pandemijos) įtakos (mažesnis transporto išlaikymo ir transporto paslaugų įsigijimo poreikis).</t>
  </si>
  <si>
    <t xml:space="preserve">Dėl karantino (COVID-19 viruso pandemijos) įtakos (neįvykusių suplanuotų komandiruočių, mažesnio komandiruočių išlaidų poreikio). </t>
  </si>
  <si>
    <t xml:space="preserve">Dėl karantino (COVID-19 viruso pandemijos) įtakos ir darbo organizavimo nuotoliniu būdu (mažesnis materialiojo ir nematerialiojo turto nuomos išlaidų poreikis). </t>
  </si>
  <si>
    <t>Dėl karantino (COVID-19 viruso pandemijos) įtakos, darbuotojų nuotolinio darbo (mažesnis, nei planuota, administracinio pastato eksploatacinių išlaidų, įrangos remonto poreikis (materialiojo turto paprastojo remonto paslaugų įsigijimo išlaidos).</t>
  </si>
  <si>
    <t xml:space="preserve">Dėl rinkoje tam tikrų mokymų temų pagal poreikį nebuvimo bei neįvykusių suplanuotų mokymų, mažesnės, nei planuota, kvalifikacijos kėlimo išlaidos. </t>
  </si>
  <si>
    <t>Dėl elektros energijos bei efektyvaus šilumos energijos naudojimo, Tarnybai  reguliuojant patalpoms tiekiamą šilumos energiją, atsižvelgiant į lauko temperatūrą ir karantino metu, darbuotojams dirbant nuotoliniu būdu, sumažėjusio kai kurių komunalinių paslaugų įsigijimo išlaidų  poreikio).</t>
  </si>
  <si>
    <t>Dėl karantino (COVID-19 viruso pandemijos) įtakos (neįvykusių planuotų renginių, mažesnio, nei planuota, reprezentacinių išlaidų poreikio).</t>
  </si>
  <si>
    <t>Dėl išlaidų poreikio specifiškumo ir mažesnės valiutos kurso svyravimo įtakos, susijusios su sumažėjusiu komandiruočių poreikiu pandemijos metu (išl. str. valiutos kurso įtaka).</t>
  </si>
  <si>
    <t>Dėl užsitęsusių dokumentų rengimo bei derinimo procesų (įskaitant karantino (COVID-19 viruso pandemijos) įtaką), projektavimo dokumentacijos ir projekto ekspertizės išvadų pakartotino derinimo, susijusio su specialiosios paskirties pastatams keliamais papildomais reikalavimais, užsitęsusių statybos rangos darbų viešųjų pirkimų, kainų statybos rinkoje augimo jų neapibrėžtumo įtakos ir papildomo finansavimo poreikio vėluojantis naujo specialios paskirties pastato statybos, statybos techninės priežiūros darbų įsigijimo, radijo stebėsenos bokšto antenų montavimo, dokumentacijos rengimo, įteisinimo procesai (Specialiosios paskirties pastato Kaune, Želvos g. 12 statybos investicijų projektas.</t>
  </si>
  <si>
    <t>02.082</t>
  </si>
  <si>
    <t xml:space="preserve">Geležinkelių transporto rinkos reguliavimas </t>
  </si>
  <si>
    <t>Vadovaujantis Lietuvos Respublikos biudžeto sandaros įstatymu, Lietuvos Respublikos valstybės biudžeto ir savivaldybių biudžetų sudarymo ir vykdymo taisyklėmis, patvirtintomis Lietuvos Respublikos Vyriausybės 2001 m. gegužės 14 d. nutarimu Nr. 543 „Dėl Lietuvos Respublikos valstybės biudžeto ir savivaldybių biudžetų sudarymo ir vykdymo taisyklių patvirtinimo“ ir Finansų ministerijos pavedimu visa 196,5 tūkst. eurų ankstesniųjų metų viršplaninių ir nepanaudotų pajamų įmokų suma įskaityta į Tarnybos vykdomos Geležinkelių transporto rinkos reguliavimo programos 2021 m. finansavimą virš Lietuvos Respublikos Seimo patvirtintų bendrųjų asignavimų, todėl yra susidariusi 196,5 tūkst. eurų nepanaudotų lėšų ekonomija.</t>
  </si>
  <si>
    <t>Dėl darbo užmokesčio ir soc. draudimo įmokų lėšų ekonomijos, susidariusios dėl personalo kaitos, laikino nedarbingumo, neužimtų pareigybių.</t>
  </si>
  <si>
    <t>Dėl išlaidų poreikio darbdavių socialinė paramai pinigais specifiškumo (nėra kriterijų iš anksto numatyti ligos, nelaimės atvejų ir kt. įvykių tikimybės bei tiksliai numatyti ataskaitinio laikotarpio lėšų poreikio planą).</t>
  </si>
  <si>
    <t>03.083</t>
  </si>
  <si>
    <t>Atlyginimo už duomenų registravimą ir teikimą apskaičiavimo priežiūra</t>
  </si>
  <si>
    <t xml:space="preserve">Dėl mažesnio, nei planuota, pirkimų poreikio, (kitų mašinų ir įrenginių įsigijimo išlaidos).
</t>
  </si>
  <si>
    <t xml:space="preserve">Dėl rinkoje tam tikrų temų pagal poreikį nebuvimo bei neįvykusių suplanuotų mokymų, mažesnės, nei planuota, kvalifikacijos kėlimo išlaidos. </t>
  </si>
  <si>
    <t xml:space="preserve">Dėl karantino (COVID-19 viruso pandemijos) įtakos (mažesnis Informacinių technologijų prekių ir paslaugų (eksploatacinių medžiagų)  įsigijimo išlaidų poreikis). </t>
  </si>
  <si>
    <t xml:space="preserve">Dėl karantino (COVID-19 viruso pandemijos) įtakos (mažesnio kitų prekių ir paslaugų įsigijimo išlaidų poreikio). </t>
  </si>
  <si>
    <t>XXV. Vilniaus universitetas</t>
  </si>
  <si>
    <t>01.003</t>
  </si>
  <si>
    <t>Valstybinės reikšmės Vilniaus universiteto bibliotekos veiklos užtikrinimas</t>
  </si>
  <si>
    <t>Dėl užsitęsusių viešųjų pirkimų procedūrų.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</si>
</sst>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L_t_-;\-* #,##0.00\ _L_t_-;_-* &quot;-&quot;??\ _L_t_-;_-@_-"/>
  </numFmts>
  <fonts count="20">
    <font>
      <sz val="11"/>
      <color theme="1"/>
      <name val="Calibri"/>
      <family val="2"/>
      <charset val="186"/>
      <scheme val="minor"/>
    </font>
    <font>
      <sz val="11"/>
      <color theme="1"/>
      <name val="Calibri"/>
      <family val="2"/>
      <charset val="186"/>
      <scheme val="minor"/>
    </font>
    <font>
      <sz val="10"/>
      <name val="Times New Roman"/>
      <family val="1"/>
      <charset val="186"/>
    </font>
    <font>
      <b/>
      <sz val="10"/>
      <name val="Times New Roman"/>
      <family val="1"/>
      <charset val="186"/>
    </font>
    <font>
      <b/>
      <sz val="12"/>
      <name val="Times New Roman"/>
      <family val="1"/>
      <charset val="186"/>
    </font>
    <font>
      <sz val="12"/>
      <name val="Times New Roman"/>
      <family val="1"/>
      <charset val="186"/>
    </font>
    <font>
      <sz val="10"/>
      <color theme="1"/>
      <name val="Times New Roman"/>
      <family val="1"/>
      <charset val="186"/>
    </font>
    <font>
      <sz val="10"/>
      <color rgb="FFFF0000"/>
      <name val="Times New Roman"/>
      <family val="1"/>
      <charset val="186"/>
    </font>
    <font>
      <sz val="10"/>
      <color rgb="FF000000"/>
      <name val="Times New Roman"/>
      <family val="1"/>
      <charset val="186"/>
    </font>
    <font>
      <sz val="11"/>
      <color rgb="FF000000"/>
      <name val="Calibri"/>
      <family val="2"/>
      <charset val="186"/>
    </font>
    <font>
      <b/>
      <sz val="10"/>
      <color theme="1"/>
      <name val="Times New Roman"/>
      <family val="1"/>
      <charset val="186"/>
    </font>
    <font>
      <sz val="10"/>
      <name val="Arial"/>
      <family val="2"/>
      <charset val="186"/>
    </font>
    <font>
      <sz val="11"/>
      <color rgb="FF000000"/>
      <name val="Liberation Sans2"/>
      <charset val="186"/>
    </font>
    <font>
      <sz val="11"/>
      <color indexed="8"/>
      <name val="Calibri"/>
      <family val="2"/>
      <charset val="186"/>
    </font>
    <font>
      <u/>
      <sz val="10"/>
      <color rgb="FF000000"/>
      <name val="Times New Roman"/>
      <family val="1"/>
      <charset val="186"/>
    </font>
    <font>
      <sz val="8"/>
      <name val="Times New Roman"/>
      <family val="1"/>
      <charset val="186"/>
    </font>
    <font>
      <sz val="11"/>
      <color theme="1"/>
      <name val="Calibri"/>
      <family val="2"/>
      <scheme val="minor"/>
    </font>
    <font>
      <sz val="10"/>
      <name val="Times New Roman Baltic"/>
      <charset val="186"/>
    </font>
    <font>
      <sz val="11"/>
      <color rgb="FF000000"/>
      <name val="Calibri"/>
      <family val="2"/>
      <scheme val="minor"/>
    </font>
    <font>
      <sz val="10"/>
      <name val="TimesLT"/>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3">
    <xf numFmtId="0" fontId="0" fillId="0" borderId="0"/>
    <xf numFmtId="0" fontId="1" fillId="0" borderId="0"/>
    <xf numFmtId="0" fontId="9" fillId="0" borderId="0"/>
    <xf numFmtId="0" fontId="1" fillId="0" borderId="0"/>
    <xf numFmtId="0" fontId="11" fillId="0" borderId="0"/>
    <xf numFmtId="0" fontId="12" fillId="0" borderId="0"/>
    <xf numFmtId="0" fontId="1" fillId="0" borderId="0"/>
    <xf numFmtId="0" fontId="13" fillId="0" borderId="0"/>
    <xf numFmtId="0" fontId="1" fillId="0" borderId="0"/>
    <xf numFmtId="0" fontId="1" fillId="0" borderId="0"/>
    <xf numFmtId="0" fontId="9" fillId="0" borderId="0" applyNumberFormat="0" applyFont="0" applyBorder="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6" fillId="0" borderId="0"/>
    <xf numFmtId="0" fontId="17" fillId="0" borderId="0"/>
    <xf numFmtId="0" fontId="1" fillId="0" borderId="0"/>
    <xf numFmtId="0" fontId="1" fillId="0" borderId="0"/>
    <xf numFmtId="0" fontId="1" fillId="0" borderId="0"/>
    <xf numFmtId="0" fontId="1" fillId="0" borderId="0"/>
    <xf numFmtId="167" fontId="13" fillId="0" borderId="0" applyFont="0" applyFill="0" applyBorder="0" applyAlignment="0" applyProtection="0"/>
    <xf numFmtId="0" fontId="18" fillId="0" borderId="0"/>
    <xf numFmtId="0" fontId="16" fillId="0" borderId="0"/>
    <xf numFmtId="0" fontId="9" fillId="0" borderId="0"/>
    <xf numFmtId="0" fontId="19" fillId="0" borderId="0"/>
  </cellStyleXfs>
  <cellXfs count="467">
    <xf numFmtId="0" fontId="0" fillId="0" borderId="0" xfId="0"/>
    <xf numFmtId="0" fontId="2" fillId="2" borderId="0" xfId="0" applyFont="1" applyFill="1"/>
    <xf numFmtId="0" fontId="2" fillId="2" borderId="0" xfId="0" applyFont="1" applyFill="1" applyAlignment="1">
      <alignment horizontal="center" vertical="center"/>
    </xf>
    <xf numFmtId="4" fontId="2" fillId="2" borderId="0" xfId="0" applyNumberFormat="1" applyFont="1" applyFill="1" applyAlignment="1">
      <alignment horizontal="right" vertical="center"/>
    </xf>
    <xf numFmtId="0" fontId="5" fillId="2" borderId="0" xfId="0" applyFont="1" applyFill="1" applyAlignment="1">
      <alignment horizontal="right"/>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0" fontId="2" fillId="2" borderId="0" xfId="0" applyFont="1" applyFill="1" applyAlignment="1">
      <alignment horizontal="center"/>
    </xf>
    <xf numFmtId="0" fontId="3" fillId="2" borderId="1" xfId="1" applyNumberFormat="1" applyFont="1" applyFill="1" applyBorder="1" applyAlignment="1">
      <alignment horizontal="center" vertical="center" wrapText="1"/>
    </xf>
    <xf numFmtId="0" fontId="2" fillId="2" borderId="0" xfId="0" applyNumberFormat="1" applyFont="1" applyFill="1" applyAlignment="1">
      <alignment horizontal="center"/>
    </xf>
    <xf numFmtId="2" fontId="6" fillId="2" borderId="6" xfId="1" applyNumberFormat="1" applyFont="1" applyFill="1" applyBorder="1" applyAlignment="1">
      <alignment vertical="center"/>
    </xf>
    <xf numFmtId="49" fontId="2" fillId="2" borderId="7" xfId="1" applyNumberFormat="1" applyFont="1" applyFill="1" applyBorder="1" applyAlignment="1">
      <alignment vertical="center"/>
    </xf>
    <xf numFmtId="0" fontId="2" fillId="2" borderId="8" xfId="1" applyFont="1" applyFill="1" applyBorder="1" applyAlignment="1">
      <alignment vertical="top" wrapText="1"/>
    </xf>
    <xf numFmtId="2" fontId="6" fillId="2" borderId="10" xfId="1" applyNumberFormat="1" applyFont="1" applyFill="1" applyBorder="1" applyAlignment="1">
      <alignment vertical="center"/>
    </xf>
    <xf numFmtId="49" fontId="2" fillId="2" borderId="0" xfId="1" applyNumberFormat="1" applyFont="1" applyFill="1" applyBorder="1" applyAlignment="1">
      <alignment vertical="center"/>
    </xf>
    <xf numFmtId="0" fontId="6" fillId="2" borderId="11" xfId="1" applyFont="1" applyFill="1" applyBorder="1" applyAlignment="1">
      <alignment vertical="top" wrapText="1"/>
    </xf>
    <xf numFmtId="49" fontId="2" fillId="2" borderId="2" xfId="1" applyNumberFormat="1" applyFont="1" applyFill="1" applyBorder="1" applyAlignment="1">
      <alignment horizontal="center" vertical="center" wrapText="1"/>
    </xf>
    <xf numFmtId="4" fontId="2" fillId="2" borderId="12" xfId="1" applyNumberFormat="1" applyFont="1" applyFill="1" applyBorder="1" applyAlignment="1">
      <alignment horizontal="right" vertical="center" wrapText="1"/>
    </xf>
    <xf numFmtId="4" fontId="2" fillId="2" borderId="1" xfId="1" applyNumberFormat="1" applyFont="1" applyFill="1" applyBorder="1" applyAlignment="1">
      <alignment horizontal="right" vertical="center" wrapText="1"/>
    </xf>
    <xf numFmtId="4" fontId="2" fillId="2" borderId="13" xfId="1" applyNumberFormat="1" applyFont="1" applyFill="1" applyBorder="1" applyAlignment="1">
      <alignment horizontal="right" vertical="center"/>
    </xf>
    <xf numFmtId="2" fontId="2" fillId="2" borderId="6" xfId="1" applyNumberFormat="1" applyFont="1" applyFill="1" applyBorder="1" applyAlignment="1">
      <alignment horizontal="right" vertical="center"/>
    </xf>
    <xf numFmtId="49" fontId="2" fillId="2" borderId="7" xfId="1" applyNumberFormat="1" applyFont="1" applyFill="1" applyBorder="1" applyAlignment="1">
      <alignment horizontal="center" vertical="center"/>
    </xf>
    <xf numFmtId="0" fontId="2" fillId="2" borderId="8" xfId="1" applyFont="1" applyFill="1" applyBorder="1" applyAlignment="1">
      <alignment horizontal="left" vertical="top" wrapText="1"/>
    </xf>
    <xf numFmtId="4" fontId="3" fillId="2" borderId="12"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2" fontId="3" fillId="2" borderId="2" xfId="1" applyNumberFormat="1" applyFont="1" applyFill="1" applyBorder="1" applyAlignment="1">
      <alignment horizontal="right" vertical="center"/>
    </xf>
    <xf numFmtId="4" fontId="3" fillId="2" borderId="3" xfId="1" applyNumberFormat="1" applyFont="1" applyFill="1" applyBorder="1" applyAlignment="1">
      <alignment horizontal="center" vertical="center"/>
    </xf>
    <xf numFmtId="0" fontId="3" fillId="2" borderId="4" xfId="1" applyFont="1" applyFill="1" applyBorder="1" applyAlignment="1">
      <alignment horizontal="left" vertical="top" wrapText="1"/>
    </xf>
    <xf numFmtId="2" fontId="2" fillId="2" borderId="10" xfId="1" applyNumberFormat="1" applyFont="1" applyFill="1" applyBorder="1" applyAlignment="1">
      <alignment horizontal="right" vertical="center"/>
    </xf>
    <xf numFmtId="49" fontId="2" fillId="2" borderId="0" xfId="1" applyNumberFormat="1" applyFont="1" applyFill="1" applyBorder="1" applyAlignment="1">
      <alignment horizontal="center" vertical="center"/>
    </xf>
    <xf numFmtId="0" fontId="2" fillId="2" borderId="11" xfId="1" applyFont="1" applyFill="1" applyBorder="1" applyAlignment="1">
      <alignment horizontal="left" vertical="top" wrapText="1"/>
    </xf>
    <xf numFmtId="0" fontId="2" fillId="2" borderId="0" xfId="1" applyFont="1" applyFill="1" applyBorder="1" applyAlignment="1">
      <alignment horizontal="center" vertical="center" wrapText="1"/>
    </xf>
    <xf numFmtId="0" fontId="2" fillId="2" borderId="11" xfId="1" applyFont="1" applyFill="1" applyBorder="1" applyAlignment="1">
      <alignment horizontal="left" vertical="top"/>
    </xf>
    <xf numFmtId="4" fontId="3" fillId="2" borderId="1" xfId="1" applyNumberFormat="1" applyFont="1" applyFill="1" applyBorder="1" applyAlignment="1">
      <alignment horizontal="right" vertical="center"/>
    </xf>
    <xf numFmtId="49" fontId="3" fillId="2" borderId="4" xfId="1" applyNumberFormat="1" applyFont="1" applyFill="1" applyBorder="1" applyAlignment="1">
      <alignment horizontal="left" vertical="top" wrapText="1"/>
    </xf>
    <xf numFmtId="2" fontId="2" fillId="2" borderId="2" xfId="1" applyNumberFormat="1" applyFont="1" applyFill="1" applyBorder="1" applyAlignment="1">
      <alignment horizontal="right" vertical="center"/>
    </xf>
    <xf numFmtId="49" fontId="2" fillId="2" borderId="3" xfId="1" applyNumberFormat="1" applyFont="1" applyFill="1" applyBorder="1" applyAlignment="1">
      <alignment horizontal="center" vertical="center"/>
    </xf>
    <xf numFmtId="0" fontId="2" fillId="2" borderId="4" xfId="1" applyFont="1" applyFill="1" applyBorder="1" applyAlignment="1" applyProtection="1">
      <alignment horizontal="left" vertical="top" wrapText="1"/>
      <protection locked="0"/>
    </xf>
    <xf numFmtId="0" fontId="2" fillId="2" borderId="4" xfId="1" applyFont="1" applyFill="1" applyBorder="1" applyAlignment="1">
      <alignment horizontal="left" vertical="top" wrapText="1"/>
    </xf>
    <xf numFmtId="4" fontId="3" fillId="2" borderId="3" xfId="1" applyNumberFormat="1" applyFont="1" applyFill="1" applyBorder="1" applyAlignment="1">
      <alignment horizontal="center" vertical="center" wrapText="1"/>
    </xf>
    <xf numFmtId="4" fontId="2" fillId="2" borderId="4" xfId="1" applyNumberFormat="1" applyFont="1" applyFill="1" applyBorder="1" applyAlignment="1">
      <alignment horizontal="left" vertical="top" wrapText="1"/>
    </xf>
    <xf numFmtId="49" fontId="2" fillId="2" borderId="0" xfId="1" applyNumberFormat="1" applyFont="1" applyFill="1" applyBorder="1" applyAlignment="1">
      <alignment horizontal="center" vertical="center" wrapText="1"/>
    </xf>
    <xf numFmtId="4" fontId="2" fillId="2" borderId="0" xfId="1"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4" fontId="2" fillId="2" borderId="1" xfId="1" applyNumberFormat="1" applyFont="1" applyFill="1" applyBorder="1" applyAlignment="1">
      <alignment horizontal="right" vertical="center"/>
    </xf>
    <xf numFmtId="4" fontId="2" fillId="2" borderId="2" xfId="1" applyNumberFormat="1" applyFont="1" applyFill="1" applyBorder="1" applyAlignment="1">
      <alignment horizontal="right" vertical="center"/>
    </xf>
    <xf numFmtId="0" fontId="2" fillId="2" borderId="11" xfId="0" applyFont="1" applyFill="1" applyBorder="1" applyAlignment="1">
      <alignment horizontal="left" vertical="top" wrapText="1"/>
    </xf>
    <xf numFmtId="2" fontId="2" fillId="2" borderId="14" xfId="1" applyNumberFormat="1" applyFont="1" applyFill="1" applyBorder="1" applyAlignment="1">
      <alignment horizontal="right" vertical="center"/>
    </xf>
    <xf numFmtId="49" fontId="2" fillId="2" borderId="13" xfId="1" applyNumberFormat="1" applyFont="1" applyFill="1" applyBorder="1" applyAlignment="1">
      <alignment horizontal="center" vertical="center"/>
    </xf>
    <xf numFmtId="0" fontId="2" fillId="2" borderId="15" xfId="0" applyFont="1" applyFill="1" applyBorder="1" applyAlignment="1">
      <alignment horizontal="left" vertical="top" wrapText="1"/>
    </xf>
    <xf numFmtId="2" fontId="3" fillId="2" borderId="12" xfId="1" applyNumberFormat="1" applyFont="1" applyFill="1" applyBorder="1" applyAlignment="1">
      <alignment horizontal="right" vertical="center"/>
    </xf>
    <xf numFmtId="4" fontId="3" fillId="2" borderId="12" xfId="1" applyNumberFormat="1" applyFont="1" applyFill="1" applyBorder="1" applyAlignment="1">
      <alignment horizontal="center" vertical="center"/>
    </xf>
    <xf numFmtId="0" fontId="3" fillId="2" borderId="12" xfId="1" applyFont="1" applyFill="1" applyBorder="1" applyAlignment="1">
      <alignment horizontal="left" vertical="top" wrapText="1"/>
    </xf>
    <xf numFmtId="4" fontId="2" fillId="2" borderId="13" xfId="1" applyNumberFormat="1" applyFont="1" applyFill="1" applyBorder="1" applyAlignment="1">
      <alignment horizontal="center" vertical="center" wrapText="1"/>
    </xf>
    <xf numFmtId="0" fontId="6" fillId="2" borderId="15" xfId="1" applyFont="1" applyFill="1" applyBorder="1" applyAlignment="1">
      <alignment horizontal="left" vertical="top" wrapText="1"/>
    </xf>
    <xf numFmtId="0" fontId="2" fillId="2" borderId="1" xfId="0" applyNumberFormat="1" applyFont="1" applyFill="1" applyBorder="1" applyAlignment="1" applyProtection="1">
      <alignment horizontal="center" vertical="center" wrapText="1"/>
    </xf>
    <xf numFmtId="0" fontId="6" fillId="2" borderId="4" xfId="1" applyFont="1" applyFill="1" applyBorder="1" applyAlignment="1">
      <alignment horizontal="left" vertical="top" wrapText="1"/>
    </xf>
    <xf numFmtId="4" fontId="2" fillId="2" borderId="1" xfId="0" applyNumberFormat="1" applyFont="1" applyFill="1" applyBorder="1" applyAlignment="1" applyProtection="1">
      <alignment horizontal="right" vertical="center"/>
    </xf>
    <xf numFmtId="4" fontId="2" fillId="2" borderId="3" xfId="1" applyNumberFormat="1" applyFont="1" applyFill="1" applyBorder="1" applyAlignment="1">
      <alignment horizontal="center" vertical="center" wrapText="1"/>
    </xf>
    <xf numFmtId="0" fontId="6" fillId="2" borderId="8" xfId="1" applyFont="1" applyFill="1" applyBorder="1" applyAlignment="1">
      <alignment horizontal="left" vertical="top" wrapText="1"/>
    </xf>
    <xf numFmtId="0" fontId="6" fillId="2" borderId="11" xfId="1" applyFont="1" applyFill="1" applyBorder="1" applyAlignment="1">
      <alignment horizontal="left" vertical="top" wrapText="1"/>
    </xf>
    <xf numFmtId="2" fontId="3" fillId="2" borderId="6" xfId="1" applyNumberFormat="1" applyFont="1" applyFill="1" applyBorder="1" applyAlignment="1">
      <alignment horizontal="right" vertical="center"/>
    </xf>
    <xf numFmtId="4" fontId="3" fillId="2" borderId="7" xfId="1" applyNumberFormat="1" applyFont="1" applyFill="1" applyBorder="1" applyAlignment="1">
      <alignment horizontal="center" vertical="center"/>
    </xf>
    <xf numFmtId="4" fontId="2" fillId="2" borderId="8" xfId="1" applyNumberFormat="1" applyFont="1" applyFill="1" applyBorder="1" applyAlignment="1">
      <alignment horizontal="left" vertical="top" wrapText="1"/>
    </xf>
    <xf numFmtId="49" fontId="2" fillId="2" borderId="7" xfId="1" applyNumberFormat="1" applyFont="1" applyFill="1" applyBorder="1" applyAlignment="1">
      <alignment horizontal="center" vertical="center" wrapText="1"/>
    </xf>
    <xf numFmtId="49" fontId="2" fillId="2" borderId="13" xfId="1" applyNumberFormat="1" applyFont="1" applyFill="1" applyBorder="1" applyAlignment="1">
      <alignment horizontal="center" vertical="center" wrapText="1"/>
    </xf>
    <xf numFmtId="0" fontId="2" fillId="2" borderId="15" xfId="1" applyFont="1" applyFill="1" applyBorder="1" applyAlignment="1">
      <alignment horizontal="left" vertical="top" wrapText="1"/>
    </xf>
    <xf numFmtId="2" fontId="2" fillId="2" borderId="9"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0" fontId="6" fillId="2" borderId="9" xfId="1"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8" xfId="0" applyFont="1" applyFill="1" applyBorder="1" applyAlignment="1">
      <alignment horizontal="left" vertical="top" wrapText="1"/>
    </xf>
    <xf numFmtId="4" fontId="3" fillId="2" borderId="8" xfId="1" applyNumberFormat="1" applyFont="1" applyFill="1" applyBorder="1" applyAlignment="1">
      <alignment horizontal="left" vertical="top" wrapText="1"/>
    </xf>
    <xf numFmtId="49" fontId="2" fillId="2" borderId="3" xfId="1" applyNumberFormat="1" applyFont="1" applyFill="1" applyBorder="1" applyAlignment="1">
      <alignment horizontal="center" vertical="center" wrapText="1"/>
    </xf>
    <xf numFmtId="49" fontId="2" fillId="2" borderId="15" xfId="1" applyNumberFormat="1" applyFont="1" applyFill="1" applyBorder="1" applyAlignment="1">
      <alignment horizontal="left" vertical="top" wrapText="1"/>
    </xf>
    <xf numFmtId="49" fontId="2" fillId="2" borderId="4" xfId="1" applyNumberFormat="1" applyFont="1" applyFill="1" applyBorder="1" applyAlignment="1">
      <alignment horizontal="left" vertical="top" wrapText="1"/>
    </xf>
    <xf numFmtId="4" fontId="3" fillId="2" borderId="7" xfId="1" applyNumberFormat="1" applyFont="1" applyFill="1" applyBorder="1" applyAlignment="1">
      <alignment horizontal="center" vertical="center" wrapText="1"/>
    </xf>
    <xf numFmtId="0" fontId="7" fillId="2" borderId="11" xfId="1"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4" xfId="0" applyFont="1" applyFill="1" applyBorder="1" applyAlignment="1">
      <alignment horizontal="left" vertical="top" wrapText="1"/>
    </xf>
    <xf numFmtId="0" fontId="2" fillId="2" borderId="7" xfId="1" applyFont="1" applyFill="1" applyBorder="1" applyAlignment="1">
      <alignment horizontal="center" vertical="center" wrapText="1"/>
    </xf>
    <xf numFmtId="4" fontId="2" fillId="2" borderId="3" xfId="1" applyNumberFormat="1" applyFont="1" applyFill="1" applyBorder="1" applyAlignment="1">
      <alignment horizontal="center" vertical="center"/>
    </xf>
    <xf numFmtId="4" fontId="2" fillId="2" borderId="7" xfId="1" applyNumberFormat="1" applyFont="1" applyFill="1" applyBorder="1" applyAlignment="1">
      <alignment horizontal="center" vertical="center" wrapText="1"/>
    </xf>
    <xf numFmtId="4" fontId="6" fillId="2" borderId="6" xfId="1" applyNumberFormat="1" applyFont="1" applyFill="1" applyBorder="1" applyAlignment="1">
      <alignment horizontal="right" vertical="center"/>
    </xf>
    <xf numFmtId="4" fontId="6" fillId="2" borderId="10" xfId="1" applyNumberFormat="1" applyFont="1" applyFill="1" applyBorder="1" applyAlignment="1">
      <alignment horizontal="right" vertical="center"/>
    </xf>
    <xf numFmtId="4" fontId="6" fillId="2" borderId="14" xfId="1" applyNumberFormat="1" applyFont="1" applyFill="1" applyBorder="1" applyAlignment="1">
      <alignment horizontal="right" vertical="center"/>
    </xf>
    <xf numFmtId="4" fontId="2" fillId="2" borderId="5" xfId="1" applyNumberFormat="1" applyFont="1" applyFill="1" applyBorder="1" applyAlignment="1">
      <alignment horizontal="right" vertical="center" wrapText="1"/>
    </xf>
    <xf numFmtId="4" fontId="6" fillId="2" borderId="1" xfId="1" applyNumberFormat="1" applyFont="1" applyFill="1" applyBorder="1" applyAlignment="1">
      <alignment horizontal="right" vertical="center" wrapText="1"/>
    </xf>
    <xf numFmtId="4" fontId="2" fillId="2" borderId="6" xfId="1" applyNumberFormat="1" applyFont="1" applyFill="1" applyBorder="1" applyAlignment="1">
      <alignment horizontal="right" vertical="center"/>
    </xf>
    <xf numFmtId="4" fontId="6" fillId="2" borderId="5" xfId="1" applyNumberFormat="1" applyFont="1" applyFill="1" applyBorder="1" applyAlignment="1">
      <alignment horizontal="right" vertical="center" wrapText="1"/>
    </xf>
    <xf numFmtId="4" fontId="6" fillId="2" borderId="6" xfId="1" applyNumberFormat="1" applyFont="1" applyFill="1" applyBorder="1" applyAlignment="1">
      <alignment horizontal="right" vertical="center" wrapText="1"/>
    </xf>
    <xf numFmtId="4" fontId="2" fillId="2" borderId="7" xfId="1" applyNumberFormat="1" applyFont="1" applyFill="1" applyBorder="1" applyAlignment="1">
      <alignment horizontal="right" vertical="center" wrapText="1"/>
    </xf>
    <xf numFmtId="4" fontId="2" fillId="2" borderId="14" xfId="1" applyNumberFormat="1" applyFont="1" applyFill="1" applyBorder="1" applyAlignment="1">
      <alignment horizontal="right" vertical="center" wrapText="1"/>
    </xf>
    <xf numFmtId="4" fontId="2" fillId="2" borderId="13" xfId="1" applyNumberFormat="1" applyFont="1" applyFill="1" applyBorder="1" applyAlignment="1">
      <alignment horizontal="right" vertical="center" wrapText="1"/>
    </xf>
    <xf numFmtId="4" fontId="2" fillId="2" borderId="14" xfId="1" applyNumberFormat="1" applyFont="1" applyFill="1" applyBorder="1" applyAlignment="1">
      <alignment horizontal="right" vertical="center"/>
    </xf>
    <xf numFmtId="49" fontId="6" fillId="2" borderId="15" xfId="1" applyNumberFormat="1" applyFont="1" applyFill="1" applyBorder="1" applyAlignment="1">
      <alignment horizontal="left" vertical="top" wrapText="1"/>
    </xf>
    <xf numFmtId="4" fontId="2" fillId="2" borderId="9" xfId="1" applyNumberFormat="1" applyFont="1" applyFill="1" applyBorder="1" applyAlignment="1">
      <alignment horizontal="right" vertical="center" wrapText="1"/>
    </xf>
    <xf numFmtId="4" fontId="2" fillId="2" borderId="2" xfId="1" applyNumberFormat="1" applyFont="1" applyFill="1" applyBorder="1" applyAlignment="1">
      <alignment horizontal="right" vertical="center" wrapText="1"/>
    </xf>
    <xf numFmtId="16" fontId="2" fillId="2" borderId="3" xfId="1" applyNumberFormat="1" applyFont="1" applyFill="1" applyBorder="1" applyAlignment="1">
      <alignment horizontal="center" vertical="center"/>
    </xf>
    <xf numFmtId="0" fontId="2" fillId="2" borderId="3" xfId="1" applyFont="1" applyFill="1" applyBorder="1" applyAlignment="1">
      <alignment horizontal="center" vertical="center" wrapText="1"/>
    </xf>
    <xf numFmtId="4" fontId="3" fillId="2" borderId="6" xfId="1" applyNumberFormat="1" applyFont="1" applyFill="1" applyBorder="1" applyAlignment="1">
      <alignment horizontal="right" vertical="center"/>
    </xf>
    <xf numFmtId="0" fontId="3" fillId="2" borderId="8" xfId="1" applyFont="1" applyFill="1" applyBorder="1" applyAlignment="1">
      <alignment horizontal="left" vertical="top" wrapText="1"/>
    </xf>
    <xf numFmtId="4" fontId="6" fillId="2" borderId="1" xfId="1" applyNumberFormat="1" applyFont="1" applyFill="1" applyBorder="1" applyAlignment="1">
      <alignment horizontal="right" vertical="center"/>
    </xf>
    <xf numFmtId="4" fontId="6" fillId="2" borderId="14" xfId="1" applyNumberFormat="1" applyFont="1" applyFill="1" applyBorder="1" applyAlignment="1">
      <alignment horizontal="right" vertical="center" wrapText="1"/>
    </xf>
    <xf numFmtId="2" fontId="2" fillId="2" borderId="6" xfId="2" applyNumberFormat="1" applyFont="1" applyFill="1" applyBorder="1" applyAlignment="1">
      <alignment horizontal="right" vertical="center"/>
    </xf>
    <xf numFmtId="49" fontId="2" fillId="2" borderId="7" xfId="2" applyNumberFormat="1" applyFont="1" applyFill="1" applyBorder="1" applyAlignment="1">
      <alignment horizontal="center" vertical="center" wrapText="1"/>
    </xf>
    <xf numFmtId="2" fontId="2" fillId="2" borderId="10" xfId="2" applyNumberFormat="1" applyFont="1" applyFill="1" applyBorder="1" applyAlignment="1">
      <alignment horizontal="right" vertical="center"/>
    </xf>
    <xf numFmtId="49" fontId="2" fillId="2" borderId="0" xfId="2" applyNumberFormat="1" applyFont="1" applyFill="1" applyBorder="1" applyAlignment="1">
      <alignment horizontal="center" vertical="center" wrapText="1"/>
    </xf>
    <xf numFmtId="2" fontId="2" fillId="2" borderId="10" xfId="3" applyNumberFormat="1" applyFont="1" applyFill="1" applyBorder="1" applyAlignment="1">
      <alignment horizontal="right" vertical="center"/>
    </xf>
    <xf numFmtId="49" fontId="2" fillId="2" borderId="0" xfId="3" applyNumberFormat="1" applyFont="1" applyFill="1" applyBorder="1" applyAlignment="1">
      <alignment horizontal="center" vertical="center"/>
    </xf>
    <xf numFmtId="2" fontId="6" fillId="2" borderId="10" xfId="2" applyNumberFormat="1" applyFont="1" applyFill="1" applyBorder="1" applyAlignment="1">
      <alignment horizontal="right" vertical="center"/>
    </xf>
    <xf numFmtId="49" fontId="2" fillId="2" borderId="0" xfId="2" applyNumberFormat="1" applyFont="1" applyFill="1" applyBorder="1" applyAlignment="1">
      <alignment horizontal="center" vertical="center"/>
    </xf>
    <xf numFmtId="4" fontId="2" fillId="2" borderId="0" xfId="4" applyNumberFormat="1" applyFont="1" applyFill="1" applyBorder="1" applyAlignment="1">
      <alignment horizontal="center" vertical="center"/>
    </xf>
    <xf numFmtId="2" fontId="6" fillId="2" borderId="10" xfId="5" applyNumberFormat="1" applyFont="1" applyFill="1" applyBorder="1" applyAlignment="1">
      <alignment horizontal="right" vertical="center"/>
    </xf>
    <xf numFmtId="49" fontId="2" fillId="2" borderId="0" xfId="5" applyNumberFormat="1" applyFont="1" applyFill="1" applyBorder="1" applyAlignment="1">
      <alignment horizontal="center" vertical="center"/>
    </xf>
    <xf numFmtId="2" fontId="2" fillId="2" borderId="10" xfId="4"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2" fontId="2" fillId="2" borderId="2" xfId="2"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0" fontId="6" fillId="2" borderId="4" xfId="0" applyFont="1" applyFill="1" applyBorder="1" applyAlignment="1">
      <alignment horizontal="left" vertical="top" wrapText="1"/>
    </xf>
    <xf numFmtId="49" fontId="2" fillId="2" borderId="3" xfId="2" applyNumberFormat="1" applyFont="1" applyFill="1" applyBorder="1" applyAlignment="1">
      <alignment horizontal="center" vertical="center"/>
    </xf>
    <xf numFmtId="2" fontId="2" fillId="2" borderId="14" xfId="2" applyNumberFormat="1" applyFont="1" applyFill="1" applyBorder="1" applyAlignment="1">
      <alignment horizontal="right" vertical="center"/>
    </xf>
    <xf numFmtId="49" fontId="2" fillId="2" borderId="13" xfId="2" applyNumberFormat="1" applyFont="1" applyFill="1" applyBorder="1" applyAlignment="1">
      <alignment horizontal="center" vertical="center" wrapText="1"/>
    </xf>
    <xf numFmtId="0" fontId="6" fillId="2" borderId="15" xfId="0" applyFont="1" applyFill="1" applyBorder="1" applyAlignment="1">
      <alignment horizontal="left" vertical="top" wrapText="1"/>
    </xf>
    <xf numFmtId="49" fontId="2" fillId="2" borderId="1" xfId="1" applyNumberFormat="1" applyFont="1" applyFill="1" applyBorder="1" applyAlignment="1">
      <alignment horizontal="center" vertical="center"/>
    </xf>
    <xf numFmtId="49" fontId="2" fillId="2" borderId="13" xfId="2" applyNumberFormat="1" applyFont="1" applyFill="1" applyBorder="1" applyAlignment="1">
      <alignment horizontal="center" vertical="center"/>
    </xf>
    <xf numFmtId="49" fontId="2" fillId="2" borderId="1" xfId="2" applyNumberFormat="1" applyFont="1" applyFill="1" applyBorder="1" applyAlignment="1">
      <alignment horizontal="center" vertical="center"/>
    </xf>
    <xf numFmtId="164" fontId="2" fillId="2" borderId="12" xfId="2"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9" fontId="6" fillId="2" borderId="12" xfId="2" applyNumberFormat="1" applyFont="1" applyFill="1" applyBorder="1" applyAlignment="1">
      <alignment horizontal="center" vertical="center"/>
    </xf>
    <xf numFmtId="164" fontId="6" fillId="2" borderId="12" xfId="2" applyNumberFormat="1" applyFont="1" applyFill="1" applyBorder="1" applyAlignment="1">
      <alignment horizontal="right" vertical="center"/>
    </xf>
    <xf numFmtId="2" fontId="6" fillId="2" borderId="2" xfId="2" applyNumberFormat="1" applyFont="1" applyFill="1" applyBorder="1" applyAlignment="1">
      <alignment horizontal="right" vertical="center"/>
    </xf>
    <xf numFmtId="49" fontId="2" fillId="2" borderId="5" xfId="2" applyNumberFormat="1" applyFont="1" applyFill="1" applyBorder="1" applyAlignment="1">
      <alignment horizontal="center" vertical="center"/>
    </xf>
    <xf numFmtId="49" fontId="2" fillId="2" borderId="7" xfId="2" applyNumberFormat="1" applyFont="1" applyFill="1" applyBorder="1" applyAlignment="1">
      <alignment horizontal="center" vertical="center"/>
    </xf>
    <xf numFmtId="0" fontId="2" fillId="2" borderId="1" xfId="7" applyFont="1" applyFill="1" applyBorder="1" applyAlignment="1">
      <alignment horizontal="center" vertical="center" wrapText="1"/>
    </xf>
    <xf numFmtId="0" fontId="6" fillId="2" borderId="11" xfId="0" applyFont="1" applyFill="1" applyBorder="1" applyAlignment="1">
      <alignment horizontal="left" vertical="top"/>
    </xf>
    <xf numFmtId="0" fontId="2" fillId="2" borderId="4" xfId="0" applyFont="1" applyFill="1" applyBorder="1" applyAlignment="1">
      <alignment horizontal="left" vertical="top"/>
    </xf>
    <xf numFmtId="49" fontId="2" fillId="2" borderId="1" xfId="1" applyNumberFormat="1" applyFont="1" applyFill="1" applyBorder="1" applyAlignment="1">
      <alignment horizontal="left" vertical="center" wrapText="1"/>
    </xf>
    <xf numFmtId="164" fontId="2" fillId="2" borderId="5" xfId="2" applyNumberFormat="1" applyFont="1" applyFill="1" applyBorder="1" applyAlignment="1">
      <alignment horizontal="right" vertical="center"/>
    </xf>
    <xf numFmtId="49" fontId="3" fillId="2" borderId="1" xfId="1" applyNumberFormat="1" applyFont="1" applyFill="1" applyBorder="1" applyAlignment="1">
      <alignment horizontal="center" vertical="center"/>
    </xf>
    <xf numFmtId="49" fontId="3" fillId="2" borderId="1" xfId="1" applyNumberFormat="1" applyFont="1" applyFill="1" applyBorder="1" applyAlignment="1">
      <alignment horizontal="left" vertical="center" wrapText="1"/>
    </xf>
    <xf numFmtId="2" fontId="2" fillId="2" borderId="6" xfId="1" applyNumberFormat="1" applyFont="1" applyFill="1" applyBorder="1" applyAlignment="1">
      <alignment horizontal="right" vertical="center" wrapText="1"/>
    </xf>
    <xf numFmtId="0" fontId="2" fillId="2" borderId="13" xfId="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4" fontId="3" fillId="2" borderId="2"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wrapText="1"/>
    </xf>
    <xf numFmtId="0" fontId="2" fillId="2" borderId="7" xfId="1" applyFont="1" applyFill="1" applyBorder="1" applyAlignment="1">
      <alignment horizontal="center" vertical="center"/>
    </xf>
    <xf numFmtId="0" fontId="8" fillId="2" borderId="8" xfId="0" applyFont="1" applyFill="1" applyBorder="1" applyAlignment="1">
      <alignment horizontal="left" vertical="top" wrapText="1"/>
    </xf>
    <xf numFmtId="2" fontId="2" fillId="2" borderId="10" xfId="1" applyNumberFormat="1" applyFont="1" applyFill="1" applyBorder="1" applyAlignment="1">
      <alignment horizontal="right" vertical="center" wrapText="1"/>
    </xf>
    <xf numFmtId="0" fontId="2" fillId="2" borderId="0"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6" xfId="0" applyNumberFormat="1" applyFont="1" applyFill="1" applyBorder="1" applyAlignment="1">
      <alignment horizontal="right" vertical="center"/>
    </xf>
    <xf numFmtId="2" fontId="2" fillId="2" borderId="7" xfId="0" applyNumberFormat="1" applyFont="1" applyFill="1" applyBorder="1" applyAlignment="1">
      <alignment horizontal="center" vertical="center"/>
    </xf>
    <xf numFmtId="2" fontId="2" fillId="2" borderId="10" xfId="0" applyNumberFormat="1" applyFont="1" applyFill="1" applyBorder="1" applyAlignment="1">
      <alignment horizontal="right" vertical="center"/>
    </xf>
    <xf numFmtId="2" fontId="2" fillId="2" borderId="0" xfId="0" applyNumberFormat="1" applyFont="1" applyFill="1" applyBorder="1" applyAlignment="1">
      <alignment horizontal="center" vertical="center"/>
    </xf>
    <xf numFmtId="2" fontId="2" fillId="2" borderId="2" xfId="1" applyNumberFormat="1" applyFont="1" applyFill="1" applyBorder="1" applyAlignment="1">
      <alignment horizontal="right" vertical="center" wrapText="1"/>
    </xf>
    <xf numFmtId="0" fontId="2" fillId="2" borderId="4" xfId="8" applyFont="1" applyFill="1" applyBorder="1" applyAlignment="1">
      <alignment horizontal="left" vertical="top" wrapText="1"/>
    </xf>
    <xf numFmtId="4" fontId="2" fillId="2" borderId="3" xfId="0" applyNumberFormat="1" applyFont="1" applyFill="1" applyBorder="1" applyAlignment="1">
      <alignment horizontal="center" vertical="center" wrapText="1"/>
    </xf>
    <xf numFmtId="0" fontId="2" fillId="2" borderId="4" xfId="0" applyFont="1" applyFill="1" applyBorder="1" applyAlignment="1">
      <alignment horizontal="left" vertical="top" wrapText="1"/>
    </xf>
    <xf numFmtId="4" fontId="3" fillId="2" borderId="7" xfId="0" applyNumberFormat="1" applyFont="1" applyFill="1" applyBorder="1" applyAlignment="1">
      <alignment horizontal="center" vertical="center"/>
    </xf>
    <xf numFmtId="0" fontId="3" fillId="2" borderId="8" xfId="0" applyFont="1" applyFill="1" applyBorder="1" applyAlignment="1">
      <alignment horizontal="left" vertical="top" wrapText="1"/>
    </xf>
    <xf numFmtId="164" fontId="2" fillId="2" borderId="1" xfId="0" applyNumberFormat="1" applyFont="1" applyFill="1" applyBorder="1" applyAlignment="1" applyProtection="1">
      <alignment horizontal="right" vertical="center"/>
    </xf>
    <xf numFmtId="2" fontId="2" fillId="2" borderId="2" xfId="0" applyNumberFormat="1" applyFont="1" applyFill="1" applyBorder="1" applyAlignment="1">
      <alignment horizontal="right" vertical="center"/>
    </xf>
    <xf numFmtId="0" fontId="2" fillId="2" borderId="3" xfId="1" applyFont="1" applyFill="1" applyBorder="1" applyAlignment="1">
      <alignment horizontal="center" vertical="center"/>
    </xf>
    <xf numFmtId="165" fontId="2" fillId="2" borderId="3" xfId="0" applyNumberFormat="1" applyFont="1" applyFill="1" applyBorder="1" applyAlignment="1">
      <alignment horizontal="center" vertical="center"/>
    </xf>
    <xf numFmtId="165" fontId="2" fillId="2" borderId="7" xfId="0" applyNumberFormat="1" applyFont="1" applyFill="1" applyBorder="1" applyAlignment="1">
      <alignment horizontal="center" vertical="center"/>
    </xf>
    <xf numFmtId="0" fontId="6" fillId="2" borderId="8" xfId="0" applyFont="1" applyFill="1" applyBorder="1" applyAlignment="1">
      <alignment horizontal="left" vertical="top"/>
    </xf>
    <xf numFmtId="2" fontId="2" fillId="2" borderId="14" xfId="1" applyNumberFormat="1" applyFont="1" applyFill="1" applyBorder="1" applyAlignment="1">
      <alignment horizontal="right" vertical="center" wrapText="1"/>
    </xf>
    <xf numFmtId="164" fontId="2" fillId="2" borderId="5" xfId="0" applyNumberFormat="1" applyFont="1" applyFill="1" applyBorder="1" applyAlignment="1">
      <alignment horizontal="right" vertical="center"/>
    </xf>
    <xf numFmtId="0" fontId="6" fillId="2" borderId="4" xfId="0" applyFont="1" applyFill="1" applyBorder="1" applyAlignment="1">
      <alignment horizontal="left" vertical="top"/>
    </xf>
    <xf numFmtId="2" fontId="2" fillId="2" borderId="14"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0" fontId="2" fillId="2" borderId="4" xfId="8" applyFont="1" applyFill="1" applyBorder="1" applyAlignment="1">
      <alignment horizontal="left" vertical="top"/>
    </xf>
    <xf numFmtId="4" fontId="3" fillId="2" borderId="3" xfId="0" applyNumberFormat="1" applyFont="1" applyFill="1" applyBorder="1" applyAlignment="1">
      <alignment horizontal="center" vertical="center"/>
    </xf>
    <xf numFmtId="0" fontId="3" fillId="2" borderId="4" xfId="0" applyFont="1" applyFill="1" applyBorder="1" applyAlignment="1">
      <alignment horizontal="left" vertical="top" wrapText="1"/>
    </xf>
    <xf numFmtId="2" fontId="6" fillId="2" borderId="2" xfId="0" applyNumberFormat="1" applyFont="1" applyFill="1" applyBorder="1" applyAlignment="1">
      <alignment horizontal="right" vertical="center"/>
    </xf>
    <xf numFmtId="49" fontId="2" fillId="2" borderId="3" xfId="0" applyNumberFormat="1" applyFont="1" applyFill="1" applyBorder="1" applyAlignment="1">
      <alignment horizontal="center" vertical="center"/>
    </xf>
    <xf numFmtId="2" fontId="6" fillId="2" borderId="6" xfId="0" applyNumberFormat="1" applyFont="1" applyFill="1" applyBorder="1" applyAlignment="1">
      <alignment horizontal="right" vertical="center"/>
    </xf>
    <xf numFmtId="49" fontId="2" fillId="2" borderId="7" xfId="0" applyNumberFormat="1" applyFont="1" applyFill="1" applyBorder="1" applyAlignment="1">
      <alignment horizontal="center" vertical="center"/>
    </xf>
    <xf numFmtId="0" fontId="2" fillId="2" borderId="1" xfId="1" applyFont="1" applyFill="1" applyBorder="1" applyAlignment="1">
      <alignment horizontal="center" vertical="center" wrapText="1"/>
    </xf>
    <xf numFmtId="4" fontId="2" fillId="2" borderId="1" xfId="0" applyNumberFormat="1" applyFont="1" applyFill="1" applyBorder="1" applyAlignment="1" applyProtection="1">
      <alignment horizontal="right" vertical="center" wrapText="1"/>
    </xf>
    <xf numFmtId="49" fontId="2" fillId="2" borderId="3" xfId="0" applyNumberFormat="1" applyFont="1" applyFill="1" applyBorder="1" applyAlignment="1">
      <alignment horizontal="center" vertical="center" wrapText="1"/>
    </xf>
    <xf numFmtId="166" fontId="2" fillId="2" borderId="4" xfId="1" applyNumberFormat="1" applyFont="1" applyFill="1" applyBorder="1" applyAlignment="1">
      <alignment horizontal="left" vertical="top" wrapText="1"/>
    </xf>
    <xf numFmtId="0" fontId="2" fillId="2" borderId="8" xfId="0" applyFont="1" applyFill="1" applyBorder="1" applyAlignment="1">
      <alignment horizontal="left" vertical="top" wrapText="1"/>
    </xf>
    <xf numFmtId="2" fontId="2" fillId="2" borderId="13" xfId="1" applyNumberFormat="1" applyFont="1" applyFill="1" applyBorder="1" applyAlignment="1">
      <alignment horizontal="center" vertical="center" wrapText="1"/>
    </xf>
    <xf numFmtId="2" fontId="2" fillId="2" borderId="3" xfId="1" applyNumberFormat="1" applyFont="1" applyFill="1" applyBorder="1" applyAlignment="1">
      <alignment horizontal="center" vertical="center" wrapText="1"/>
    </xf>
    <xf numFmtId="49" fontId="3" fillId="2" borderId="8" xfId="1" applyNumberFormat="1" applyFont="1" applyFill="1" applyBorder="1" applyAlignment="1">
      <alignment horizontal="left" vertical="top" wrapText="1"/>
    </xf>
    <xf numFmtId="2" fontId="6" fillId="2" borderId="6" xfId="0" applyNumberFormat="1" applyFont="1" applyFill="1" applyBorder="1" applyAlignment="1">
      <alignment horizontal="right" vertical="center" wrapText="1"/>
    </xf>
    <xf numFmtId="49" fontId="2" fillId="2" borderId="7" xfId="0" applyNumberFormat="1" applyFont="1" applyFill="1" applyBorder="1" applyAlignment="1">
      <alignment horizontal="center" vertical="center" wrapText="1"/>
    </xf>
    <xf numFmtId="2" fontId="6" fillId="2" borderId="10" xfId="0" applyNumberFormat="1" applyFont="1" applyFill="1" applyBorder="1" applyAlignment="1">
      <alignment horizontal="right" vertical="center" wrapText="1"/>
    </xf>
    <xf numFmtId="49" fontId="2" fillId="2" borderId="0" xfId="0" applyNumberFormat="1" applyFont="1" applyFill="1" applyBorder="1" applyAlignment="1">
      <alignment horizontal="center" vertical="center" wrapText="1"/>
    </xf>
    <xf numFmtId="2" fontId="2" fillId="2" borderId="0" xfId="0" applyNumberFormat="1" applyFont="1" applyFill="1" applyBorder="1" applyAlignment="1">
      <alignment horizontal="center" vertical="center" wrapText="1"/>
    </xf>
    <xf numFmtId="164" fontId="2" fillId="2" borderId="1" xfId="1" applyNumberFormat="1" applyFont="1" applyFill="1" applyBorder="1" applyAlignment="1">
      <alignment horizontal="right" vertical="center"/>
    </xf>
    <xf numFmtId="2" fontId="2" fillId="2" borderId="3" xfId="0" applyNumberFormat="1" applyFont="1" applyFill="1" applyBorder="1" applyAlignment="1">
      <alignment horizontal="center" vertical="center"/>
    </xf>
    <xf numFmtId="2" fontId="2" fillId="2" borderId="0" xfId="1" applyNumberFormat="1" applyFont="1" applyFill="1" applyBorder="1" applyAlignment="1">
      <alignment horizontal="center" vertical="center" wrapText="1"/>
    </xf>
    <xf numFmtId="2" fontId="6" fillId="2" borderId="6" xfId="1" applyNumberFormat="1" applyFont="1" applyFill="1" applyBorder="1" applyAlignment="1">
      <alignment horizontal="right" vertical="center" wrapText="1"/>
    </xf>
    <xf numFmtId="4" fontId="2" fillId="2" borderId="8" xfId="0" applyNumberFormat="1" applyFont="1" applyFill="1" applyBorder="1" applyAlignment="1">
      <alignment horizontal="left" vertical="top" wrapText="1"/>
    </xf>
    <xf numFmtId="2" fontId="6" fillId="2" borderId="14" xfId="1" applyNumberFormat="1" applyFont="1" applyFill="1" applyBorder="1" applyAlignment="1">
      <alignment horizontal="right" vertical="center" wrapText="1"/>
    </xf>
    <xf numFmtId="4" fontId="2" fillId="2" borderId="15" xfId="1" applyNumberFormat="1" applyFont="1" applyFill="1" applyBorder="1" applyAlignment="1">
      <alignment horizontal="left" vertical="top" wrapText="1"/>
    </xf>
    <xf numFmtId="4" fontId="2" fillId="2" borderId="7" xfId="0" applyNumberFormat="1" applyFont="1" applyFill="1" applyBorder="1" applyAlignment="1">
      <alignment horizontal="center" vertical="center" wrapText="1"/>
    </xf>
    <xf numFmtId="4" fontId="2" fillId="2" borderId="0" xfId="0" applyNumberFormat="1" applyFont="1" applyFill="1" applyBorder="1" applyAlignment="1">
      <alignment horizontal="center" vertical="center" wrapText="1"/>
    </xf>
    <xf numFmtId="4" fontId="2" fillId="2" borderId="11" xfId="0" applyNumberFormat="1" applyFont="1" applyFill="1" applyBorder="1" applyAlignment="1">
      <alignment horizontal="left" vertical="top" wrapText="1"/>
    </xf>
    <xf numFmtId="0" fontId="2" fillId="2" borderId="7" xfId="1" applyNumberFormat="1" applyFont="1" applyFill="1" applyBorder="1" applyAlignment="1">
      <alignment horizontal="center" vertical="center" wrapText="1"/>
    </xf>
    <xf numFmtId="0" fontId="2" fillId="2" borderId="0" xfId="1" applyNumberFormat="1" applyFont="1" applyFill="1" applyBorder="1" applyAlignment="1">
      <alignment horizontal="center" vertical="center" wrapText="1"/>
    </xf>
    <xf numFmtId="4" fontId="2" fillId="2" borderId="10" xfId="1" applyNumberFormat="1" applyFont="1" applyFill="1" applyBorder="1" applyAlignment="1">
      <alignment horizontal="right" vertical="center"/>
    </xf>
    <xf numFmtId="164" fontId="6" fillId="2" borderId="12" xfId="0" applyNumberFormat="1" applyFont="1" applyFill="1" applyBorder="1" applyAlignment="1">
      <alignment horizontal="right" vertical="center"/>
    </xf>
    <xf numFmtId="4" fontId="2" fillId="2" borderId="2" xfId="0" applyNumberFormat="1" applyFont="1" applyFill="1" applyBorder="1" applyAlignment="1">
      <alignment horizontal="right" vertical="center"/>
    </xf>
    <xf numFmtId="4" fontId="6" fillId="2" borderId="10"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0" fontId="2" fillId="2" borderId="3" xfId="0" applyFont="1" applyFill="1" applyBorder="1" applyAlignment="1">
      <alignment horizontal="center" vertical="center"/>
    </xf>
    <xf numFmtId="49" fontId="2" fillId="2" borderId="12" xfId="1" applyNumberFormat="1" applyFont="1" applyFill="1" applyBorder="1" applyAlignment="1">
      <alignment horizontal="center" vertical="center" wrapText="1"/>
    </xf>
    <xf numFmtId="4" fontId="3" fillId="2" borderId="5" xfId="1" applyNumberFormat="1" applyFont="1" applyFill="1" applyBorder="1" applyAlignment="1">
      <alignment horizontal="right" vertical="center"/>
    </xf>
    <xf numFmtId="0" fontId="14" fillId="2" borderId="8" xfId="0" applyFont="1" applyFill="1" applyBorder="1" applyAlignment="1">
      <alignment horizontal="left" vertical="top" wrapText="1"/>
    </xf>
    <xf numFmtId="4" fontId="6" fillId="2" borderId="5" xfId="1" applyNumberFormat="1" applyFont="1" applyFill="1" applyBorder="1" applyAlignment="1">
      <alignment horizontal="right" vertical="center"/>
    </xf>
    <xf numFmtId="4" fontId="2" fillId="2" borderId="6" xfId="1" applyNumberFormat="1" applyFont="1" applyFill="1" applyBorder="1" applyAlignment="1">
      <alignment horizontal="right" vertical="center" wrapText="1"/>
    </xf>
    <xf numFmtId="4" fontId="6" fillId="2" borderId="2" xfId="1" applyNumberFormat="1" applyFont="1" applyFill="1" applyBorder="1" applyAlignment="1">
      <alignment horizontal="right" vertical="center"/>
    </xf>
    <xf numFmtId="164" fontId="2" fillId="2" borderId="7"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4" fontId="6" fillId="2" borderId="14" xfId="0" applyNumberFormat="1" applyFont="1" applyFill="1" applyBorder="1" applyAlignment="1">
      <alignment horizontal="right" vertical="center"/>
    </xf>
    <xf numFmtId="164" fontId="2" fillId="2" borderId="13" xfId="1" applyNumberFormat="1" applyFont="1" applyFill="1" applyBorder="1" applyAlignment="1">
      <alignment horizontal="center" vertical="center"/>
    </xf>
    <xf numFmtId="164" fontId="2" fillId="2" borderId="3" xfId="1" applyNumberFormat="1" applyFont="1" applyFill="1" applyBorder="1" applyAlignment="1">
      <alignment horizontal="center" vertical="center"/>
    </xf>
    <xf numFmtId="4" fontId="3" fillId="2" borderId="7" xfId="0" applyNumberFormat="1" applyFont="1" applyFill="1" applyBorder="1" applyAlignment="1">
      <alignment horizontal="center" vertical="center" wrapText="1"/>
    </xf>
    <xf numFmtId="4" fontId="2" fillId="2" borderId="5" xfId="1"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2" borderId="3" xfId="1" applyNumberFormat="1" applyFont="1" applyFill="1" applyBorder="1" applyAlignment="1">
      <alignment horizontal="center" vertical="center"/>
    </xf>
    <xf numFmtId="4" fontId="3" fillId="2" borderId="1" xfId="1" applyNumberFormat="1" applyFont="1" applyFill="1" applyBorder="1" applyAlignment="1">
      <alignment horizontal="right" vertical="center" wrapText="1"/>
    </xf>
    <xf numFmtId="0" fontId="2" fillId="2" borderId="15" xfId="8" applyFont="1" applyFill="1" applyBorder="1" applyAlignment="1">
      <alignment horizontal="left" vertical="top" wrapText="1"/>
    </xf>
    <xf numFmtId="49" fontId="15" fillId="2" borderId="3" xfId="8" applyNumberFormat="1" applyFont="1" applyFill="1" applyBorder="1" applyAlignment="1">
      <alignment horizontal="center" vertical="center"/>
    </xf>
    <xf numFmtId="0" fontId="2" fillId="2" borderId="4" xfId="1" applyNumberFormat="1" applyFont="1" applyFill="1" applyBorder="1" applyAlignment="1">
      <alignment horizontal="left" vertical="top" wrapText="1"/>
    </xf>
    <xf numFmtId="0" fontId="2" fillId="2" borderId="8" xfId="9" applyFont="1" applyFill="1" applyBorder="1" applyAlignment="1">
      <alignment horizontal="left" vertical="top" wrapText="1"/>
    </xf>
    <xf numFmtId="4" fontId="2" fillId="2" borderId="0" xfId="8" applyNumberFormat="1" applyFont="1" applyFill="1" applyBorder="1" applyAlignment="1">
      <alignment horizontal="center" vertical="center"/>
    </xf>
    <xf numFmtId="0" fontId="2" fillId="2" borderId="11" xfId="9" applyFont="1" applyFill="1" applyBorder="1" applyAlignment="1">
      <alignment horizontal="left" vertical="top" wrapText="1"/>
    </xf>
    <xf numFmtId="0" fontId="2" fillId="2" borderId="11" xfId="8" applyNumberFormat="1" applyFont="1" applyFill="1" applyBorder="1" applyAlignment="1" applyProtection="1">
      <alignment horizontal="left" vertical="top" wrapText="1"/>
    </xf>
    <xf numFmtId="2" fontId="2" fillId="2" borderId="1" xfId="1" applyNumberFormat="1" applyFont="1" applyFill="1" applyBorder="1" applyAlignment="1">
      <alignment horizontal="right" vertical="center"/>
    </xf>
    <xf numFmtId="0" fontId="2" fillId="2" borderId="0" xfId="0" applyFont="1" applyFill="1" applyAlignment="1">
      <alignment horizontal="right"/>
    </xf>
    <xf numFmtId="0" fontId="2" fillId="2" borderId="15" xfId="9" applyFont="1" applyFill="1" applyBorder="1" applyAlignment="1">
      <alignment horizontal="left" vertical="top" wrapText="1"/>
    </xf>
    <xf numFmtId="0" fontId="2" fillId="2" borderId="4" xfId="9" applyFont="1" applyFill="1" applyBorder="1" applyAlignment="1">
      <alignment horizontal="left" vertical="top" wrapText="1"/>
    </xf>
    <xf numFmtId="0" fontId="2" fillId="2" borderId="11" xfId="1" applyNumberFormat="1" applyFont="1" applyFill="1" applyBorder="1" applyAlignment="1">
      <alignment horizontal="left" vertical="top" wrapText="1"/>
    </xf>
    <xf numFmtId="0" fontId="2" fillId="2" borderId="15" xfId="1" applyNumberFormat="1" applyFont="1" applyFill="1" applyBorder="1" applyAlignment="1">
      <alignment horizontal="left" vertical="top" wrapText="1"/>
    </xf>
    <xf numFmtId="2" fontId="2" fillId="2" borderId="6" xfId="8" applyNumberFormat="1" applyFont="1" applyFill="1" applyBorder="1" applyAlignment="1">
      <alignment horizontal="right" vertical="center"/>
    </xf>
    <xf numFmtId="2" fontId="2" fillId="2" borderId="10" xfId="8" applyNumberFormat="1" applyFont="1" applyFill="1" applyBorder="1" applyAlignment="1">
      <alignment horizontal="right" vertical="center"/>
    </xf>
    <xf numFmtId="2" fontId="2" fillId="2" borderId="14" xfId="8" applyNumberFormat="1" applyFont="1" applyFill="1" applyBorder="1" applyAlignment="1">
      <alignment horizontal="right" vertical="center"/>
    </xf>
    <xf numFmtId="2" fontId="2" fillId="2" borderId="2" xfId="8" applyNumberFormat="1" applyFont="1" applyFill="1" applyBorder="1" applyAlignment="1">
      <alignment horizontal="right" vertical="center"/>
    </xf>
    <xf numFmtId="49" fontId="2" fillId="2" borderId="8" xfId="1" applyNumberFormat="1" applyFont="1" applyFill="1" applyBorder="1" applyAlignment="1">
      <alignment horizontal="left" vertical="top" wrapText="1"/>
    </xf>
    <xf numFmtId="166" fontId="3" fillId="2" borderId="4" xfId="1" applyNumberFormat="1" applyFont="1" applyFill="1" applyBorder="1" applyAlignment="1">
      <alignment horizontal="left" vertical="top" wrapText="1"/>
    </xf>
    <xf numFmtId="4" fontId="2" fillId="2" borderId="1" xfId="10" applyNumberFormat="1" applyFont="1" applyFill="1" applyBorder="1" applyAlignment="1" applyProtection="1">
      <alignment horizontal="right" vertical="center"/>
    </xf>
    <xf numFmtId="0" fontId="2" fillId="2" borderId="4" xfId="1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4" fontId="2" fillId="2" borderId="1" xfId="10" applyNumberFormat="1" applyFont="1" applyFill="1" applyBorder="1" applyAlignment="1" applyProtection="1">
      <alignment horizontal="right" vertical="center" wrapText="1"/>
    </xf>
    <xf numFmtId="0" fontId="2" fillId="2" borderId="4" xfId="10" applyFont="1" applyFill="1" applyBorder="1" applyAlignment="1" applyProtection="1">
      <alignment horizontal="left" vertical="top" wrapText="1"/>
    </xf>
    <xf numFmtId="4" fontId="2" fillId="2" borderId="3" xfId="10" applyNumberFormat="1" applyFont="1" applyFill="1" applyBorder="1" applyAlignment="1" applyProtection="1">
      <alignment horizontal="center" vertical="center"/>
    </xf>
    <xf numFmtId="49" fontId="2" fillId="2" borderId="1" xfId="10" applyNumberFormat="1" applyFont="1" applyFill="1" applyBorder="1" applyAlignment="1" applyProtection="1">
      <alignment horizontal="center" vertical="center"/>
    </xf>
    <xf numFmtId="4" fontId="3" fillId="2" borderId="7" xfId="10" applyNumberFormat="1" applyFont="1" applyFill="1" applyBorder="1" applyAlignment="1" applyProtection="1">
      <alignment horizontal="center" vertical="center"/>
    </xf>
    <xf numFmtId="0" fontId="2" fillId="2" borderId="8" xfId="11" applyFont="1" applyFill="1" applyBorder="1" applyAlignment="1">
      <alignment horizontal="left" vertical="top" wrapText="1"/>
    </xf>
    <xf numFmtId="0" fontId="2" fillId="2" borderId="8" xfId="13" applyFont="1" applyFill="1" applyBorder="1" applyAlignment="1">
      <alignment horizontal="left" vertical="top" wrapText="1"/>
    </xf>
    <xf numFmtId="0" fontId="2" fillId="2" borderId="11" xfId="14" applyFont="1" applyFill="1" applyBorder="1" applyAlignment="1">
      <alignment horizontal="left" vertical="top" wrapText="1"/>
    </xf>
    <xf numFmtId="0" fontId="2" fillId="2" borderId="15" xfId="13" applyFont="1" applyFill="1" applyBorder="1" applyAlignment="1">
      <alignment horizontal="left" vertical="top" wrapText="1"/>
    </xf>
    <xf numFmtId="4" fontId="2" fillId="2" borderId="1" xfId="12" applyNumberFormat="1" applyFont="1" applyFill="1" applyBorder="1" applyAlignment="1">
      <alignment horizontal="right" vertical="center" wrapText="1"/>
    </xf>
    <xf numFmtId="0" fontId="2" fillId="2" borderId="4" xfId="13" applyFont="1" applyFill="1" applyBorder="1" applyAlignment="1">
      <alignment horizontal="left" vertical="top" wrapText="1"/>
    </xf>
    <xf numFmtId="0" fontId="2" fillId="2" borderId="11" xfId="15" applyFont="1" applyFill="1" applyBorder="1" applyAlignment="1">
      <alignment horizontal="left" vertical="top" wrapText="1"/>
    </xf>
    <xf numFmtId="0" fontId="2" fillId="2" borderId="11" xfId="16" applyFont="1" applyFill="1" applyBorder="1" applyAlignment="1">
      <alignment horizontal="left" vertical="top" wrapText="1"/>
    </xf>
    <xf numFmtId="0" fontId="2" fillId="2" borderId="15" xfId="16" applyFont="1" applyFill="1" applyBorder="1" applyAlignment="1">
      <alignment horizontal="left" vertical="top" wrapText="1"/>
    </xf>
    <xf numFmtId="0" fontId="2" fillId="2" borderId="4" xfId="16" applyFont="1" applyFill="1" applyBorder="1" applyAlignment="1">
      <alignment horizontal="left" vertical="top" wrapText="1"/>
    </xf>
    <xf numFmtId="4" fontId="2" fillId="2" borderId="1" xfId="12" applyNumberFormat="1" applyFont="1" applyFill="1" applyBorder="1" applyAlignment="1">
      <alignment horizontal="right" vertical="center"/>
    </xf>
    <xf numFmtId="4" fontId="3" fillId="2" borderId="7" xfId="0" applyNumberFormat="1" applyFont="1" applyFill="1" applyBorder="1" applyAlignment="1" applyProtection="1">
      <alignment horizontal="center" vertical="center"/>
    </xf>
    <xf numFmtId="4" fontId="2" fillId="2" borderId="1" xfId="17" applyNumberFormat="1" applyFont="1" applyFill="1" applyBorder="1" applyAlignment="1">
      <alignment horizontal="right" vertical="center"/>
    </xf>
    <xf numFmtId="0" fontId="2" fillId="2" borderId="4" xfId="3" applyFont="1" applyFill="1" applyBorder="1" applyAlignment="1">
      <alignment horizontal="left" vertical="top" wrapText="1"/>
    </xf>
    <xf numFmtId="49" fontId="2" fillId="2" borderId="1" xfId="17" applyNumberFormat="1" applyFont="1" applyFill="1" applyBorder="1" applyAlignment="1">
      <alignment horizontal="center" vertical="center"/>
    </xf>
    <xf numFmtId="4" fontId="2" fillId="2" borderId="1" xfId="17" applyNumberFormat="1" applyFont="1" applyFill="1" applyBorder="1" applyAlignment="1">
      <alignment horizontal="right" vertical="center" wrapText="1"/>
    </xf>
    <xf numFmtId="0" fontId="2" fillId="2" borderId="8"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5" xfId="3" applyFont="1" applyFill="1" applyBorder="1" applyAlignment="1">
      <alignment horizontal="left" vertical="top" wrapText="1"/>
    </xf>
    <xf numFmtId="49" fontId="2" fillId="2" borderId="8" xfId="12" applyNumberFormat="1" applyFont="1" applyFill="1" applyBorder="1" applyAlignment="1">
      <alignment horizontal="left" vertical="top" wrapText="1"/>
    </xf>
    <xf numFmtId="49" fontId="2" fillId="2" borderId="15" xfId="12" applyNumberFormat="1" applyFont="1" applyFill="1" applyBorder="1" applyAlignment="1">
      <alignment horizontal="left" vertical="top" wrapText="1"/>
    </xf>
    <xf numFmtId="49" fontId="2" fillId="2" borderId="11" xfId="12" applyNumberFormat="1" applyFont="1" applyFill="1" applyBorder="1" applyAlignment="1">
      <alignment horizontal="left" vertical="top" wrapText="1"/>
    </xf>
    <xf numFmtId="0" fontId="2" fillId="2" borderId="4" xfId="17" applyFont="1" applyFill="1" applyBorder="1" applyAlignment="1">
      <alignment horizontal="left" vertical="top" wrapText="1"/>
    </xf>
    <xf numFmtId="0" fontId="2" fillId="2" borderId="8" xfId="17" applyFont="1" applyFill="1" applyBorder="1" applyAlignment="1">
      <alignment horizontal="left" vertical="top" wrapText="1"/>
    </xf>
    <xf numFmtId="0" fontId="2" fillId="2" borderId="15" xfId="17" applyFont="1" applyFill="1" applyBorder="1" applyAlignment="1">
      <alignment horizontal="left" vertical="top" wrapText="1"/>
    </xf>
    <xf numFmtId="2" fontId="6" fillId="2" borderId="7" xfId="8" applyNumberFormat="1" applyFont="1" applyFill="1" applyBorder="1" applyAlignment="1">
      <alignment horizontal="right" vertical="center" wrapText="1"/>
    </xf>
    <xf numFmtId="0" fontId="2" fillId="2" borderId="7" xfId="8" applyFont="1" applyFill="1" applyBorder="1" applyAlignment="1">
      <alignment horizontal="center" vertical="center" wrapText="1"/>
    </xf>
    <xf numFmtId="2" fontId="6" fillId="2" borderId="0" xfId="8" applyNumberFormat="1" applyFont="1" applyFill="1" applyBorder="1" applyAlignment="1">
      <alignment horizontal="right" vertical="center" wrapText="1"/>
    </xf>
    <xf numFmtId="0" fontId="2" fillId="2" borderId="0" xfId="8" applyFont="1" applyFill="1" applyBorder="1" applyAlignment="1">
      <alignment horizontal="center" vertical="center" wrapText="1"/>
    </xf>
    <xf numFmtId="0" fontId="2" fillId="2" borderId="11" xfId="8" applyFont="1" applyFill="1" applyBorder="1" applyAlignment="1">
      <alignment horizontal="left" vertical="top" wrapText="1"/>
    </xf>
    <xf numFmtId="16" fontId="2" fillId="2" borderId="0" xfId="8" applyNumberFormat="1" applyFont="1" applyFill="1" applyBorder="1" applyAlignment="1">
      <alignment horizontal="center" vertical="center" wrapText="1"/>
    </xf>
    <xf numFmtId="49" fontId="2" fillId="2" borderId="0" xfId="8" applyNumberFormat="1" applyFont="1" applyFill="1" applyBorder="1" applyAlignment="1">
      <alignment horizontal="center" vertical="center"/>
    </xf>
    <xf numFmtId="0" fontId="2" fillId="2" borderId="11" xfId="18" applyFont="1" applyFill="1" applyBorder="1" applyAlignment="1">
      <alignment horizontal="left" vertical="top" wrapText="1"/>
    </xf>
    <xf numFmtId="164" fontId="6" fillId="2" borderId="1" xfId="1" applyNumberFormat="1" applyFont="1" applyFill="1" applyBorder="1" applyAlignment="1">
      <alignment horizontal="right" vertical="center"/>
    </xf>
    <xf numFmtId="0" fontId="2" fillId="2" borderId="8" xfId="1" applyNumberFormat="1" applyFont="1" applyFill="1" applyBorder="1" applyAlignment="1" applyProtection="1">
      <alignment horizontal="left" vertical="top" wrapText="1"/>
    </xf>
    <xf numFmtId="0" fontId="2" fillId="2" borderId="11" xfId="1" applyNumberFormat="1" applyFont="1" applyFill="1" applyBorder="1" applyAlignment="1" applyProtection="1">
      <alignment horizontal="left" vertical="top" wrapText="1"/>
    </xf>
    <xf numFmtId="0" fontId="2" fillId="2" borderId="15" xfId="1" applyNumberFormat="1" applyFont="1" applyFill="1" applyBorder="1" applyAlignment="1" applyProtection="1">
      <alignment horizontal="left" vertical="top" wrapText="1"/>
    </xf>
    <xf numFmtId="4" fontId="2" fillId="2" borderId="1" xfId="1" applyNumberFormat="1" applyFont="1" applyFill="1" applyBorder="1" applyAlignment="1" applyProtection="1">
      <alignment horizontal="right" vertical="center" wrapText="1"/>
    </xf>
    <xf numFmtId="164" fontId="2" fillId="2" borderId="5" xfId="1" applyNumberFormat="1" applyFont="1" applyFill="1" applyBorder="1" applyAlignment="1">
      <alignment horizontal="right" vertical="center"/>
    </xf>
    <xf numFmtId="0" fontId="2" fillId="2" borderId="4" xfId="1" applyNumberFormat="1" applyFont="1" applyFill="1" applyBorder="1" applyAlignment="1" applyProtection="1">
      <alignment horizontal="left" vertical="top" wrapText="1"/>
    </xf>
    <xf numFmtId="0" fontId="2" fillId="2" borderId="13" xfId="1" applyNumberFormat="1" applyFont="1" applyFill="1" applyBorder="1" applyAlignment="1">
      <alignment horizontal="center" vertical="center" wrapText="1"/>
    </xf>
    <xf numFmtId="4" fontId="2" fillId="2" borderId="1" xfId="1" applyNumberFormat="1" applyFont="1" applyFill="1" applyBorder="1" applyAlignment="1" applyProtection="1">
      <alignment horizontal="right" vertical="center"/>
    </xf>
    <xf numFmtId="49" fontId="2" fillId="2" borderId="1" xfId="0" applyNumberFormat="1" applyFont="1" applyFill="1" applyBorder="1" applyAlignment="1" applyProtection="1">
      <alignment horizontal="center" vertical="center" wrapText="1"/>
    </xf>
    <xf numFmtId="2" fontId="2" fillId="2" borderId="2" xfId="1" applyNumberFormat="1" applyFont="1" applyFill="1" applyBorder="1" applyAlignment="1" applyProtection="1">
      <alignment horizontal="right" vertical="center"/>
    </xf>
    <xf numFmtId="0" fontId="3" fillId="2" borderId="4" xfId="0" applyFont="1" applyFill="1" applyBorder="1" applyAlignment="1">
      <alignment horizontal="left" vertical="top"/>
    </xf>
    <xf numFmtId="0" fontId="6" fillId="2" borderId="4" xfId="0" applyFont="1" applyFill="1" applyBorder="1" applyAlignment="1">
      <alignment horizontal="left" vertical="top" wrapText="1" shrinkToFit="1"/>
    </xf>
    <xf numFmtId="49" fontId="2" fillId="2" borderId="4" xfId="0" applyNumberFormat="1" applyFont="1" applyFill="1" applyBorder="1" applyAlignment="1">
      <alignment horizontal="left" vertical="top" wrapText="1" shrinkToFit="1"/>
    </xf>
    <xf numFmtId="4" fontId="2" fillId="2" borderId="7" xfId="1" applyNumberFormat="1" applyFont="1" applyFill="1" applyBorder="1" applyAlignment="1">
      <alignment horizontal="center" vertical="center"/>
    </xf>
    <xf numFmtId="0" fontId="6" fillId="2" borderId="8" xfId="0" applyFont="1" applyFill="1" applyBorder="1" applyAlignment="1">
      <alignment horizontal="left" vertical="top" wrapText="1" shrinkToFit="1"/>
    </xf>
    <xf numFmtId="0" fontId="6" fillId="2" borderId="15" xfId="0" applyFont="1" applyFill="1" applyBorder="1" applyAlignment="1">
      <alignment horizontal="left" vertical="top" wrapText="1" shrinkToFit="1"/>
    </xf>
    <xf numFmtId="4" fontId="2" fillId="2" borderId="3" xfId="0" applyNumberFormat="1" applyFont="1" applyFill="1" applyBorder="1" applyAlignment="1">
      <alignment horizontal="center" vertical="center"/>
    </xf>
    <xf numFmtId="0" fontId="2" fillId="2" borderId="1" xfId="1" applyNumberFormat="1" applyFont="1" applyFill="1" applyBorder="1" applyAlignment="1">
      <alignment horizontal="center" vertical="center"/>
    </xf>
    <xf numFmtId="2" fontId="2" fillId="2" borderId="7" xfId="1" applyNumberFormat="1" applyFont="1" applyFill="1" applyBorder="1" applyAlignment="1">
      <alignment horizontal="center" vertical="center" wrapText="1"/>
    </xf>
    <xf numFmtId="0" fontId="2" fillId="2" borderId="8" xfId="8" applyFont="1" applyFill="1" applyBorder="1" applyAlignment="1">
      <alignment horizontal="left" vertical="top" wrapText="1"/>
    </xf>
    <xf numFmtId="4" fontId="2" fillId="2" borderId="12" xfId="1" applyNumberFormat="1" applyFont="1" applyFill="1" applyBorder="1" applyAlignment="1">
      <alignment horizontal="right" vertical="center"/>
    </xf>
    <xf numFmtId="0" fontId="2" fillId="2" borderId="8" xfId="1" applyNumberFormat="1" applyFont="1" applyFill="1" applyBorder="1" applyAlignment="1">
      <alignment horizontal="left" vertical="top" wrapText="1"/>
    </xf>
    <xf numFmtId="164" fontId="3" fillId="2" borderId="4" xfId="1" applyNumberFormat="1" applyFont="1" applyFill="1" applyBorder="1" applyAlignment="1">
      <alignment horizontal="left" vertical="top" wrapText="1"/>
    </xf>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center" vertical="center" wrapText="1"/>
    </xf>
    <xf numFmtId="4" fontId="3" fillId="2" borderId="0" xfId="0" applyNumberFormat="1" applyFont="1" applyFill="1" applyBorder="1" applyAlignment="1">
      <alignment horizontal="right" vertical="center"/>
    </xf>
    <xf numFmtId="4" fontId="3" fillId="2" borderId="0" xfId="0" applyNumberFormat="1" applyFont="1" applyFill="1" applyBorder="1" applyAlignment="1">
      <alignment horizontal="right" vertical="center" wrapText="1"/>
    </xf>
    <xf numFmtId="4" fontId="3" fillId="2" borderId="0" xfId="0" applyNumberFormat="1" applyFont="1" applyFill="1" applyBorder="1" applyAlignment="1">
      <alignment horizontal="center" vertical="center" wrapText="1"/>
    </xf>
    <xf numFmtId="2" fontId="3" fillId="2" borderId="0" xfId="0" applyNumberFormat="1" applyFont="1" applyFill="1" applyBorder="1" applyAlignment="1">
      <alignment horizontal="left" vertical="top" wrapText="1"/>
    </xf>
    <xf numFmtId="0" fontId="2" fillId="2" borderId="0" xfId="0" applyFont="1" applyFill="1" applyBorder="1"/>
    <xf numFmtId="0" fontId="2" fillId="2" borderId="0" xfId="0" applyNumberFormat="1" applyFont="1" applyFill="1" applyBorder="1" applyAlignment="1">
      <alignment horizontal="left" vertical="top" wrapText="1"/>
    </xf>
    <xf numFmtId="0" fontId="2" fillId="2" borderId="0" xfId="0" applyFont="1" applyFill="1" applyBorder="1" applyAlignment="1">
      <alignment horizontal="center" vertical="center"/>
    </xf>
    <xf numFmtId="4" fontId="3" fillId="2" borderId="0" xfId="0" applyNumberFormat="1" applyFont="1" applyFill="1" applyBorder="1" applyAlignment="1">
      <alignment horizontal="center" vertical="center"/>
    </xf>
    <xf numFmtId="2" fontId="2" fillId="2" borderId="0" xfId="0" applyNumberFormat="1" applyFont="1" applyFill="1" applyBorder="1" applyAlignment="1">
      <alignment horizontal="left" vertical="top"/>
    </xf>
    <xf numFmtId="4" fontId="2" fillId="2" borderId="0" xfId="0" applyNumberFormat="1" applyFont="1" applyFill="1" applyBorder="1" applyAlignment="1">
      <alignment horizontal="right" vertical="center"/>
    </xf>
    <xf numFmtId="4" fontId="2" fillId="2" borderId="0" xfId="0" applyNumberFormat="1" applyFont="1" applyFill="1" applyBorder="1" applyAlignment="1">
      <alignment horizontal="right" vertical="center" wrapText="1"/>
    </xf>
    <xf numFmtId="0" fontId="2" fillId="2" borderId="0" xfId="0" applyFont="1" applyFill="1" applyBorder="1" applyAlignment="1">
      <alignment horizontal="left" vertical="top"/>
    </xf>
    <xf numFmtId="4" fontId="2" fillId="2" borderId="0" xfId="0" applyNumberFormat="1" applyFont="1" applyFill="1" applyBorder="1" applyAlignment="1">
      <alignment horizontal="center" vertical="center"/>
    </xf>
    <xf numFmtId="0" fontId="2" fillId="2" borderId="0" xfId="0" applyFont="1" applyFill="1" applyAlignment="1">
      <alignment horizontal="left" vertical="top"/>
    </xf>
    <xf numFmtId="4" fontId="2" fillId="2" borderId="6" xfId="1" applyNumberFormat="1" applyFont="1" applyFill="1" applyBorder="1" applyAlignment="1">
      <alignment horizontal="center" vertical="center"/>
    </xf>
    <xf numFmtId="4" fontId="2" fillId="2" borderId="10" xfId="1" applyNumberFormat="1" applyFont="1" applyFill="1" applyBorder="1" applyAlignment="1">
      <alignment horizontal="center" vertical="center"/>
    </xf>
    <xf numFmtId="4" fontId="2" fillId="2" borderId="14" xfId="1" applyNumberFormat="1" applyFont="1" applyFill="1" applyBorder="1" applyAlignment="1">
      <alignment horizontal="center" vertical="center"/>
    </xf>
    <xf numFmtId="1" fontId="4" fillId="2" borderId="2" xfId="1" applyNumberFormat="1" applyFont="1" applyFill="1" applyBorder="1" applyAlignment="1">
      <alignment horizontal="center" vertical="center"/>
    </xf>
    <xf numFmtId="1" fontId="4" fillId="2" borderId="3" xfId="1" applyNumberFormat="1" applyFont="1" applyFill="1" applyBorder="1" applyAlignment="1">
      <alignment horizontal="center" vertical="center"/>
    </xf>
    <xf numFmtId="1" fontId="4" fillId="2" borderId="0" xfId="1" applyNumberFormat="1" applyFont="1" applyFill="1" applyBorder="1" applyAlignment="1">
      <alignment horizontal="center" vertical="center"/>
    </xf>
    <xf numFmtId="1" fontId="4" fillId="2" borderId="11"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12"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xf>
    <xf numFmtId="0" fontId="2" fillId="2" borderId="5" xfId="1" applyNumberFormat="1" applyFont="1" applyFill="1" applyBorder="1" applyAlignment="1">
      <alignment horizontal="center" vertical="center" wrapText="1"/>
    </xf>
    <xf numFmtId="0" fontId="2" fillId="2" borderId="9"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wrapText="1"/>
    </xf>
    <xf numFmtId="166" fontId="2" fillId="2" borderId="5" xfId="1" applyNumberFormat="1" applyFont="1" applyFill="1" applyBorder="1" applyAlignment="1">
      <alignment horizontal="center" vertical="center" wrapText="1"/>
    </xf>
    <xf numFmtId="166" fontId="2" fillId="2" borderId="9" xfId="1" applyNumberFormat="1" applyFont="1" applyFill="1" applyBorder="1" applyAlignment="1">
      <alignment horizontal="center" vertical="center" wrapText="1"/>
    </xf>
    <xf numFmtId="166" fontId="2" fillId="2" borderId="12" xfId="1" applyNumberFormat="1" applyFont="1" applyFill="1" applyBorder="1" applyAlignment="1">
      <alignment horizontal="center" vertical="center" wrapText="1"/>
    </xf>
    <xf numFmtId="4" fontId="2" fillId="2" borderId="5" xfId="1" applyNumberFormat="1" applyFont="1" applyFill="1" applyBorder="1" applyAlignment="1">
      <alignment horizontal="center" vertical="center"/>
    </xf>
    <xf numFmtId="4" fontId="2" fillId="2" borderId="9" xfId="1" applyNumberFormat="1" applyFont="1" applyFill="1" applyBorder="1" applyAlignment="1">
      <alignment horizontal="center" vertical="center"/>
    </xf>
    <xf numFmtId="4" fontId="2" fillId="2" borderId="12" xfId="1" applyNumberFormat="1" applyFont="1" applyFill="1" applyBorder="1" applyAlignment="1">
      <alignment horizontal="center" vertical="center"/>
    </xf>
    <xf numFmtId="49" fontId="2" fillId="2" borderId="9" xfId="1" applyNumberFormat="1" applyFont="1" applyFill="1" applyBorder="1" applyAlignment="1">
      <alignment horizontal="center" vertical="center" wrapText="1"/>
    </xf>
    <xf numFmtId="4" fontId="2" fillId="2" borderId="5"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2" xfId="1" applyNumberFormat="1" applyFont="1" applyFill="1" applyBorder="1" applyAlignment="1">
      <alignment horizontal="center" vertical="center" wrapText="1"/>
    </xf>
    <xf numFmtId="1" fontId="4" fillId="2" borderId="2" xfId="1" quotePrefix="1" applyNumberFormat="1" applyFont="1" applyFill="1" applyBorder="1" applyAlignment="1">
      <alignment horizontal="center" vertical="center"/>
    </xf>
    <xf numFmtId="1" fontId="4" fillId="2" borderId="3" xfId="1" quotePrefix="1" applyNumberFormat="1" applyFont="1" applyFill="1" applyBorder="1" applyAlignment="1">
      <alignment horizontal="center" vertical="center"/>
    </xf>
    <xf numFmtId="1" fontId="4" fillId="2" borderId="0" xfId="1" quotePrefix="1" applyNumberFormat="1" applyFont="1" applyFill="1" applyBorder="1" applyAlignment="1">
      <alignment horizontal="center" vertical="center"/>
    </xf>
    <xf numFmtId="1" fontId="4" fillId="2" borderId="7" xfId="1" applyNumberFormat="1" applyFont="1" applyFill="1" applyBorder="1" applyAlignment="1">
      <alignment horizontal="center" vertical="center"/>
    </xf>
    <xf numFmtId="1" fontId="4" fillId="2" borderId="8" xfId="1" applyNumberFormat="1" applyFont="1" applyFill="1" applyBorder="1" applyAlignment="1">
      <alignment horizontal="center" vertical="center"/>
    </xf>
    <xf numFmtId="164" fontId="2" fillId="2" borderId="5" xfId="1" applyNumberFormat="1" applyFont="1" applyFill="1" applyBorder="1" applyAlignment="1">
      <alignment horizontal="center" vertical="center" wrapText="1"/>
    </xf>
    <xf numFmtId="164" fontId="2" fillId="2" borderId="12" xfId="1" applyNumberFormat="1" applyFont="1" applyFill="1" applyBorder="1" applyAlignment="1">
      <alignment horizontal="center" vertical="center" wrapText="1"/>
    </xf>
    <xf numFmtId="1" fontId="4" fillId="2" borderId="7" xfId="1" quotePrefix="1" applyNumberFormat="1" applyFont="1" applyFill="1" applyBorder="1" applyAlignment="1">
      <alignment horizontal="center" vertical="center"/>
    </xf>
    <xf numFmtId="1" fontId="4" fillId="2" borderId="8" xfId="1" quotePrefix="1" applyNumberFormat="1" applyFont="1" applyFill="1" applyBorder="1" applyAlignment="1">
      <alignment horizontal="center" vertical="center"/>
    </xf>
    <xf numFmtId="0" fontId="2" fillId="2" borderId="5" xfId="0" applyNumberFormat="1" applyFont="1" applyFill="1" applyBorder="1" applyAlignment="1">
      <alignment horizontal="center" vertical="center" wrapText="1"/>
    </xf>
    <xf numFmtId="0" fontId="2" fillId="2" borderId="9"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2" fontId="2" fillId="2" borderId="6" xfId="1" applyNumberFormat="1" applyFont="1" applyFill="1" applyBorder="1" applyAlignment="1">
      <alignment horizontal="center" vertical="center"/>
    </xf>
    <xf numFmtId="2" fontId="2" fillId="2" borderId="14" xfId="1" applyNumberFormat="1" applyFont="1" applyFill="1" applyBorder="1" applyAlignment="1">
      <alignment horizontal="center" vertical="center"/>
    </xf>
    <xf numFmtId="4" fontId="2" fillId="2" borderId="5" xfId="1" applyNumberFormat="1" applyFont="1" applyFill="1" applyBorder="1" applyAlignment="1" applyProtection="1">
      <alignment horizontal="center" vertical="center" wrapText="1"/>
    </xf>
    <xf numFmtId="4" fontId="2" fillId="2" borderId="9" xfId="1" applyNumberFormat="1" applyFont="1" applyFill="1" applyBorder="1" applyAlignment="1" applyProtection="1">
      <alignment horizontal="center" vertical="center" wrapText="1"/>
    </xf>
    <xf numFmtId="4" fontId="2" fillId="2" borderId="12" xfId="1"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center" vertical="center" wrapText="1"/>
    </xf>
    <xf numFmtId="0" fontId="2" fillId="2" borderId="12" xfId="0" applyNumberFormat="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12" xfId="0" applyNumberFormat="1" applyFont="1" applyFill="1" applyBorder="1" applyAlignment="1">
      <alignment horizontal="center" vertical="center"/>
    </xf>
    <xf numFmtId="164" fontId="2" fillId="2" borderId="5" xfId="1" applyNumberFormat="1" applyFont="1" applyFill="1" applyBorder="1" applyAlignment="1">
      <alignment horizontal="center" vertical="center"/>
    </xf>
    <xf numFmtId="164" fontId="2" fillId="2" borderId="12" xfId="1" applyNumberFormat="1" applyFont="1" applyFill="1" applyBorder="1" applyAlignment="1">
      <alignment horizontal="center" vertical="center"/>
    </xf>
    <xf numFmtId="0" fontId="2" fillId="2" borderId="5" xfId="0" applyNumberFormat="1" applyFont="1" applyFill="1" applyBorder="1" applyAlignment="1" applyProtection="1">
      <alignment horizontal="center" vertical="center"/>
    </xf>
    <xf numFmtId="0" fontId="2" fillId="2" borderId="9" xfId="0" applyNumberFormat="1" applyFont="1" applyFill="1" applyBorder="1" applyAlignment="1" applyProtection="1">
      <alignment horizontal="center" vertical="center"/>
    </xf>
    <xf numFmtId="0" fontId="2" fillId="2" borderId="12" xfId="0" applyNumberFormat="1" applyFont="1" applyFill="1" applyBorder="1" applyAlignment="1" applyProtection="1">
      <alignment horizontal="center" vertical="center"/>
    </xf>
    <xf numFmtId="4" fontId="2" fillId="2" borderId="6"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4" xfId="1" applyNumberFormat="1" applyFont="1" applyFill="1" applyBorder="1" applyAlignment="1">
      <alignment horizontal="center" vertical="center" wrapText="1"/>
    </xf>
    <xf numFmtId="4" fontId="2" fillId="2" borderId="5" xfId="0" applyNumberFormat="1" applyFont="1" applyFill="1" applyBorder="1" applyAlignment="1" applyProtection="1">
      <alignment horizontal="center" vertical="center"/>
    </xf>
    <xf numFmtId="4" fontId="2" fillId="2" borderId="9" xfId="0" applyNumberFormat="1" applyFont="1" applyFill="1" applyBorder="1" applyAlignment="1" applyProtection="1">
      <alignment horizontal="center" vertical="center"/>
    </xf>
    <xf numFmtId="4" fontId="2" fillId="2" borderId="12" xfId="0" applyNumberFormat="1" applyFont="1" applyFill="1" applyBorder="1" applyAlignment="1" applyProtection="1">
      <alignment horizontal="center" vertical="center"/>
    </xf>
    <xf numFmtId="49" fontId="2" fillId="2" borderId="5" xfId="10" applyNumberFormat="1" applyFont="1" applyFill="1" applyBorder="1" applyAlignment="1" applyProtection="1">
      <alignment horizontal="center" vertical="center"/>
    </xf>
    <xf numFmtId="49" fontId="2" fillId="2" borderId="9" xfId="10" applyNumberFormat="1" applyFont="1" applyFill="1" applyBorder="1" applyAlignment="1" applyProtection="1">
      <alignment horizontal="center" vertical="center"/>
    </xf>
    <xf numFmtId="49" fontId="2" fillId="2" borderId="12" xfId="10" applyNumberFormat="1" applyFont="1" applyFill="1" applyBorder="1" applyAlignment="1" applyProtection="1">
      <alignment horizontal="center" vertical="center"/>
    </xf>
    <xf numFmtId="0" fontId="2" fillId="2" borderId="5" xfId="10" applyFont="1" applyFill="1" applyBorder="1" applyAlignment="1" applyProtection="1">
      <alignment horizontal="center" vertical="center" wrapText="1"/>
    </xf>
    <xf numFmtId="0" fontId="2" fillId="2" borderId="9" xfId="10" applyFont="1" applyFill="1" applyBorder="1" applyAlignment="1" applyProtection="1">
      <alignment horizontal="center" vertical="center" wrapText="1"/>
    </xf>
    <xf numFmtId="0" fontId="2" fillId="2" borderId="12" xfId="10" applyFont="1" applyFill="1" applyBorder="1" applyAlignment="1" applyProtection="1">
      <alignment horizontal="center" vertical="center" wrapText="1"/>
    </xf>
    <xf numFmtId="4" fontId="2" fillId="2" borderId="5" xfId="12" applyNumberFormat="1" applyFont="1" applyFill="1" applyBorder="1" applyAlignment="1">
      <alignment horizontal="center" vertical="center" wrapText="1"/>
    </xf>
    <xf numFmtId="4" fontId="2" fillId="2" borderId="9" xfId="12" applyNumberFormat="1" applyFont="1" applyFill="1" applyBorder="1" applyAlignment="1">
      <alignment horizontal="center" vertical="center" wrapText="1"/>
    </xf>
    <xf numFmtId="4" fontId="2" fillId="2" borderId="12" xfId="12" applyNumberFormat="1" applyFont="1" applyFill="1" applyBorder="1" applyAlignment="1">
      <alignment horizontal="center" vertical="center" wrapText="1"/>
    </xf>
    <xf numFmtId="1" fontId="4" fillId="2" borderId="11" xfId="1" quotePrefix="1" applyNumberFormat="1" applyFont="1" applyFill="1" applyBorder="1" applyAlignment="1">
      <alignment horizontal="center" vertical="center"/>
    </xf>
    <xf numFmtId="49" fontId="2" fillId="2" borderId="5" xfId="1" quotePrefix="1" applyNumberFormat="1" applyFont="1" applyFill="1" applyBorder="1" applyAlignment="1">
      <alignment horizontal="center" vertical="center"/>
    </xf>
    <xf numFmtId="49" fontId="2" fillId="2" borderId="9" xfId="1" quotePrefix="1" applyNumberFormat="1" applyFont="1" applyFill="1" applyBorder="1" applyAlignment="1">
      <alignment horizontal="center" vertical="center"/>
    </xf>
    <xf numFmtId="49" fontId="2" fillId="2" borderId="12" xfId="1" quotePrefix="1" applyNumberFormat="1" applyFont="1" applyFill="1" applyBorder="1" applyAlignment="1">
      <alignment horizontal="center" vertical="center"/>
    </xf>
    <xf numFmtId="164" fontId="2" fillId="2" borderId="9" xfId="1" applyNumberFormat="1" applyFont="1" applyFill="1" applyBorder="1" applyAlignment="1">
      <alignment horizontal="center" vertical="center"/>
    </xf>
    <xf numFmtId="2" fontId="2" fillId="2" borderId="5" xfId="1" applyNumberFormat="1" applyFont="1" applyFill="1" applyBorder="1" applyAlignment="1">
      <alignment horizontal="center" vertical="center"/>
    </xf>
    <xf numFmtId="2" fontId="2" fillId="2" borderId="9" xfId="1" applyNumberFormat="1" applyFont="1" applyFill="1" applyBorder="1" applyAlignment="1">
      <alignment horizontal="center" vertical="center"/>
    </xf>
    <xf numFmtId="2" fontId="2" fillId="2" borderId="12" xfId="1" applyNumberFormat="1" applyFont="1" applyFill="1" applyBorder="1" applyAlignment="1">
      <alignment horizontal="center" vertical="center"/>
    </xf>
    <xf numFmtId="4" fontId="2" fillId="2" borderId="9" xfId="0" applyNumberFormat="1" applyFont="1" applyFill="1" applyBorder="1" applyAlignment="1">
      <alignment horizontal="center" vertical="center"/>
    </xf>
    <xf numFmtId="0" fontId="2" fillId="2" borderId="5"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4" fillId="2" borderId="2" xfId="1" quotePrefix="1" applyNumberFormat="1" applyFont="1" applyFill="1" applyBorder="1" applyAlignment="1">
      <alignment horizontal="center" vertical="center"/>
    </xf>
    <xf numFmtId="0" fontId="4" fillId="2" borderId="3" xfId="1" quotePrefix="1" applyNumberFormat="1" applyFont="1" applyFill="1" applyBorder="1" applyAlignment="1">
      <alignment horizontal="center" vertical="center"/>
    </xf>
    <xf numFmtId="0" fontId="4" fillId="2" borderId="7" xfId="1" quotePrefix="1" applyNumberFormat="1" applyFont="1" applyFill="1" applyBorder="1" applyAlignment="1">
      <alignment horizontal="center" vertical="center"/>
    </xf>
    <xf numFmtId="0" fontId="4" fillId="2" borderId="8" xfId="1" quotePrefix="1" applyNumberFormat="1" applyFont="1" applyFill="1" applyBorder="1" applyAlignment="1">
      <alignment horizontal="center" vertical="center"/>
    </xf>
    <xf numFmtId="4" fontId="6" fillId="2" borderId="5" xfId="1" applyNumberFormat="1" applyFont="1" applyFill="1" applyBorder="1" applyAlignment="1">
      <alignment horizontal="center" vertical="center"/>
    </xf>
    <xf numFmtId="4" fontId="6" fillId="2" borderId="9" xfId="1" applyNumberFormat="1" applyFont="1" applyFill="1" applyBorder="1" applyAlignment="1">
      <alignment horizontal="center" vertical="center"/>
    </xf>
    <xf numFmtId="4" fontId="6" fillId="2" borderId="12" xfId="1"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4" fontId="6" fillId="2" borderId="5"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0" fontId="4" fillId="2" borderId="2" xfId="0" quotePrefix="1" applyNumberFormat="1" applyFont="1" applyFill="1" applyBorder="1" applyAlignment="1">
      <alignment horizontal="center" vertical="center"/>
    </xf>
    <xf numFmtId="0" fontId="4" fillId="2" borderId="3" xfId="0" quotePrefix="1" applyNumberFormat="1" applyFont="1" applyFill="1" applyBorder="1" applyAlignment="1">
      <alignment horizontal="center" vertical="center"/>
    </xf>
    <xf numFmtId="0" fontId="4" fillId="2" borderId="7" xfId="0" quotePrefix="1" applyNumberFormat="1" applyFont="1" applyFill="1" applyBorder="1" applyAlignment="1">
      <alignment horizontal="center" vertical="center"/>
    </xf>
    <xf numFmtId="0" fontId="4" fillId="2" borderId="8" xfId="0" quotePrefix="1" applyNumberFormat="1" applyFont="1" applyFill="1" applyBorder="1" applyAlignment="1">
      <alignment horizontal="center" vertical="center"/>
    </xf>
    <xf numFmtId="4" fontId="2" fillId="2" borderId="5"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12" xfId="0" applyNumberFormat="1" applyFont="1" applyFill="1" applyBorder="1" applyAlignment="1" applyProtection="1">
      <alignment horizontal="center" vertical="center" wrapText="1"/>
    </xf>
    <xf numFmtId="4" fontId="2" fillId="2" borderId="5"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164" fontId="2" fillId="2" borderId="5" xfId="2" applyNumberFormat="1" applyFont="1" applyFill="1" applyBorder="1" applyAlignment="1">
      <alignment horizontal="center" vertical="center"/>
    </xf>
    <xf numFmtId="164" fontId="2" fillId="2" borderId="9" xfId="2" applyNumberFormat="1" applyFont="1" applyFill="1" applyBorder="1" applyAlignment="1">
      <alignment horizontal="center" vertical="center"/>
    </xf>
    <xf numFmtId="164" fontId="2" fillId="2" borderId="12" xfId="2" applyNumberFormat="1" applyFont="1" applyFill="1" applyBorder="1" applyAlignment="1">
      <alignment horizontal="center" vertical="center"/>
    </xf>
    <xf numFmtId="0" fontId="2" fillId="2" borderId="5" xfId="7" applyFont="1" applyFill="1" applyBorder="1" applyAlignment="1">
      <alignment horizontal="center" vertical="center" wrapText="1"/>
    </xf>
    <xf numFmtId="0" fontId="2" fillId="2" borderId="12" xfId="7" applyFont="1" applyFill="1" applyBorder="1" applyAlignment="1">
      <alignment horizontal="center" vertical="center" wrapText="1"/>
    </xf>
    <xf numFmtId="49" fontId="2" fillId="2" borderId="5" xfId="2" applyNumberFormat="1" applyFont="1" applyFill="1" applyBorder="1" applyAlignment="1">
      <alignment horizontal="center" vertical="center"/>
    </xf>
    <xf numFmtId="49" fontId="2" fillId="2" borderId="9" xfId="2" applyNumberFormat="1" applyFont="1" applyFill="1" applyBorder="1" applyAlignment="1">
      <alignment horizontal="center" vertical="center"/>
    </xf>
    <xf numFmtId="49" fontId="2" fillId="2" borderId="12" xfId="2" applyNumberFormat="1" applyFont="1" applyFill="1" applyBorder="1" applyAlignment="1">
      <alignment horizontal="center" vertical="center"/>
    </xf>
    <xf numFmtId="49" fontId="2" fillId="2" borderId="5" xfId="6" applyNumberFormat="1" applyFont="1" applyFill="1" applyBorder="1" applyAlignment="1">
      <alignment horizontal="center" vertical="center" wrapText="1"/>
    </xf>
    <xf numFmtId="49" fontId="2" fillId="2" borderId="9" xfId="6" applyNumberFormat="1" applyFont="1" applyFill="1" applyBorder="1" applyAlignment="1">
      <alignment horizontal="center" vertical="center" wrapText="1"/>
    </xf>
    <xf numFmtId="49" fontId="2" fillId="2" borderId="12" xfId="6" applyNumberFormat="1" applyFont="1" applyFill="1" applyBorder="1" applyAlignment="1">
      <alignment horizontal="center" vertical="center" wrapText="1"/>
    </xf>
    <xf numFmtId="49" fontId="2" fillId="2" borderId="5"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2" fillId="2" borderId="12" xfId="0" applyNumberFormat="1" applyFont="1" applyFill="1" applyBorder="1" applyAlignment="1" applyProtection="1">
      <alignment horizontal="center" vertical="center" wrapText="1"/>
    </xf>
    <xf numFmtId="4" fontId="6" fillId="2" borderId="5" xfId="1" applyNumberFormat="1" applyFont="1" applyFill="1" applyBorder="1" applyAlignment="1">
      <alignment horizontal="center" vertical="center" wrapText="1"/>
    </xf>
    <xf numFmtId="4" fontId="6" fillId="2" borderId="9" xfId="1" applyNumberFormat="1" applyFont="1" applyFill="1" applyBorder="1" applyAlignment="1">
      <alignment horizontal="center" vertical="center" wrapText="1"/>
    </xf>
    <xf numFmtId="4" fontId="6" fillId="2" borderId="12" xfId="1" applyNumberFormat="1" applyFont="1" applyFill="1" applyBorder="1" applyAlignment="1">
      <alignment horizontal="center" vertical="center" wrapText="1"/>
    </xf>
    <xf numFmtId="2" fontId="2" fillId="2" borderId="5" xfId="1" applyNumberFormat="1" applyFont="1" applyFill="1" applyBorder="1" applyAlignment="1">
      <alignment horizontal="center" vertical="center" wrapText="1"/>
    </xf>
    <xf numFmtId="2" fontId="2" fillId="2" borderId="9" xfId="1" applyNumberFormat="1" applyFont="1" applyFill="1" applyBorder="1" applyAlignment="1">
      <alignment horizontal="center" vertical="center" wrapText="1"/>
    </xf>
    <xf numFmtId="2" fontId="2" fillId="2" borderId="12" xfId="1" applyNumberFormat="1" applyFont="1" applyFill="1" applyBorder="1" applyAlignment="1">
      <alignment horizontal="center" vertical="center" wrapText="1"/>
    </xf>
    <xf numFmtId="4" fontId="3" fillId="2" borderId="0" xfId="0" applyNumberFormat="1" applyFont="1" applyFill="1" applyAlignment="1">
      <alignment horizontal="center" vertical="center"/>
    </xf>
    <xf numFmtId="0" fontId="4" fillId="2" borderId="0" xfId="0" applyFont="1" applyFill="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0" fontId="3" fillId="2" borderId="3" xfId="1" applyNumberFormat="1" applyFont="1" applyFill="1" applyBorder="1" applyAlignment="1">
      <alignment horizontal="center" vertical="center" wrapText="1"/>
    </xf>
    <xf numFmtId="0" fontId="3" fillId="2" borderId="4" xfId="1" applyNumberFormat="1" applyFont="1" applyFill="1" applyBorder="1" applyAlignment="1">
      <alignment horizontal="center" vertical="center" wrapText="1"/>
    </xf>
    <xf numFmtId="1" fontId="4" fillId="2" borderId="4" xfId="1" applyNumberFormat="1" applyFont="1" applyFill="1" applyBorder="1" applyAlignment="1">
      <alignment horizontal="center" vertical="center"/>
    </xf>
  </cellXfs>
  <cellStyles count="33">
    <cellStyle name="Įprastas" xfId="0" builtinId="0"/>
    <cellStyle name="Įprastas 2" xfId="19" xr:uid="{00000000-0005-0000-0000-000001000000}"/>
    <cellStyle name="Įprastas 2 2" xfId="20" xr:uid="{00000000-0005-0000-0000-000002000000}"/>
    <cellStyle name="Įprastas 2 2 2" xfId="21" xr:uid="{00000000-0005-0000-0000-000003000000}"/>
    <cellStyle name="Įprastas 3" xfId="22" xr:uid="{00000000-0005-0000-0000-000004000000}"/>
    <cellStyle name="Įprastas 4" xfId="23" xr:uid="{00000000-0005-0000-0000-000005000000}"/>
    <cellStyle name="Įprastas 5" xfId="1" xr:uid="{00000000-0005-0000-0000-000006000000}"/>
    <cellStyle name="Įprastas 5 10" xfId="14" xr:uid="{00000000-0005-0000-0000-000007000000}"/>
    <cellStyle name="Įprastas 5 11" xfId="17" xr:uid="{00000000-0005-0000-0000-000008000000}"/>
    <cellStyle name="Įprastas 5 12" xfId="10" xr:uid="{00000000-0005-0000-0000-000009000000}"/>
    <cellStyle name="Įprastas 5 2" xfId="24" xr:uid="{00000000-0005-0000-0000-00000A000000}"/>
    <cellStyle name="Įprastas 5 2 2" xfId="8" xr:uid="{00000000-0005-0000-0000-00000B000000}"/>
    <cellStyle name="Įprastas 5 2 2 2" xfId="12" xr:uid="{00000000-0005-0000-0000-00000C000000}"/>
    <cellStyle name="Įprastas 5 2 2 2 2" xfId="25" xr:uid="{00000000-0005-0000-0000-00000D000000}"/>
    <cellStyle name="Įprastas 5 2 3" xfId="16" xr:uid="{00000000-0005-0000-0000-00000E000000}"/>
    <cellStyle name="Įprastas 5 2 4" xfId="13" xr:uid="{00000000-0005-0000-0000-00000F000000}"/>
    <cellStyle name="Įprastas 5 2 5" xfId="26" xr:uid="{00000000-0005-0000-0000-000010000000}"/>
    <cellStyle name="Įprastas 5 3" xfId="5" xr:uid="{00000000-0005-0000-0000-000011000000}"/>
    <cellStyle name="Įprastas 5 3 2" xfId="18" xr:uid="{00000000-0005-0000-0000-000012000000}"/>
    <cellStyle name="Įprastas 5 3 3" xfId="15" xr:uid="{00000000-0005-0000-0000-000013000000}"/>
    <cellStyle name="Įprastas 5 4" xfId="9" xr:uid="{00000000-0005-0000-0000-000014000000}"/>
    <cellStyle name="Įprastas 5 5" xfId="6" xr:uid="{00000000-0005-0000-0000-000015000000}"/>
    <cellStyle name="Įprastas 5 5 2" xfId="27" xr:uid="{00000000-0005-0000-0000-000016000000}"/>
    <cellStyle name="Įprastas 5 8" xfId="2" xr:uid="{00000000-0005-0000-0000-000017000000}"/>
    <cellStyle name="Įprastas 5 9" xfId="3" xr:uid="{00000000-0005-0000-0000-000018000000}"/>
    <cellStyle name="Įprastas 6" xfId="4" xr:uid="{00000000-0005-0000-0000-000019000000}"/>
    <cellStyle name="Įprastas 8" xfId="11" xr:uid="{00000000-0005-0000-0000-00001A000000}"/>
    <cellStyle name="Kablelis 2" xfId="28" xr:uid="{00000000-0005-0000-0000-00001B000000}"/>
    <cellStyle name="Normal 2" xfId="7" xr:uid="{00000000-0005-0000-0000-00001C000000}"/>
    <cellStyle name="Normal 3" xfId="29" xr:uid="{00000000-0005-0000-0000-00001D000000}"/>
    <cellStyle name="Normal 4" xfId="30" xr:uid="{00000000-0005-0000-0000-00001E000000}"/>
    <cellStyle name="Normal 5" xfId="31" xr:uid="{00000000-0005-0000-0000-00001F000000}"/>
    <cellStyle name="Normal_biudz uz 2001 atskaitomybe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950"/>
  <sheetViews>
    <sheetView tabSelected="1" topLeftCell="A8" zoomScaleNormal="100" workbookViewId="0">
      <selection activeCell="G8" sqref="G8:G11"/>
    </sheetView>
  </sheetViews>
  <sheetFormatPr defaultColWidth="9.109375" defaultRowHeight="13.2"/>
  <cols>
    <col min="1" max="1" width="7.44140625" style="1" customWidth="1"/>
    <col min="2" max="2" width="53.6640625" style="1" customWidth="1"/>
    <col min="3" max="3" width="15" style="2" customWidth="1"/>
    <col min="4" max="5" width="14.33203125" style="3" bestFit="1" customWidth="1"/>
    <col min="6" max="6" width="9" style="3" customWidth="1"/>
    <col min="7" max="7" width="13.88671875" style="3" customWidth="1"/>
    <col min="8" max="8" width="12.88671875" style="3" customWidth="1"/>
    <col min="9" max="9" width="8.33203125" style="2" hidden="1" customWidth="1"/>
    <col min="10" max="10" width="86.5546875" style="329" customWidth="1"/>
    <col min="11" max="16384" width="9.109375" style="1"/>
  </cols>
  <sheetData>
    <row r="2" spans="1:10" ht="14.25" customHeight="1">
      <c r="H2" s="458" t="s">
        <v>0</v>
      </c>
      <c r="I2" s="458"/>
      <c r="J2" s="458"/>
    </row>
    <row r="3" spans="1:10" ht="73.5" customHeight="1">
      <c r="A3" s="459" t="s">
        <v>1</v>
      </c>
      <c r="B3" s="459"/>
      <c r="C3" s="459"/>
      <c r="D3" s="459"/>
      <c r="E3" s="459"/>
      <c r="F3" s="459"/>
      <c r="G3" s="459"/>
      <c r="H3" s="459"/>
      <c r="I3" s="459"/>
      <c r="J3" s="459"/>
    </row>
    <row r="4" spans="1:10" ht="15.6">
      <c r="J4" s="4" t="s">
        <v>2</v>
      </c>
    </row>
    <row r="5" spans="1:10" s="7" customFormat="1" ht="52.8">
      <c r="A5" s="5" t="s">
        <v>3</v>
      </c>
      <c r="B5" s="5" t="s">
        <v>4</v>
      </c>
      <c r="C5" s="5" t="s">
        <v>5</v>
      </c>
      <c r="D5" s="6" t="s">
        <v>6</v>
      </c>
      <c r="E5" s="6" t="s">
        <v>7</v>
      </c>
      <c r="F5" s="6" t="s">
        <v>8</v>
      </c>
      <c r="G5" s="6" t="s">
        <v>9</v>
      </c>
      <c r="H5" s="460" t="s">
        <v>10</v>
      </c>
      <c r="I5" s="461"/>
      <c r="J5" s="462"/>
    </row>
    <row r="6" spans="1:10" s="9" customFormat="1">
      <c r="A6" s="8">
        <v>1</v>
      </c>
      <c r="B6" s="8">
        <v>2</v>
      </c>
      <c r="C6" s="8">
        <v>3</v>
      </c>
      <c r="D6" s="8">
        <v>4</v>
      </c>
      <c r="E6" s="8">
        <v>5</v>
      </c>
      <c r="F6" s="8">
        <v>6</v>
      </c>
      <c r="G6" s="8">
        <v>7</v>
      </c>
      <c r="H6" s="463">
        <v>8</v>
      </c>
      <c r="I6" s="464"/>
      <c r="J6" s="465"/>
    </row>
    <row r="7" spans="1:10" ht="15.6">
      <c r="A7" s="333" t="s">
        <v>11</v>
      </c>
      <c r="B7" s="334"/>
      <c r="C7" s="334"/>
      <c r="D7" s="334"/>
      <c r="E7" s="334"/>
      <c r="F7" s="334"/>
      <c r="G7" s="334"/>
      <c r="H7" s="334"/>
      <c r="I7" s="334"/>
      <c r="J7" s="466"/>
    </row>
    <row r="8" spans="1:10" ht="26.4">
      <c r="A8" s="337" t="s">
        <v>12</v>
      </c>
      <c r="B8" s="339" t="s">
        <v>13</v>
      </c>
      <c r="C8" s="339" t="s">
        <v>14</v>
      </c>
      <c r="D8" s="352">
        <v>3234</v>
      </c>
      <c r="E8" s="352">
        <v>2496.1999999999998</v>
      </c>
      <c r="F8" s="352">
        <f>+E8/D8*100</f>
        <v>77.186147186147181</v>
      </c>
      <c r="G8" s="348">
        <v>-737.80000000000018</v>
      </c>
      <c r="H8" s="10">
        <v>-111.6</v>
      </c>
      <c r="I8" s="11" t="s">
        <v>15</v>
      </c>
      <c r="J8" s="12" t="s">
        <v>16</v>
      </c>
    </row>
    <row r="9" spans="1:10">
      <c r="A9" s="341"/>
      <c r="B9" s="351"/>
      <c r="C9" s="351"/>
      <c r="D9" s="353"/>
      <c r="E9" s="353"/>
      <c r="F9" s="353"/>
      <c r="G9" s="349"/>
      <c r="H9" s="13">
        <v>-6.6</v>
      </c>
      <c r="I9" s="14" t="s">
        <v>17</v>
      </c>
      <c r="J9" s="15" t="s">
        <v>18</v>
      </c>
    </row>
    <row r="10" spans="1:10" ht="79.2">
      <c r="A10" s="341"/>
      <c r="B10" s="351"/>
      <c r="C10" s="351"/>
      <c r="D10" s="353"/>
      <c r="E10" s="353"/>
      <c r="F10" s="353"/>
      <c r="G10" s="349"/>
      <c r="H10" s="13">
        <v>-613.20000000000005</v>
      </c>
      <c r="I10" s="14" t="s">
        <v>19</v>
      </c>
      <c r="J10" s="15" t="s">
        <v>20</v>
      </c>
    </row>
    <row r="11" spans="1:10" ht="26.4">
      <c r="A11" s="341"/>
      <c r="B11" s="351"/>
      <c r="C11" s="340"/>
      <c r="D11" s="354"/>
      <c r="E11" s="354"/>
      <c r="F11" s="354"/>
      <c r="G11" s="350"/>
      <c r="H11" s="13">
        <v>-6.4</v>
      </c>
      <c r="I11" s="14" t="s">
        <v>21</v>
      </c>
      <c r="J11" s="15" t="s">
        <v>22</v>
      </c>
    </row>
    <row r="12" spans="1:10">
      <c r="A12" s="341"/>
      <c r="B12" s="351"/>
      <c r="C12" s="16" t="s">
        <v>23</v>
      </c>
      <c r="D12" s="17">
        <v>189.4</v>
      </c>
      <c r="E12" s="17">
        <v>189.4</v>
      </c>
      <c r="F12" s="18">
        <v>100</v>
      </c>
      <c r="G12" s="19">
        <v>0</v>
      </c>
      <c r="H12" s="20">
        <v>0</v>
      </c>
      <c r="I12" s="21"/>
      <c r="J12" s="22"/>
    </row>
    <row r="13" spans="1:10" ht="26.4">
      <c r="A13" s="338"/>
      <c r="B13" s="340"/>
      <c r="C13" s="8" t="s">
        <v>24</v>
      </c>
      <c r="D13" s="23">
        <v>3423.4</v>
      </c>
      <c r="E13" s="23">
        <v>2685.6</v>
      </c>
      <c r="F13" s="23">
        <v>78.448326225389962</v>
      </c>
      <c r="G13" s="24">
        <v>-737.80000000000018</v>
      </c>
      <c r="H13" s="25">
        <v>-737.80000000000007</v>
      </c>
      <c r="I13" s="26"/>
      <c r="J13" s="27"/>
    </row>
    <row r="14" spans="1:10" ht="15.6">
      <c r="A14" s="355" t="s">
        <v>25</v>
      </c>
      <c r="B14" s="356"/>
      <c r="C14" s="356"/>
      <c r="D14" s="356"/>
      <c r="E14" s="356"/>
      <c r="F14" s="356"/>
      <c r="G14" s="356"/>
      <c r="H14" s="362"/>
      <c r="I14" s="362"/>
      <c r="J14" s="363"/>
    </row>
    <row r="15" spans="1:10">
      <c r="A15" s="337" t="s">
        <v>12</v>
      </c>
      <c r="B15" s="339" t="s">
        <v>26</v>
      </c>
      <c r="C15" s="339" t="s">
        <v>14</v>
      </c>
      <c r="D15" s="348">
        <v>241</v>
      </c>
      <c r="E15" s="348">
        <v>206</v>
      </c>
      <c r="F15" s="348">
        <v>85.477178423236509</v>
      </c>
      <c r="G15" s="330">
        <v>-35</v>
      </c>
      <c r="H15" s="20">
        <v>-29</v>
      </c>
      <c r="I15" s="21" t="s">
        <v>15</v>
      </c>
      <c r="J15" s="22" t="s">
        <v>27</v>
      </c>
    </row>
    <row r="16" spans="1:10">
      <c r="A16" s="341"/>
      <c r="B16" s="351"/>
      <c r="C16" s="351"/>
      <c r="D16" s="349"/>
      <c r="E16" s="349"/>
      <c r="F16" s="349"/>
      <c r="G16" s="331"/>
      <c r="H16" s="28">
        <v>-1</v>
      </c>
      <c r="I16" s="29" t="s">
        <v>28</v>
      </c>
      <c r="J16" s="30" t="s">
        <v>29</v>
      </c>
    </row>
    <row r="17" spans="1:10">
      <c r="A17" s="341"/>
      <c r="B17" s="351"/>
      <c r="C17" s="340"/>
      <c r="D17" s="350"/>
      <c r="E17" s="350"/>
      <c r="F17" s="350"/>
      <c r="G17" s="332"/>
      <c r="H17" s="28">
        <v>-5</v>
      </c>
      <c r="I17" s="31" t="s">
        <v>19</v>
      </c>
      <c r="J17" s="32" t="s">
        <v>30</v>
      </c>
    </row>
    <row r="18" spans="1:10" ht="26.4">
      <c r="A18" s="338"/>
      <c r="B18" s="340"/>
      <c r="C18" s="8" t="s">
        <v>24</v>
      </c>
      <c r="D18" s="33">
        <v>241</v>
      </c>
      <c r="E18" s="33">
        <v>206</v>
      </c>
      <c r="F18" s="33">
        <v>85.477178423236509</v>
      </c>
      <c r="G18" s="24">
        <v>-35</v>
      </c>
      <c r="H18" s="25">
        <v>-35</v>
      </c>
      <c r="I18" s="26"/>
      <c r="J18" s="34"/>
    </row>
    <row r="19" spans="1:10" ht="15.6">
      <c r="A19" s="355" t="s">
        <v>31</v>
      </c>
      <c r="B19" s="356"/>
      <c r="C19" s="356"/>
      <c r="D19" s="356"/>
      <c r="E19" s="356"/>
      <c r="F19" s="356"/>
      <c r="G19" s="356"/>
      <c r="H19" s="357"/>
      <c r="I19" s="357"/>
      <c r="J19" s="403"/>
    </row>
    <row r="20" spans="1:10">
      <c r="A20" s="337" t="s">
        <v>12</v>
      </c>
      <c r="B20" s="375" t="s">
        <v>32</v>
      </c>
      <c r="C20" s="339" t="s">
        <v>33</v>
      </c>
      <c r="D20" s="348">
        <v>1475.3</v>
      </c>
      <c r="E20" s="348">
        <v>930.8</v>
      </c>
      <c r="F20" s="348">
        <v>63.092252423235948</v>
      </c>
      <c r="G20" s="330">
        <v>-544.5</v>
      </c>
      <c r="H20" s="35">
        <v>-210.3</v>
      </c>
      <c r="I20" s="36" t="s">
        <v>34</v>
      </c>
      <c r="J20" s="37" t="s">
        <v>35</v>
      </c>
    </row>
    <row r="21" spans="1:10">
      <c r="A21" s="341"/>
      <c r="B21" s="376"/>
      <c r="C21" s="340"/>
      <c r="D21" s="350"/>
      <c r="E21" s="350"/>
      <c r="F21" s="350"/>
      <c r="G21" s="332"/>
      <c r="H21" s="35">
        <v>-334.2</v>
      </c>
      <c r="I21" s="36" t="s">
        <v>17</v>
      </c>
      <c r="J21" s="38" t="s">
        <v>36</v>
      </c>
    </row>
    <row r="22" spans="1:10" ht="26.4">
      <c r="A22" s="338"/>
      <c r="B22" s="377"/>
      <c r="C22" s="8" t="s">
        <v>24</v>
      </c>
      <c r="D22" s="33">
        <v>1475.3</v>
      </c>
      <c r="E22" s="33">
        <v>930.8</v>
      </c>
      <c r="F22" s="33">
        <v>63.092252423235948</v>
      </c>
      <c r="G22" s="24">
        <v>-544.5</v>
      </c>
      <c r="H22" s="25">
        <v>-544.5</v>
      </c>
      <c r="I22" s="39"/>
      <c r="J22" s="40"/>
    </row>
    <row r="23" spans="1:10" ht="15.6">
      <c r="A23" s="355" t="s">
        <v>37</v>
      </c>
      <c r="B23" s="356"/>
      <c r="C23" s="356"/>
      <c r="D23" s="356"/>
      <c r="E23" s="356"/>
      <c r="F23" s="356"/>
      <c r="G23" s="356"/>
      <c r="H23" s="362"/>
      <c r="I23" s="362"/>
      <c r="J23" s="363"/>
    </row>
    <row r="24" spans="1:10" ht="26.4">
      <c r="A24" s="337" t="s">
        <v>12</v>
      </c>
      <c r="B24" s="339" t="s">
        <v>38</v>
      </c>
      <c r="C24" s="339" t="s">
        <v>14</v>
      </c>
      <c r="D24" s="348">
        <v>14673</v>
      </c>
      <c r="E24" s="348">
        <v>13418.3</v>
      </c>
      <c r="F24" s="348">
        <v>91.448919784638449</v>
      </c>
      <c r="G24" s="330">
        <v>-1254.7000000000007</v>
      </c>
      <c r="H24" s="20">
        <v>-36.9</v>
      </c>
      <c r="I24" s="21" t="s">
        <v>15</v>
      </c>
      <c r="J24" s="22" t="s">
        <v>39</v>
      </c>
    </row>
    <row r="25" spans="1:10" ht="39.6">
      <c r="A25" s="341"/>
      <c r="B25" s="351"/>
      <c r="C25" s="351"/>
      <c r="D25" s="349"/>
      <c r="E25" s="349"/>
      <c r="F25" s="349"/>
      <c r="G25" s="331"/>
      <c r="H25" s="28">
        <v>-21.6</v>
      </c>
      <c r="I25" s="41" t="s">
        <v>15</v>
      </c>
      <c r="J25" s="30" t="s">
        <v>40</v>
      </c>
    </row>
    <row r="26" spans="1:10" ht="39.6">
      <c r="A26" s="341"/>
      <c r="B26" s="351"/>
      <c r="C26" s="351"/>
      <c r="D26" s="349"/>
      <c r="E26" s="349"/>
      <c r="F26" s="349"/>
      <c r="G26" s="331"/>
      <c r="H26" s="28">
        <v>-14.3</v>
      </c>
      <c r="I26" s="42" t="s">
        <v>34</v>
      </c>
      <c r="J26" s="30" t="s">
        <v>41</v>
      </c>
    </row>
    <row r="27" spans="1:10">
      <c r="A27" s="341"/>
      <c r="B27" s="351"/>
      <c r="C27" s="351"/>
      <c r="D27" s="349"/>
      <c r="E27" s="349"/>
      <c r="F27" s="349"/>
      <c r="G27" s="331"/>
      <c r="H27" s="28">
        <v>-19.5</v>
      </c>
      <c r="I27" s="42" t="s">
        <v>28</v>
      </c>
      <c r="J27" s="30" t="s">
        <v>42</v>
      </c>
    </row>
    <row r="28" spans="1:10" ht="39.6">
      <c r="A28" s="341"/>
      <c r="B28" s="351"/>
      <c r="C28" s="351"/>
      <c r="D28" s="349"/>
      <c r="E28" s="349"/>
      <c r="F28" s="349"/>
      <c r="G28" s="331"/>
      <c r="H28" s="28">
        <v>-358.8</v>
      </c>
      <c r="I28" s="41" t="s">
        <v>17</v>
      </c>
      <c r="J28" s="30" t="s">
        <v>43</v>
      </c>
    </row>
    <row r="29" spans="1:10" ht="26.4">
      <c r="A29" s="341"/>
      <c r="B29" s="351"/>
      <c r="C29" s="351"/>
      <c r="D29" s="349"/>
      <c r="E29" s="349"/>
      <c r="F29" s="349"/>
      <c r="G29" s="331"/>
      <c r="H29" s="28">
        <v>-485.6</v>
      </c>
      <c r="I29" s="41" t="s">
        <v>44</v>
      </c>
      <c r="J29" s="30" t="s">
        <v>45</v>
      </c>
    </row>
    <row r="30" spans="1:10" ht="39.6">
      <c r="A30" s="341"/>
      <c r="B30" s="351"/>
      <c r="C30" s="340"/>
      <c r="D30" s="350"/>
      <c r="E30" s="350"/>
      <c r="F30" s="350"/>
      <c r="G30" s="332"/>
      <c r="H30" s="28">
        <v>-318</v>
      </c>
      <c r="I30" s="42" t="s">
        <v>44</v>
      </c>
      <c r="J30" s="30" t="s">
        <v>46</v>
      </c>
    </row>
    <row r="31" spans="1:10" ht="26.4">
      <c r="A31" s="341"/>
      <c r="B31" s="351"/>
      <c r="C31" s="43" t="s">
        <v>47</v>
      </c>
      <c r="D31" s="44">
        <v>15</v>
      </c>
      <c r="E31" s="44">
        <v>13.9</v>
      </c>
      <c r="F31" s="44">
        <v>92.666666666666657</v>
      </c>
      <c r="G31" s="45">
        <v>-1.0999999999999996</v>
      </c>
      <c r="H31" s="35">
        <v>-1.0999999999999996</v>
      </c>
      <c r="I31" s="36" t="s">
        <v>15</v>
      </c>
      <c r="J31" s="38" t="s">
        <v>39</v>
      </c>
    </row>
    <row r="32" spans="1:10" ht="26.4">
      <c r="A32" s="341"/>
      <c r="B32" s="351"/>
      <c r="C32" s="43" t="s">
        <v>48</v>
      </c>
      <c r="D32" s="18">
        <v>86</v>
      </c>
      <c r="E32" s="18">
        <v>78.8</v>
      </c>
      <c r="F32" s="44">
        <v>91.627906976744171</v>
      </c>
      <c r="G32" s="45">
        <v>-7.2000000000000028</v>
      </c>
      <c r="H32" s="35">
        <v>-7.2000000000000028</v>
      </c>
      <c r="I32" s="36" t="s">
        <v>15</v>
      </c>
      <c r="J32" s="38" t="s">
        <v>39</v>
      </c>
    </row>
    <row r="33" spans="1:10">
      <c r="A33" s="341"/>
      <c r="B33" s="351"/>
      <c r="C33" s="43" t="s">
        <v>49</v>
      </c>
      <c r="D33" s="44">
        <v>13</v>
      </c>
      <c r="E33" s="44">
        <v>8.8000000000000007</v>
      </c>
      <c r="F33" s="44">
        <v>67.692307692307693</v>
      </c>
      <c r="G33" s="45">
        <v>-4.1999999999999993</v>
      </c>
      <c r="H33" s="35">
        <v>-4.1999999999999993</v>
      </c>
      <c r="I33" s="36" t="s">
        <v>50</v>
      </c>
      <c r="J33" s="38" t="s">
        <v>51</v>
      </c>
    </row>
    <row r="34" spans="1:10" ht="26.4">
      <c r="A34" s="338"/>
      <c r="B34" s="340"/>
      <c r="C34" s="8" t="s">
        <v>24</v>
      </c>
      <c r="D34" s="33">
        <v>14787</v>
      </c>
      <c r="E34" s="33">
        <v>13519.799999999997</v>
      </c>
      <c r="F34" s="33">
        <v>91.4303104077906</v>
      </c>
      <c r="G34" s="24">
        <v>-1267.2000000000007</v>
      </c>
      <c r="H34" s="25">
        <v>-1267.2</v>
      </c>
      <c r="I34" s="26"/>
      <c r="J34" s="40"/>
    </row>
    <row r="35" spans="1:10" ht="15.6">
      <c r="A35" s="355" t="s">
        <v>52</v>
      </c>
      <c r="B35" s="356"/>
      <c r="C35" s="356"/>
      <c r="D35" s="356"/>
      <c r="E35" s="356"/>
      <c r="F35" s="356"/>
      <c r="G35" s="356"/>
      <c r="H35" s="362"/>
      <c r="I35" s="362"/>
      <c r="J35" s="363"/>
    </row>
    <row r="36" spans="1:10">
      <c r="A36" s="337" t="s">
        <v>12</v>
      </c>
      <c r="B36" s="339" t="s">
        <v>53</v>
      </c>
      <c r="C36" s="339" t="s">
        <v>54</v>
      </c>
      <c r="D36" s="348">
        <v>10923.3</v>
      </c>
      <c r="E36" s="348">
        <v>7034.3</v>
      </c>
      <c r="F36" s="348">
        <v>64.39720597255409</v>
      </c>
      <c r="G36" s="330">
        <v>-3888.9999999999991</v>
      </c>
      <c r="H36" s="20">
        <v>-247.3</v>
      </c>
      <c r="I36" s="21" t="s">
        <v>15</v>
      </c>
      <c r="J36" s="22" t="s">
        <v>55</v>
      </c>
    </row>
    <row r="37" spans="1:10" ht="26.4">
      <c r="A37" s="341"/>
      <c r="B37" s="351"/>
      <c r="C37" s="351"/>
      <c r="D37" s="349"/>
      <c r="E37" s="349"/>
      <c r="F37" s="349"/>
      <c r="G37" s="331"/>
      <c r="H37" s="28">
        <v>-29.5</v>
      </c>
      <c r="I37" s="29" t="s">
        <v>28</v>
      </c>
      <c r="J37" s="30" t="s">
        <v>56</v>
      </c>
    </row>
    <row r="38" spans="1:10" ht="26.4">
      <c r="A38" s="341"/>
      <c r="B38" s="351"/>
      <c r="C38" s="351"/>
      <c r="D38" s="349"/>
      <c r="E38" s="349"/>
      <c r="F38" s="349"/>
      <c r="G38" s="331"/>
      <c r="H38" s="28">
        <v>-36.5</v>
      </c>
      <c r="I38" s="29" t="s">
        <v>17</v>
      </c>
      <c r="J38" s="30" t="s">
        <v>57</v>
      </c>
    </row>
    <row r="39" spans="1:10">
      <c r="A39" s="341"/>
      <c r="B39" s="351"/>
      <c r="C39" s="351"/>
      <c r="D39" s="349"/>
      <c r="E39" s="349"/>
      <c r="F39" s="349"/>
      <c r="G39" s="331"/>
      <c r="H39" s="28">
        <v>-48.3</v>
      </c>
      <c r="I39" s="29" t="s">
        <v>21</v>
      </c>
      <c r="J39" s="46" t="s">
        <v>58</v>
      </c>
    </row>
    <row r="40" spans="1:10" ht="52.8">
      <c r="A40" s="341"/>
      <c r="B40" s="351"/>
      <c r="C40" s="351"/>
      <c r="D40" s="349"/>
      <c r="E40" s="349"/>
      <c r="F40" s="349"/>
      <c r="G40" s="331"/>
      <c r="H40" s="28">
        <v>-275</v>
      </c>
      <c r="I40" s="29" t="s">
        <v>44</v>
      </c>
      <c r="J40" s="46" t="s">
        <v>59</v>
      </c>
    </row>
    <row r="41" spans="1:10" ht="26.4">
      <c r="A41" s="341"/>
      <c r="B41" s="351"/>
      <c r="C41" s="351"/>
      <c r="D41" s="349"/>
      <c r="E41" s="349"/>
      <c r="F41" s="349"/>
      <c r="G41" s="331"/>
      <c r="H41" s="28">
        <v>-147.1</v>
      </c>
      <c r="I41" s="29" t="s">
        <v>19</v>
      </c>
      <c r="J41" s="46" t="s">
        <v>60</v>
      </c>
    </row>
    <row r="42" spans="1:10" ht="224.4">
      <c r="A42" s="341"/>
      <c r="B42" s="351"/>
      <c r="C42" s="340"/>
      <c r="D42" s="350"/>
      <c r="E42" s="350"/>
      <c r="F42" s="350"/>
      <c r="G42" s="332"/>
      <c r="H42" s="47">
        <v>-3105.3</v>
      </c>
      <c r="I42" s="48" t="s">
        <v>19</v>
      </c>
      <c r="J42" s="49" t="s">
        <v>61</v>
      </c>
    </row>
    <row r="43" spans="1:10" ht="26.4">
      <c r="A43" s="338"/>
      <c r="B43" s="340"/>
      <c r="C43" s="8" t="s">
        <v>24</v>
      </c>
      <c r="D43" s="33">
        <v>10923.3</v>
      </c>
      <c r="E43" s="33">
        <v>7034.3</v>
      </c>
      <c r="F43" s="33">
        <v>64.39720597255409</v>
      </c>
      <c r="G43" s="33">
        <v>-3888.9999999999991</v>
      </c>
      <c r="H43" s="50">
        <v>-3889</v>
      </c>
      <c r="I43" s="51"/>
      <c r="J43" s="52"/>
    </row>
    <row r="44" spans="1:10" ht="15.6">
      <c r="A44" s="355" t="s">
        <v>62</v>
      </c>
      <c r="B44" s="356"/>
      <c r="C44" s="356"/>
      <c r="D44" s="356"/>
      <c r="E44" s="356"/>
      <c r="F44" s="356"/>
      <c r="G44" s="356"/>
      <c r="H44" s="362"/>
      <c r="I44" s="362"/>
      <c r="J44" s="363"/>
    </row>
    <row r="45" spans="1:10">
      <c r="A45" s="385" t="s">
        <v>63</v>
      </c>
      <c r="B45" s="372" t="s">
        <v>64</v>
      </c>
      <c r="C45" s="372" t="s">
        <v>14</v>
      </c>
      <c r="D45" s="391">
        <v>16581</v>
      </c>
      <c r="E45" s="391">
        <v>16551.7</v>
      </c>
      <c r="F45" s="348">
        <v>99.823291719437918</v>
      </c>
      <c r="G45" s="330">
        <v>-29.299999999999272</v>
      </c>
      <c r="H45" s="20">
        <v>-22.3</v>
      </c>
      <c r="I45" s="21" t="s">
        <v>15</v>
      </c>
      <c r="J45" s="22" t="s">
        <v>65</v>
      </c>
    </row>
    <row r="46" spans="1:10">
      <c r="A46" s="386"/>
      <c r="B46" s="373"/>
      <c r="C46" s="373"/>
      <c r="D46" s="392"/>
      <c r="E46" s="392"/>
      <c r="F46" s="349"/>
      <c r="G46" s="331"/>
      <c r="H46" s="28">
        <v>-0.1</v>
      </c>
      <c r="I46" s="29" t="s">
        <v>66</v>
      </c>
      <c r="J46" s="30" t="s">
        <v>67</v>
      </c>
    </row>
    <row r="47" spans="1:10">
      <c r="A47" s="386"/>
      <c r="B47" s="373"/>
      <c r="C47" s="373"/>
      <c r="D47" s="392"/>
      <c r="E47" s="392"/>
      <c r="F47" s="349"/>
      <c r="G47" s="331"/>
      <c r="H47" s="28">
        <v>-0.5</v>
      </c>
      <c r="I47" s="29" t="s">
        <v>17</v>
      </c>
      <c r="J47" s="30" t="s">
        <v>68</v>
      </c>
    </row>
    <row r="48" spans="1:10">
      <c r="A48" s="386"/>
      <c r="B48" s="373"/>
      <c r="C48" s="374"/>
      <c r="D48" s="393"/>
      <c r="E48" s="393"/>
      <c r="F48" s="350"/>
      <c r="G48" s="332"/>
      <c r="H48" s="47">
        <v>-6.4</v>
      </c>
      <c r="I48" s="53" t="s">
        <v>19</v>
      </c>
      <c r="J48" s="54" t="s">
        <v>69</v>
      </c>
    </row>
    <row r="49" spans="1:10">
      <c r="A49" s="386"/>
      <c r="B49" s="373"/>
      <c r="C49" s="55" t="s">
        <v>70</v>
      </c>
      <c r="D49" s="44">
        <v>412</v>
      </c>
      <c r="E49" s="44">
        <v>392.4</v>
      </c>
      <c r="F49" s="44">
        <v>95.242718446601941</v>
      </c>
      <c r="G49" s="45">
        <v>-19.600000000000023</v>
      </c>
      <c r="H49" s="35">
        <v>-19.600000000000001</v>
      </c>
      <c r="I49" s="36" t="s">
        <v>28</v>
      </c>
      <c r="J49" s="56" t="s">
        <v>71</v>
      </c>
    </row>
    <row r="50" spans="1:10" ht="26.4">
      <c r="A50" s="386"/>
      <c r="B50" s="373"/>
      <c r="C50" s="55" t="s">
        <v>72</v>
      </c>
      <c r="D50" s="57">
        <v>94</v>
      </c>
      <c r="E50" s="57">
        <v>16</v>
      </c>
      <c r="F50" s="44">
        <v>17.021276595744681</v>
      </c>
      <c r="G50" s="45">
        <v>-78</v>
      </c>
      <c r="H50" s="35">
        <v>-78</v>
      </c>
      <c r="I50" s="36" t="s">
        <v>44</v>
      </c>
      <c r="J50" s="38" t="s">
        <v>73</v>
      </c>
    </row>
    <row r="51" spans="1:10" ht="52.8">
      <c r="A51" s="386"/>
      <c r="B51" s="373"/>
      <c r="C51" s="55" t="s">
        <v>74</v>
      </c>
      <c r="D51" s="57">
        <v>10507</v>
      </c>
      <c r="E51" s="57">
        <v>4359.3999999999996</v>
      </c>
      <c r="F51" s="44">
        <v>41.490434948129817</v>
      </c>
      <c r="G51" s="45">
        <v>-6147.6</v>
      </c>
      <c r="H51" s="35">
        <v>-6147.6</v>
      </c>
      <c r="I51" s="36" t="s">
        <v>44</v>
      </c>
      <c r="J51" s="38" t="s">
        <v>75</v>
      </c>
    </row>
    <row r="52" spans="1:10" ht="26.4">
      <c r="A52" s="386"/>
      <c r="B52" s="373"/>
      <c r="C52" s="55" t="s">
        <v>76</v>
      </c>
      <c r="D52" s="57">
        <v>532</v>
      </c>
      <c r="E52" s="57">
        <v>90.6</v>
      </c>
      <c r="F52" s="44">
        <v>17.030075187969924</v>
      </c>
      <c r="G52" s="45">
        <v>-441.4</v>
      </c>
      <c r="H52" s="35">
        <v>-441.4</v>
      </c>
      <c r="I52" s="58" t="s">
        <v>19</v>
      </c>
      <c r="J52" s="38" t="s">
        <v>73</v>
      </c>
    </row>
    <row r="53" spans="1:10">
      <c r="A53" s="386"/>
      <c r="B53" s="373"/>
      <c r="C53" s="372" t="s">
        <v>49</v>
      </c>
      <c r="D53" s="391">
        <v>1210.3</v>
      </c>
      <c r="E53" s="391">
        <v>828.5</v>
      </c>
      <c r="F53" s="348">
        <v>68.454102288688759</v>
      </c>
      <c r="G53" s="330">
        <v>-381.79999999999995</v>
      </c>
      <c r="H53" s="20">
        <v>-3.6</v>
      </c>
      <c r="I53" s="21" t="s">
        <v>15</v>
      </c>
      <c r="J53" s="59" t="s">
        <v>77</v>
      </c>
    </row>
    <row r="54" spans="1:10">
      <c r="A54" s="386"/>
      <c r="B54" s="373"/>
      <c r="C54" s="373"/>
      <c r="D54" s="392"/>
      <c r="E54" s="392"/>
      <c r="F54" s="349"/>
      <c r="G54" s="331"/>
      <c r="H54" s="28">
        <v>-306.5</v>
      </c>
      <c r="I54" s="42" t="s">
        <v>19</v>
      </c>
      <c r="J54" s="60" t="s">
        <v>78</v>
      </c>
    </row>
    <row r="55" spans="1:10">
      <c r="A55" s="386"/>
      <c r="B55" s="373"/>
      <c r="C55" s="374"/>
      <c r="D55" s="393"/>
      <c r="E55" s="393"/>
      <c r="F55" s="350"/>
      <c r="G55" s="332"/>
      <c r="H55" s="47">
        <v>-71.7</v>
      </c>
      <c r="I55" s="48" t="s">
        <v>17</v>
      </c>
      <c r="J55" s="54" t="s">
        <v>68</v>
      </c>
    </row>
    <row r="56" spans="1:10" ht="26.4">
      <c r="A56" s="387"/>
      <c r="B56" s="374"/>
      <c r="C56" s="8" t="s">
        <v>24</v>
      </c>
      <c r="D56" s="33">
        <v>29336.3</v>
      </c>
      <c r="E56" s="33">
        <v>22238.6</v>
      </c>
      <c r="F56" s="33">
        <v>75.80574237378265</v>
      </c>
      <c r="G56" s="24">
        <v>-7097.7</v>
      </c>
      <c r="H56" s="61">
        <v>-7097.7</v>
      </c>
      <c r="I56" s="62"/>
      <c r="J56" s="63"/>
    </row>
    <row r="57" spans="1:10" ht="39.6">
      <c r="A57" s="385" t="s">
        <v>79</v>
      </c>
      <c r="B57" s="372" t="s">
        <v>80</v>
      </c>
      <c r="C57" s="372" t="s">
        <v>81</v>
      </c>
      <c r="D57" s="348">
        <v>86472</v>
      </c>
      <c r="E57" s="348">
        <v>61357.3</v>
      </c>
      <c r="F57" s="348">
        <v>70.956263299102602</v>
      </c>
      <c r="G57" s="330">
        <v>-25114.699999999997</v>
      </c>
      <c r="H57" s="20">
        <v>-112</v>
      </c>
      <c r="I57" s="64" t="s">
        <v>21</v>
      </c>
      <c r="J57" s="22" t="s">
        <v>82</v>
      </c>
    </row>
    <row r="58" spans="1:10" ht="118.8">
      <c r="A58" s="386"/>
      <c r="B58" s="373"/>
      <c r="C58" s="373"/>
      <c r="D58" s="349"/>
      <c r="E58" s="349"/>
      <c r="F58" s="349"/>
      <c r="G58" s="331"/>
      <c r="H58" s="28">
        <v>-20267.2</v>
      </c>
      <c r="I58" s="29" t="s">
        <v>44</v>
      </c>
      <c r="J58" s="30" t="s">
        <v>83</v>
      </c>
    </row>
    <row r="59" spans="1:10" ht="118.8">
      <c r="A59" s="386"/>
      <c r="B59" s="373"/>
      <c r="C59" s="373"/>
      <c r="D59" s="349"/>
      <c r="E59" s="349"/>
      <c r="F59" s="349"/>
      <c r="G59" s="331"/>
      <c r="H59" s="28">
        <v>-1792.9</v>
      </c>
      <c r="I59" s="41" t="s">
        <v>84</v>
      </c>
      <c r="J59" s="30" t="s">
        <v>85</v>
      </c>
    </row>
    <row r="60" spans="1:10" ht="118.8">
      <c r="A60" s="386"/>
      <c r="B60" s="373"/>
      <c r="C60" s="374"/>
      <c r="D60" s="350"/>
      <c r="E60" s="350"/>
      <c r="F60" s="350"/>
      <c r="G60" s="332"/>
      <c r="H60" s="47">
        <v>-2942.5</v>
      </c>
      <c r="I60" s="65" t="s">
        <v>84</v>
      </c>
      <c r="J60" s="66" t="s">
        <v>86</v>
      </c>
    </row>
    <row r="61" spans="1:10" ht="26.4">
      <c r="A61" s="386"/>
      <c r="B61" s="373"/>
      <c r="C61" s="55" t="s">
        <v>49</v>
      </c>
      <c r="D61" s="57">
        <v>40</v>
      </c>
      <c r="E61" s="57">
        <v>36.6</v>
      </c>
      <c r="F61" s="44">
        <v>91.5</v>
      </c>
      <c r="G61" s="44">
        <v>-3.3999999999999986</v>
      </c>
      <c r="H61" s="67">
        <v>-3.4</v>
      </c>
      <c r="I61" s="68" t="s">
        <v>17</v>
      </c>
      <c r="J61" s="69" t="s">
        <v>87</v>
      </c>
    </row>
    <row r="62" spans="1:10">
      <c r="A62" s="386"/>
      <c r="B62" s="373"/>
      <c r="C62" s="372" t="s">
        <v>88</v>
      </c>
      <c r="D62" s="391">
        <v>80000</v>
      </c>
      <c r="E62" s="391">
        <v>42538.2</v>
      </c>
      <c r="F62" s="348">
        <v>53.172749999999994</v>
      </c>
      <c r="G62" s="330">
        <v>-37461.800000000003</v>
      </c>
      <c r="H62" s="20">
        <v>-346.5</v>
      </c>
      <c r="I62" s="21" t="s">
        <v>15</v>
      </c>
      <c r="J62" s="59" t="s">
        <v>89</v>
      </c>
    </row>
    <row r="63" spans="1:10">
      <c r="A63" s="386"/>
      <c r="B63" s="373"/>
      <c r="C63" s="373"/>
      <c r="D63" s="392"/>
      <c r="E63" s="392"/>
      <c r="F63" s="349"/>
      <c r="G63" s="331"/>
      <c r="H63" s="28">
        <v>-1</v>
      </c>
      <c r="I63" s="29" t="s">
        <v>28</v>
      </c>
      <c r="J63" s="70" t="s">
        <v>90</v>
      </c>
    </row>
    <row r="64" spans="1:10">
      <c r="A64" s="386"/>
      <c r="B64" s="373"/>
      <c r="C64" s="373"/>
      <c r="D64" s="392"/>
      <c r="E64" s="392"/>
      <c r="F64" s="349"/>
      <c r="G64" s="331"/>
      <c r="H64" s="28">
        <v>-31.5</v>
      </c>
      <c r="I64" s="29" t="s">
        <v>17</v>
      </c>
      <c r="J64" s="60" t="s">
        <v>91</v>
      </c>
    </row>
    <row r="65" spans="1:10" ht="132">
      <c r="A65" s="386"/>
      <c r="B65" s="373"/>
      <c r="C65" s="373"/>
      <c r="D65" s="392"/>
      <c r="E65" s="392"/>
      <c r="F65" s="349"/>
      <c r="G65" s="331"/>
      <c r="H65" s="28">
        <v>-18608.8</v>
      </c>
      <c r="I65" s="29" t="s">
        <v>44</v>
      </c>
      <c r="J65" s="60" t="s">
        <v>92</v>
      </c>
    </row>
    <row r="66" spans="1:10" ht="26.4">
      <c r="A66" s="386"/>
      <c r="B66" s="373"/>
      <c r="C66" s="373"/>
      <c r="D66" s="392"/>
      <c r="E66" s="392"/>
      <c r="F66" s="349"/>
      <c r="G66" s="331"/>
      <c r="H66" s="28">
        <v>-18357</v>
      </c>
      <c r="I66" s="41" t="s">
        <v>84</v>
      </c>
      <c r="J66" s="60" t="s">
        <v>93</v>
      </c>
    </row>
    <row r="67" spans="1:10" ht="26.4">
      <c r="A67" s="386"/>
      <c r="B67" s="373"/>
      <c r="C67" s="374"/>
      <c r="D67" s="393"/>
      <c r="E67" s="393"/>
      <c r="F67" s="350"/>
      <c r="G67" s="332"/>
      <c r="H67" s="28">
        <v>-117</v>
      </c>
      <c r="I67" s="42" t="s">
        <v>19</v>
      </c>
      <c r="J67" s="60" t="s">
        <v>94</v>
      </c>
    </row>
    <row r="68" spans="1:10" ht="39.6">
      <c r="A68" s="386"/>
      <c r="B68" s="373"/>
      <c r="C68" s="372" t="s">
        <v>95</v>
      </c>
      <c r="D68" s="391">
        <v>7900</v>
      </c>
      <c r="E68" s="391">
        <v>2782.5</v>
      </c>
      <c r="F68" s="348">
        <v>35.221518987341774</v>
      </c>
      <c r="G68" s="330">
        <v>-5117.5</v>
      </c>
      <c r="H68" s="20">
        <v>-47.4</v>
      </c>
      <c r="I68" s="21" t="s">
        <v>15</v>
      </c>
      <c r="J68" s="71" t="s">
        <v>96</v>
      </c>
    </row>
    <row r="69" spans="1:10">
      <c r="A69" s="386"/>
      <c r="B69" s="373"/>
      <c r="C69" s="373"/>
      <c r="D69" s="392"/>
      <c r="E69" s="392"/>
      <c r="F69" s="349"/>
      <c r="G69" s="331"/>
      <c r="H69" s="28">
        <v>-14.1</v>
      </c>
      <c r="I69" s="29" t="s">
        <v>28</v>
      </c>
      <c r="J69" s="60" t="s">
        <v>97</v>
      </c>
    </row>
    <row r="70" spans="1:10">
      <c r="A70" s="386"/>
      <c r="B70" s="373"/>
      <c r="C70" s="373"/>
      <c r="D70" s="392"/>
      <c r="E70" s="392"/>
      <c r="F70" s="349"/>
      <c r="G70" s="331"/>
      <c r="H70" s="28">
        <v>-30.3</v>
      </c>
      <c r="I70" s="29" t="s">
        <v>17</v>
      </c>
      <c r="J70" s="60" t="s">
        <v>98</v>
      </c>
    </row>
    <row r="71" spans="1:10" ht="79.2">
      <c r="A71" s="386"/>
      <c r="B71" s="373"/>
      <c r="C71" s="374"/>
      <c r="D71" s="393"/>
      <c r="E71" s="393"/>
      <c r="F71" s="350"/>
      <c r="G71" s="332"/>
      <c r="H71" s="28">
        <v>-5025.7</v>
      </c>
      <c r="I71" s="42" t="s">
        <v>19</v>
      </c>
      <c r="J71" s="60" t="s">
        <v>99</v>
      </c>
    </row>
    <row r="72" spans="1:10" ht="39.6">
      <c r="A72" s="386"/>
      <c r="B72" s="373"/>
      <c r="C72" s="372" t="s">
        <v>100</v>
      </c>
      <c r="D72" s="391">
        <v>6000</v>
      </c>
      <c r="E72" s="391">
        <v>2533.6</v>
      </c>
      <c r="F72" s="348">
        <v>42.226666666666667</v>
      </c>
      <c r="G72" s="330">
        <v>-3466.4</v>
      </c>
      <c r="H72" s="20">
        <v>-24.9</v>
      </c>
      <c r="I72" s="21" t="s">
        <v>15</v>
      </c>
      <c r="J72" s="71" t="s">
        <v>101</v>
      </c>
    </row>
    <row r="73" spans="1:10">
      <c r="A73" s="386"/>
      <c r="B73" s="373"/>
      <c r="C73" s="373"/>
      <c r="D73" s="392"/>
      <c r="E73" s="392"/>
      <c r="F73" s="349"/>
      <c r="G73" s="331"/>
      <c r="H73" s="28">
        <v>-15.4</v>
      </c>
      <c r="I73" s="29" t="s">
        <v>28</v>
      </c>
      <c r="J73" s="60" t="s">
        <v>102</v>
      </c>
    </row>
    <row r="74" spans="1:10" ht="52.8">
      <c r="A74" s="386"/>
      <c r="B74" s="373"/>
      <c r="C74" s="373"/>
      <c r="D74" s="392"/>
      <c r="E74" s="392"/>
      <c r="F74" s="349"/>
      <c r="G74" s="331"/>
      <c r="H74" s="28">
        <v>-45.4</v>
      </c>
      <c r="I74" s="29" t="s">
        <v>17</v>
      </c>
      <c r="J74" s="60" t="s">
        <v>103</v>
      </c>
    </row>
    <row r="75" spans="1:10" ht="26.4">
      <c r="A75" s="386"/>
      <c r="B75" s="373"/>
      <c r="C75" s="373"/>
      <c r="D75" s="392"/>
      <c r="E75" s="392"/>
      <c r="F75" s="349"/>
      <c r="G75" s="331"/>
      <c r="H75" s="28">
        <v>-2268</v>
      </c>
      <c r="I75" s="41" t="s">
        <v>21</v>
      </c>
      <c r="J75" s="70" t="s">
        <v>104</v>
      </c>
    </row>
    <row r="76" spans="1:10" ht="66">
      <c r="A76" s="386"/>
      <c r="B76" s="373"/>
      <c r="C76" s="374"/>
      <c r="D76" s="393"/>
      <c r="E76" s="393"/>
      <c r="F76" s="350"/>
      <c r="G76" s="332"/>
      <c r="H76" s="47">
        <v>-1112.8</v>
      </c>
      <c r="I76" s="48" t="s">
        <v>44</v>
      </c>
      <c r="J76" s="54" t="s">
        <v>105</v>
      </c>
    </row>
    <row r="77" spans="1:10" ht="26.4">
      <c r="A77" s="387"/>
      <c r="B77" s="374"/>
      <c r="C77" s="8" t="s">
        <v>24</v>
      </c>
      <c r="D77" s="33">
        <v>180412</v>
      </c>
      <c r="E77" s="33">
        <v>109248.20000000001</v>
      </c>
      <c r="F77" s="33">
        <v>60.554841141387492</v>
      </c>
      <c r="G77" s="24">
        <v>-71163.799999999988</v>
      </c>
      <c r="H77" s="61">
        <v>-71163.799999999988</v>
      </c>
      <c r="I77" s="62"/>
      <c r="J77" s="72"/>
    </row>
    <row r="78" spans="1:10">
      <c r="A78" s="385" t="s">
        <v>106</v>
      </c>
      <c r="B78" s="372" t="s">
        <v>107</v>
      </c>
      <c r="C78" s="55" t="s">
        <v>14</v>
      </c>
      <c r="D78" s="44">
        <v>7565</v>
      </c>
      <c r="E78" s="44">
        <v>7564.9</v>
      </c>
      <c r="F78" s="44">
        <v>99.998678122934564</v>
      </c>
      <c r="G78" s="45">
        <v>-0.1000000000003638</v>
      </c>
      <c r="H78" s="35">
        <v>-0.1</v>
      </c>
      <c r="I78" s="36" t="s">
        <v>17</v>
      </c>
      <c r="J78" s="56" t="s">
        <v>108</v>
      </c>
    </row>
    <row r="79" spans="1:10">
      <c r="A79" s="386"/>
      <c r="B79" s="373"/>
      <c r="C79" s="55" t="s">
        <v>109</v>
      </c>
      <c r="D79" s="44">
        <v>185</v>
      </c>
      <c r="E79" s="44">
        <v>185</v>
      </c>
      <c r="F79" s="44">
        <v>100</v>
      </c>
      <c r="G79" s="45">
        <v>0</v>
      </c>
      <c r="H79" s="35">
        <v>0</v>
      </c>
      <c r="I79" s="36"/>
      <c r="J79" s="38"/>
    </row>
    <row r="80" spans="1:10">
      <c r="A80" s="386"/>
      <c r="B80" s="373"/>
      <c r="C80" s="55" t="s">
        <v>70</v>
      </c>
      <c r="D80" s="44">
        <v>94</v>
      </c>
      <c r="E80" s="44">
        <v>94</v>
      </c>
      <c r="F80" s="44">
        <v>100</v>
      </c>
      <c r="G80" s="45">
        <v>0</v>
      </c>
      <c r="H80" s="35">
        <v>0</v>
      </c>
      <c r="I80" s="36"/>
      <c r="J80" s="38"/>
    </row>
    <row r="81" spans="1:10" ht="39.6">
      <c r="A81" s="386"/>
      <c r="B81" s="373"/>
      <c r="C81" s="55" t="s">
        <v>110</v>
      </c>
      <c r="D81" s="57">
        <v>871</v>
      </c>
      <c r="E81" s="57">
        <v>848.7</v>
      </c>
      <c r="F81" s="44">
        <v>97.439724454649834</v>
      </c>
      <c r="G81" s="45">
        <v>-22.299999999999955</v>
      </c>
      <c r="H81" s="35">
        <v>-22.3</v>
      </c>
      <c r="I81" s="73" t="s">
        <v>21</v>
      </c>
      <c r="J81" s="38" t="s">
        <v>111</v>
      </c>
    </row>
    <row r="82" spans="1:10" ht="26.4">
      <c r="A82" s="386"/>
      <c r="B82" s="373"/>
      <c r="C82" s="372" t="s">
        <v>112</v>
      </c>
      <c r="D82" s="391">
        <v>1558</v>
      </c>
      <c r="E82" s="391">
        <v>1249.5</v>
      </c>
      <c r="F82" s="348">
        <v>80.198973042361999</v>
      </c>
      <c r="G82" s="330">
        <v>-308.5</v>
      </c>
      <c r="H82" s="28">
        <v>-4.0999999999999996</v>
      </c>
      <c r="I82" s="29" t="s">
        <v>28</v>
      </c>
      <c r="J82" s="30" t="s">
        <v>113</v>
      </c>
    </row>
    <row r="83" spans="1:10" ht="52.8">
      <c r="A83" s="386"/>
      <c r="B83" s="373"/>
      <c r="C83" s="374"/>
      <c r="D83" s="393"/>
      <c r="E83" s="393"/>
      <c r="F83" s="350"/>
      <c r="G83" s="332"/>
      <c r="H83" s="47">
        <v>-304.39999999999998</v>
      </c>
      <c r="I83" s="53" t="s">
        <v>19</v>
      </c>
      <c r="J83" s="74" t="s">
        <v>114</v>
      </c>
    </row>
    <row r="84" spans="1:10" ht="66">
      <c r="A84" s="386"/>
      <c r="B84" s="373"/>
      <c r="C84" s="372" t="s">
        <v>81</v>
      </c>
      <c r="D84" s="391">
        <v>16541</v>
      </c>
      <c r="E84" s="391">
        <v>12814.5</v>
      </c>
      <c r="F84" s="348">
        <v>77.471132337827214</v>
      </c>
      <c r="G84" s="330">
        <v>-3726.5</v>
      </c>
      <c r="H84" s="20">
        <v>-2195.4</v>
      </c>
      <c r="I84" s="21" t="s">
        <v>44</v>
      </c>
      <c r="J84" s="59" t="s">
        <v>115</v>
      </c>
    </row>
    <row r="85" spans="1:10" ht="39.6">
      <c r="A85" s="386"/>
      <c r="B85" s="373"/>
      <c r="C85" s="374"/>
      <c r="D85" s="393"/>
      <c r="E85" s="393"/>
      <c r="F85" s="350"/>
      <c r="G85" s="332"/>
      <c r="H85" s="28">
        <v>-1531.1</v>
      </c>
      <c r="I85" s="41" t="s">
        <v>84</v>
      </c>
      <c r="J85" s="60" t="s">
        <v>116</v>
      </c>
    </row>
    <row r="86" spans="1:10" ht="52.8">
      <c r="A86" s="386"/>
      <c r="B86" s="373"/>
      <c r="C86" s="55" t="s">
        <v>117</v>
      </c>
      <c r="D86" s="57">
        <v>2794</v>
      </c>
      <c r="E86" s="57">
        <v>780.3</v>
      </c>
      <c r="F86" s="44">
        <v>27.9277022190408</v>
      </c>
      <c r="G86" s="45">
        <v>-2013.7</v>
      </c>
      <c r="H86" s="35">
        <v>-2013.7</v>
      </c>
      <c r="I86" s="58" t="s">
        <v>19</v>
      </c>
      <c r="J86" s="75" t="s">
        <v>118</v>
      </c>
    </row>
    <row r="87" spans="1:10" ht="26.4">
      <c r="A87" s="386"/>
      <c r="B87" s="373"/>
      <c r="C87" s="55" t="s">
        <v>119</v>
      </c>
      <c r="D87" s="57">
        <v>964</v>
      </c>
      <c r="E87" s="57">
        <v>831.2</v>
      </c>
      <c r="F87" s="44">
        <v>86.2240663900415</v>
      </c>
      <c r="G87" s="45">
        <v>-132.79999999999995</v>
      </c>
      <c r="H87" s="35">
        <v>-132.80000000000001</v>
      </c>
      <c r="I87" s="58" t="s">
        <v>19</v>
      </c>
      <c r="J87" s="56" t="s">
        <v>120</v>
      </c>
    </row>
    <row r="88" spans="1:10">
      <c r="A88" s="386"/>
      <c r="B88" s="373"/>
      <c r="C88" s="372" t="s">
        <v>121</v>
      </c>
      <c r="D88" s="391">
        <v>981.7</v>
      </c>
      <c r="E88" s="391">
        <v>668.4</v>
      </c>
      <c r="F88" s="348">
        <v>68.085973311602316</v>
      </c>
      <c r="G88" s="330">
        <v>-313.30000000000007</v>
      </c>
      <c r="H88" s="28">
        <v>-9.9</v>
      </c>
      <c r="I88" s="29" t="s">
        <v>15</v>
      </c>
      <c r="J88" s="30" t="s">
        <v>122</v>
      </c>
    </row>
    <row r="89" spans="1:10">
      <c r="A89" s="386"/>
      <c r="B89" s="373"/>
      <c r="C89" s="373"/>
      <c r="D89" s="392"/>
      <c r="E89" s="392"/>
      <c r="F89" s="349"/>
      <c r="G89" s="331"/>
      <c r="H89" s="28">
        <v>-63.3</v>
      </c>
      <c r="I89" s="29" t="s">
        <v>66</v>
      </c>
      <c r="J89" s="60" t="s">
        <v>123</v>
      </c>
    </row>
    <row r="90" spans="1:10">
      <c r="A90" s="386"/>
      <c r="B90" s="373"/>
      <c r="C90" s="373"/>
      <c r="D90" s="392"/>
      <c r="E90" s="392"/>
      <c r="F90" s="349"/>
      <c r="G90" s="331"/>
      <c r="H90" s="28">
        <v>-1.3</v>
      </c>
      <c r="I90" s="29" t="s">
        <v>28</v>
      </c>
      <c r="J90" s="60" t="s">
        <v>29</v>
      </c>
    </row>
    <row r="91" spans="1:10">
      <c r="A91" s="386"/>
      <c r="B91" s="373"/>
      <c r="C91" s="373"/>
      <c r="D91" s="392"/>
      <c r="E91" s="392"/>
      <c r="F91" s="349"/>
      <c r="G91" s="331"/>
      <c r="H91" s="28">
        <v>-185.2</v>
      </c>
      <c r="I91" s="29" t="s">
        <v>17</v>
      </c>
      <c r="J91" s="60" t="s">
        <v>124</v>
      </c>
    </row>
    <row r="92" spans="1:10">
      <c r="A92" s="386"/>
      <c r="B92" s="373"/>
      <c r="C92" s="373"/>
      <c r="D92" s="392"/>
      <c r="E92" s="392"/>
      <c r="F92" s="349"/>
      <c r="G92" s="331"/>
      <c r="H92" s="28">
        <v>-42.2</v>
      </c>
      <c r="I92" s="41" t="s">
        <v>21</v>
      </c>
      <c r="J92" s="60" t="s">
        <v>67</v>
      </c>
    </row>
    <row r="93" spans="1:10">
      <c r="A93" s="386"/>
      <c r="B93" s="373"/>
      <c r="C93" s="374"/>
      <c r="D93" s="393"/>
      <c r="E93" s="393"/>
      <c r="F93" s="350"/>
      <c r="G93" s="332"/>
      <c r="H93" s="28">
        <v>-11.4</v>
      </c>
      <c r="I93" s="42" t="s">
        <v>19</v>
      </c>
      <c r="J93" s="60" t="s">
        <v>125</v>
      </c>
    </row>
    <row r="94" spans="1:10" ht="26.4">
      <c r="A94" s="387"/>
      <c r="B94" s="374"/>
      <c r="C94" s="8" t="s">
        <v>24</v>
      </c>
      <c r="D94" s="33">
        <v>31553.7</v>
      </c>
      <c r="E94" s="33">
        <v>25036.5</v>
      </c>
      <c r="F94" s="33">
        <v>79.345686876657879</v>
      </c>
      <c r="G94" s="24">
        <v>-6517.2000000000007</v>
      </c>
      <c r="H94" s="61">
        <v>-6517.2</v>
      </c>
      <c r="I94" s="76"/>
      <c r="J94" s="63"/>
    </row>
    <row r="95" spans="1:10">
      <c r="A95" s="385" t="s">
        <v>126</v>
      </c>
      <c r="B95" s="372" t="s">
        <v>127</v>
      </c>
      <c r="C95" s="372" t="s">
        <v>14</v>
      </c>
      <c r="D95" s="391">
        <v>5215</v>
      </c>
      <c r="E95" s="391">
        <v>5162.8</v>
      </c>
      <c r="F95" s="348">
        <v>98.999041227229142</v>
      </c>
      <c r="G95" s="330">
        <v>-52.199999999999818</v>
      </c>
      <c r="H95" s="20">
        <v>-22</v>
      </c>
      <c r="I95" s="21" t="s">
        <v>15</v>
      </c>
      <c r="J95" s="59" t="s">
        <v>89</v>
      </c>
    </row>
    <row r="96" spans="1:10">
      <c r="A96" s="386"/>
      <c r="B96" s="373"/>
      <c r="C96" s="373"/>
      <c r="D96" s="392"/>
      <c r="E96" s="392"/>
      <c r="F96" s="349"/>
      <c r="G96" s="331"/>
      <c r="H96" s="28">
        <v>-29.6</v>
      </c>
      <c r="I96" s="29" t="s">
        <v>28</v>
      </c>
      <c r="J96" s="60" t="s">
        <v>29</v>
      </c>
    </row>
    <row r="97" spans="1:10">
      <c r="A97" s="386"/>
      <c r="B97" s="373"/>
      <c r="C97" s="374"/>
      <c r="D97" s="393"/>
      <c r="E97" s="393"/>
      <c r="F97" s="350"/>
      <c r="G97" s="332"/>
      <c r="H97" s="28">
        <v>-0.6</v>
      </c>
      <c r="I97" s="29" t="s">
        <v>17</v>
      </c>
      <c r="J97" s="60" t="s">
        <v>68</v>
      </c>
    </row>
    <row r="98" spans="1:10">
      <c r="A98" s="386"/>
      <c r="B98" s="373"/>
      <c r="C98" s="55" t="s">
        <v>70</v>
      </c>
      <c r="D98" s="44">
        <v>77</v>
      </c>
      <c r="E98" s="44">
        <v>77</v>
      </c>
      <c r="F98" s="44">
        <v>100</v>
      </c>
      <c r="G98" s="45">
        <v>0</v>
      </c>
      <c r="H98" s="20"/>
      <c r="I98" s="64"/>
      <c r="J98" s="22"/>
    </row>
    <row r="99" spans="1:10" ht="26.4">
      <c r="A99" s="386"/>
      <c r="B99" s="373"/>
      <c r="C99" s="55" t="s">
        <v>110</v>
      </c>
      <c r="D99" s="57">
        <v>529</v>
      </c>
      <c r="E99" s="57">
        <v>507.6</v>
      </c>
      <c r="F99" s="44">
        <v>95.954631379962194</v>
      </c>
      <c r="G99" s="45">
        <v>-21.399999999999977</v>
      </c>
      <c r="H99" s="35">
        <v>-21.4</v>
      </c>
      <c r="I99" s="73" t="s">
        <v>21</v>
      </c>
      <c r="J99" s="56" t="s">
        <v>128</v>
      </c>
    </row>
    <row r="100" spans="1:10" ht="39.6">
      <c r="A100" s="386"/>
      <c r="B100" s="373"/>
      <c r="C100" s="55" t="s">
        <v>81</v>
      </c>
      <c r="D100" s="57">
        <v>5829</v>
      </c>
      <c r="E100" s="57">
        <v>3166.7</v>
      </c>
      <c r="F100" s="44">
        <v>54.326642648824844</v>
      </c>
      <c r="G100" s="45">
        <v>-2662.3</v>
      </c>
      <c r="H100" s="35">
        <v>-2662.3</v>
      </c>
      <c r="I100" s="58" t="s">
        <v>19</v>
      </c>
      <c r="J100" s="56" t="s">
        <v>129</v>
      </c>
    </row>
    <row r="101" spans="1:10" ht="39.6">
      <c r="A101" s="386"/>
      <c r="B101" s="373"/>
      <c r="C101" s="372" t="s">
        <v>49</v>
      </c>
      <c r="D101" s="391">
        <v>529.79999999999995</v>
      </c>
      <c r="E101" s="391">
        <v>353.2</v>
      </c>
      <c r="F101" s="348">
        <v>66.666666666666671</v>
      </c>
      <c r="G101" s="330">
        <v>-176.59999999999997</v>
      </c>
      <c r="H101" s="20">
        <v>-93.7</v>
      </c>
      <c r="I101" s="21" t="s">
        <v>15</v>
      </c>
      <c r="J101" s="59" t="s">
        <v>130</v>
      </c>
    </row>
    <row r="102" spans="1:10" ht="39.6">
      <c r="A102" s="386"/>
      <c r="B102" s="373"/>
      <c r="C102" s="373"/>
      <c r="D102" s="392"/>
      <c r="E102" s="392"/>
      <c r="F102" s="349"/>
      <c r="G102" s="331"/>
      <c r="H102" s="28">
        <v>-57.5</v>
      </c>
      <c r="I102" s="29" t="s">
        <v>34</v>
      </c>
      <c r="J102" s="60" t="s">
        <v>131</v>
      </c>
    </row>
    <row r="103" spans="1:10">
      <c r="A103" s="386"/>
      <c r="B103" s="373"/>
      <c r="C103" s="373"/>
      <c r="D103" s="392"/>
      <c r="E103" s="392"/>
      <c r="F103" s="349"/>
      <c r="G103" s="331"/>
      <c r="H103" s="28">
        <v>-21.4</v>
      </c>
      <c r="I103" s="29" t="s">
        <v>28</v>
      </c>
      <c r="J103" s="60" t="s">
        <v>29</v>
      </c>
    </row>
    <row r="104" spans="1:10" ht="26.4">
      <c r="A104" s="386"/>
      <c r="B104" s="373"/>
      <c r="C104" s="374"/>
      <c r="D104" s="393"/>
      <c r="E104" s="393"/>
      <c r="F104" s="350"/>
      <c r="G104" s="332"/>
      <c r="H104" s="28">
        <v>-4</v>
      </c>
      <c r="I104" s="42" t="s">
        <v>19</v>
      </c>
      <c r="J104" s="60" t="s">
        <v>132</v>
      </c>
    </row>
    <row r="105" spans="1:10">
      <c r="A105" s="386"/>
      <c r="B105" s="373"/>
      <c r="C105" s="372" t="s">
        <v>133</v>
      </c>
      <c r="D105" s="348">
        <v>14000</v>
      </c>
      <c r="E105" s="348">
        <v>11737.3</v>
      </c>
      <c r="F105" s="348">
        <v>83.837857142857146</v>
      </c>
      <c r="G105" s="330">
        <v>-2262.7000000000007</v>
      </c>
      <c r="H105" s="20">
        <v>-11.1</v>
      </c>
      <c r="I105" s="21" t="s">
        <v>15</v>
      </c>
      <c r="J105" s="22" t="s">
        <v>89</v>
      </c>
    </row>
    <row r="106" spans="1:10" ht="26.4">
      <c r="A106" s="386"/>
      <c r="B106" s="373"/>
      <c r="C106" s="373"/>
      <c r="D106" s="349"/>
      <c r="E106" s="349"/>
      <c r="F106" s="349"/>
      <c r="G106" s="331"/>
      <c r="H106" s="28">
        <v>-6</v>
      </c>
      <c r="I106" s="29" t="s">
        <v>34</v>
      </c>
      <c r="J106" s="70" t="s">
        <v>134</v>
      </c>
    </row>
    <row r="107" spans="1:10">
      <c r="A107" s="386"/>
      <c r="B107" s="373"/>
      <c r="C107" s="373"/>
      <c r="D107" s="349"/>
      <c r="E107" s="349"/>
      <c r="F107" s="349"/>
      <c r="G107" s="331"/>
      <c r="H107" s="28">
        <v>-88.1</v>
      </c>
      <c r="I107" s="29" t="s">
        <v>28</v>
      </c>
      <c r="J107" s="60" t="s">
        <v>135</v>
      </c>
    </row>
    <row r="108" spans="1:10">
      <c r="A108" s="386"/>
      <c r="B108" s="373"/>
      <c r="C108" s="373"/>
      <c r="D108" s="349"/>
      <c r="E108" s="349"/>
      <c r="F108" s="349"/>
      <c r="G108" s="331"/>
      <c r="H108" s="28">
        <v>-30.2</v>
      </c>
      <c r="I108" s="29" t="s">
        <v>17</v>
      </c>
      <c r="J108" s="60" t="s">
        <v>136</v>
      </c>
    </row>
    <row r="109" spans="1:10">
      <c r="A109" s="386"/>
      <c r="B109" s="373"/>
      <c r="C109" s="373"/>
      <c r="D109" s="349"/>
      <c r="E109" s="349"/>
      <c r="F109" s="349"/>
      <c r="G109" s="331"/>
      <c r="H109" s="28">
        <v>-995.1</v>
      </c>
      <c r="I109" s="29" t="s">
        <v>44</v>
      </c>
      <c r="J109" s="60" t="s">
        <v>137</v>
      </c>
    </row>
    <row r="110" spans="1:10" ht="66">
      <c r="A110" s="386"/>
      <c r="B110" s="373"/>
      <c r="C110" s="373"/>
      <c r="D110" s="349"/>
      <c r="E110" s="349"/>
      <c r="F110" s="349"/>
      <c r="G110" s="331"/>
      <c r="H110" s="28">
        <v>-204.6</v>
      </c>
      <c r="I110" s="41" t="s">
        <v>84</v>
      </c>
      <c r="J110" s="60" t="s">
        <v>138</v>
      </c>
    </row>
    <row r="111" spans="1:10" ht="39.6">
      <c r="A111" s="386"/>
      <c r="B111" s="373"/>
      <c r="C111" s="373"/>
      <c r="D111" s="349"/>
      <c r="E111" s="349"/>
      <c r="F111" s="349"/>
      <c r="G111" s="331"/>
      <c r="H111" s="28">
        <v>-269.60000000000002</v>
      </c>
      <c r="I111" s="41" t="s">
        <v>50</v>
      </c>
      <c r="J111" s="60" t="s">
        <v>139</v>
      </c>
    </row>
    <row r="112" spans="1:10" ht="79.2">
      <c r="A112" s="386"/>
      <c r="B112" s="373"/>
      <c r="C112" s="374"/>
      <c r="D112" s="350"/>
      <c r="E112" s="350"/>
      <c r="F112" s="350"/>
      <c r="G112" s="332"/>
      <c r="H112" s="28">
        <v>-658</v>
      </c>
      <c r="I112" s="42" t="s">
        <v>19</v>
      </c>
      <c r="J112" s="77" t="s">
        <v>140</v>
      </c>
    </row>
    <row r="113" spans="1:10" ht="26.4">
      <c r="A113" s="387"/>
      <c r="B113" s="374"/>
      <c r="C113" s="8" t="s">
        <v>24</v>
      </c>
      <c r="D113" s="33">
        <v>26179.8</v>
      </c>
      <c r="E113" s="33">
        <v>21004.6</v>
      </c>
      <c r="F113" s="33">
        <v>80.232087334509799</v>
      </c>
      <c r="G113" s="24">
        <v>-5175.2000000000007</v>
      </c>
      <c r="H113" s="61">
        <v>-5175.2</v>
      </c>
      <c r="I113" s="76"/>
      <c r="J113" s="63"/>
    </row>
    <row r="114" spans="1:10">
      <c r="A114" s="385" t="s">
        <v>141</v>
      </c>
      <c r="B114" s="372" t="s">
        <v>142</v>
      </c>
      <c r="C114" s="372" t="s">
        <v>143</v>
      </c>
      <c r="D114" s="391">
        <v>18000</v>
      </c>
      <c r="E114" s="391">
        <v>12957.8</v>
      </c>
      <c r="F114" s="348">
        <v>71.987777777777779</v>
      </c>
      <c r="G114" s="330">
        <v>-5042.2000000000007</v>
      </c>
      <c r="H114" s="20">
        <v>-19.899999999999999</v>
      </c>
      <c r="I114" s="21" t="s">
        <v>15</v>
      </c>
      <c r="J114" s="59" t="s">
        <v>144</v>
      </c>
    </row>
    <row r="115" spans="1:10">
      <c r="A115" s="386"/>
      <c r="B115" s="373"/>
      <c r="C115" s="373"/>
      <c r="D115" s="392"/>
      <c r="E115" s="392"/>
      <c r="F115" s="349"/>
      <c r="G115" s="331"/>
      <c r="H115" s="28">
        <v>-4.4000000000000004</v>
      </c>
      <c r="I115" s="29" t="s">
        <v>66</v>
      </c>
      <c r="J115" s="30" t="s">
        <v>145</v>
      </c>
    </row>
    <row r="116" spans="1:10">
      <c r="A116" s="386"/>
      <c r="B116" s="373"/>
      <c r="C116" s="373"/>
      <c r="D116" s="392"/>
      <c r="E116" s="392"/>
      <c r="F116" s="349"/>
      <c r="G116" s="331"/>
      <c r="H116" s="28">
        <v>-0.8</v>
      </c>
      <c r="I116" s="29" t="s">
        <v>34</v>
      </c>
      <c r="J116" s="30" t="s">
        <v>146</v>
      </c>
    </row>
    <row r="117" spans="1:10">
      <c r="A117" s="386"/>
      <c r="B117" s="373"/>
      <c r="C117" s="373"/>
      <c r="D117" s="392"/>
      <c r="E117" s="392"/>
      <c r="F117" s="349"/>
      <c r="G117" s="331"/>
      <c r="H117" s="28">
        <v>-1.5</v>
      </c>
      <c r="I117" s="29" t="s">
        <v>28</v>
      </c>
      <c r="J117" s="60" t="s">
        <v>29</v>
      </c>
    </row>
    <row r="118" spans="1:10">
      <c r="A118" s="386"/>
      <c r="B118" s="373"/>
      <c r="C118" s="373"/>
      <c r="D118" s="392"/>
      <c r="E118" s="392"/>
      <c r="F118" s="349"/>
      <c r="G118" s="331"/>
      <c r="H118" s="28">
        <v>-167.1</v>
      </c>
      <c r="I118" s="29" t="s">
        <v>17</v>
      </c>
      <c r="J118" s="60" t="s">
        <v>36</v>
      </c>
    </row>
    <row r="119" spans="1:10">
      <c r="A119" s="386"/>
      <c r="B119" s="373"/>
      <c r="C119" s="373"/>
      <c r="D119" s="392"/>
      <c r="E119" s="392"/>
      <c r="F119" s="349"/>
      <c r="G119" s="331"/>
      <c r="H119" s="28">
        <v>-19.3</v>
      </c>
      <c r="I119" s="41" t="s">
        <v>21</v>
      </c>
      <c r="J119" s="60" t="s">
        <v>147</v>
      </c>
    </row>
    <row r="120" spans="1:10" ht="52.8">
      <c r="A120" s="386"/>
      <c r="B120" s="373"/>
      <c r="C120" s="373"/>
      <c r="D120" s="392"/>
      <c r="E120" s="392"/>
      <c r="F120" s="349"/>
      <c r="G120" s="331"/>
      <c r="H120" s="28">
        <v>-652</v>
      </c>
      <c r="I120" s="29" t="s">
        <v>44</v>
      </c>
      <c r="J120" s="60" t="s">
        <v>148</v>
      </c>
    </row>
    <row r="121" spans="1:10" ht="132">
      <c r="A121" s="386"/>
      <c r="B121" s="373"/>
      <c r="C121" s="374"/>
      <c r="D121" s="393"/>
      <c r="E121" s="393"/>
      <c r="F121" s="350"/>
      <c r="G121" s="332"/>
      <c r="H121" s="28">
        <v>-4177.2</v>
      </c>
      <c r="I121" s="41" t="s">
        <v>50</v>
      </c>
      <c r="J121" s="46" t="s">
        <v>149</v>
      </c>
    </row>
    <row r="122" spans="1:10" ht="26.4">
      <c r="A122" s="387"/>
      <c r="B122" s="374"/>
      <c r="C122" s="8" t="s">
        <v>24</v>
      </c>
      <c r="D122" s="33">
        <v>18000</v>
      </c>
      <c r="E122" s="33">
        <v>12957.8</v>
      </c>
      <c r="F122" s="33">
        <v>71.987777777777779</v>
      </c>
      <c r="G122" s="24">
        <v>-5042.2000000000007</v>
      </c>
      <c r="H122" s="61">
        <v>-5042.2</v>
      </c>
      <c r="I122" s="76"/>
      <c r="J122" s="63"/>
    </row>
    <row r="123" spans="1:10">
      <c r="A123" s="385" t="s">
        <v>150</v>
      </c>
      <c r="B123" s="372" t="s">
        <v>151</v>
      </c>
      <c r="C123" s="372" t="s">
        <v>14</v>
      </c>
      <c r="D123" s="391">
        <v>38633</v>
      </c>
      <c r="E123" s="391">
        <v>38605</v>
      </c>
      <c r="F123" s="348">
        <v>99.927523102011236</v>
      </c>
      <c r="G123" s="330">
        <v>-28</v>
      </c>
      <c r="H123" s="20">
        <v>-2.6</v>
      </c>
      <c r="I123" s="21" t="s">
        <v>15</v>
      </c>
      <c r="J123" s="22" t="s">
        <v>89</v>
      </c>
    </row>
    <row r="124" spans="1:10">
      <c r="A124" s="386"/>
      <c r="B124" s="373"/>
      <c r="C124" s="373"/>
      <c r="D124" s="392"/>
      <c r="E124" s="392"/>
      <c r="F124" s="349"/>
      <c r="G124" s="331"/>
      <c r="H124" s="28">
        <v>-8.1</v>
      </c>
      <c r="I124" s="29" t="s">
        <v>28</v>
      </c>
      <c r="J124" s="60" t="s">
        <v>29</v>
      </c>
    </row>
    <row r="125" spans="1:10">
      <c r="A125" s="386"/>
      <c r="B125" s="373"/>
      <c r="C125" s="373"/>
      <c r="D125" s="392"/>
      <c r="E125" s="392"/>
      <c r="F125" s="349"/>
      <c r="G125" s="331"/>
      <c r="H125" s="28">
        <v>-1.4</v>
      </c>
      <c r="I125" s="29" t="s">
        <v>17</v>
      </c>
      <c r="J125" s="60" t="s">
        <v>152</v>
      </c>
    </row>
    <row r="126" spans="1:10" ht="26.4">
      <c r="A126" s="386"/>
      <c r="B126" s="373"/>
      <c r="C126" s="373"/>
      <c r="D126" s="392"/>
      <c r="E126" s="392"/>
      <c r="F126" s="349"/>
      <c r="G126" s="331"/>
      <c r="H126" s="28">
        <v>-15.2</v>
      </c>
      <c r="I126" s="41" t="s">
        <v>21</v>
      </c>
      <c r="J126" s="78" t="s">
        <v>153</v>
      </c>
    </row>
    <row r="127" spans="1:10">
      <c r="A127" s="386"/>
      <c r="B127" s="373"/>
      <c r="C127" s="374"/>
      <c r="D127" s="393"/>
      <c r="E127" s="393"/>
      <c r="F127" s="350"/>
      <c r="G127" s="332"/>
      <c r="H127" s="28">
        <v>-0.7</v>
      </c>
      <c r="I127" s="41" t="s">
        <v>84</v>
      </c>
      <c r="J127" s="78" t="s">
        <v>154</v>
      </c>
    </row>
    <row r="128" spans="1:10" ht="39.6">
      <c r="A128" s="386"/>
      <c r="B128" s="373"/>
      <c r="C128" s="372" t="s">
        <v>81</v>
      </c>
      <c r="D128" s="391">
        <v>19640</v>
      </c>
      <c r="E128" s="391">
        <v>7340.8</v>
      </c>
      <c r="F128" s="348">
        <v>37.376782077393081</v>
      </c>
      <c r="G128" s="330">
        <v>-12299.2</v>
      </c>
      <c r="H128" s="20">
        <v>-3664.2</v>
      </c>
      <c r="I128" s="64" t="s">
        <v>21</v>
      </c>
      <c r="J128" s="59" t="s">
        <v>155</v>
      </c>
    </row>
    <row r="129" spans="1:10" ht="39.6">
      <c r="A129" s="386"/>
      <c r="B129" s="373"/>
      <c r="C129" s="374"/>
      <c r="D129" s="393"/>
      <c r="E129" s="393"/>
      <c r="F129" s="350"/>
      <c r="G129" s="332"/>
      <c r="H129" s="47">
        <v>-8635</v>
      </c>
      <c r="I129" s="53" t="s">
        <v>19</v>
      </c>
      <c r="J129" s="79" t="s">
        <v>156</v>
      </c>
    </row>
    <row r="130" spans="1:10" ht="39.6">
      <c r="A130" s="386"/>
      <c r="B130" s="373"/>
      <c r="C130" s="55" t="s">
        <v>157</v>
      </c>
      <c r="D130" s="57">
        <v>3942</v>
      </c>
      <c r="E130" s="57">
        <v>1142.3</v>
      </c>
      <c r="F130" s="44">
        <v>28.977676306443428</v>
      </c>
      <c r="G130" s="45">
        <v>-2799.7</v>
      </c>
      <c r="H130" s="35">
        <v>-2799.7</v>
      </c>
      <c r="I130" s="73" t="s">
        <v>21</v>
      </c>
      <c r="J130" s="80" t="s">
        <v>158</v>
      </c>
    </row>
    <row r="131" spans="1:10" ht="26.4">
      <c r="A131" s="387"/>
      <c r="B131" s="374"/>
      <c r="C131" s="8" t="s">
        <v>24</v>
      </c>
      <c r="D131" s="33">
        <v>62215</v>
      </c>
      <c r="E131" s="33">
        <v>47088.100000000006</v>
      </c>
      <c r="F131" s="33">
        <v>75.686088563851172</v>
      </c>
      <c r="G131" s="24">
        <v>-15126.900000000001</v>
      </c>
      <c r="H131" s="25">
        <v>-15126.900000000001</v>
      </c>
      <c r="I131" s="39"/>
      <c r="J131" s="40"/>
    </row>
    <row r="132" spans="1:10" ht="15.6">
      <c r="A132" s="355" t="s">
        <v>159</v>
      </c>
      <c r="B132" s="356"/>
      <c r="C132" s="356"/>
      <c r="D132" s="356"/>
      <c r="E132" s="356"/>
      <c r="F132" s="356"/>
      <c r="G132" s="356"/>
      <c r="H132" s="362"/>
      <c r="I132" s="362"/>
      <c r="J132" s="363"/>
    </row>
    <row r="133" spans="1:10" ht="39.6">
      <c r="A133" s="385" t="s">
        <v>160</v>
      </c>
      <c r="B133" s="372" t="s">
        <v>161</v>
      </c>
      <c r="C133" s="372" t="s">
        <v>14</v>
      </c>
      <c r="D133" s="391">
        <v>70287</v>
      </c>
      <c r="E133" s="391">
        <v>62509.1</v>
      </c>
      <c r="F133" s="348">
        <v>88.934084539103949</v>
      </c>
      <c r="G133" s="330">
        <v>-7777.9000000000015</v>
      </c>
      <c r="H133" s="20">
        <v>-49</v>
      </c>
      <c r="I133" s="81" t="s">
        <v>15</v>
      </c>
      <c r="J133" s="22" t="s">
        <v>162</v>
      </c>
    </row>
    <row r="134" spans="1:10" ht="26.4">
      <c r="A134" s="386"/>
      <c r="B134" s="373"/>
      <c r="C134" s="373"/>
      <c r="D134" s="392"/>
      <c r="E134" s="392"/>
      <c r="F134" s="349"/>
      <c r="G134" s="331"/>
      <c r="H134" s="28">
        <v>-952</v>
      </c>
      <c r="I134" s="29" t="s">
        <v>17</v>
      </c>
      <c r="J134" s="30" t="s">
        <v>163</v>
      </c>
    </row>
    <row r="135" spans="1:10" ht="52.8">
      <c r="A135" s="386"/>
      <c r="B135" s="373"/>
      <c r="C135" s="373"/>
      <c r="D135" s="392"/>
      <c r="E135" s="392"/>
      <c r="F135" s="349"/>
      <c r="G135" s="331"/>
      <c r="H135" s="28">
        <v>-613.9</v>
      </c>
      <c r="I135" s="29" t="s">
        <v>17</v>
      </c>
      <c r="J135" s="30" t="s">
        <v>164</v>
      </c>
    </row>
    <row r="136" spans="1:10" ht="39.6">
      <c r="A136" s="386"/>
      <c r="B136" s="373"/>
      <c r="C136" s="373"/>
      <c r="D136" s="392"/>
      <c r="E136" s="392"/>
      <c r="F136" s="349"/>
      <c r="G136" s="331"/>
      <c r="H136" s="28">
        <v>-87</v>
      </c>
      <c r="I136" s="31" t="s">
        <v>84</v>
      </c>
      <c r="J136" s="30" t="s">
        <v>165</v>
      </c>
    </row>
    <row r="137" spans="1:10" ht="39.6">
      <c r="A137" s="386"/>
      <c r="B137" s="373"/>
      <c r="C137" s="373"/>
      <c r="D137" s="392"/>
      <c r="E137" s="392"/>
      <c r="F137" s="349"/>
      <c r="G137" s="331"/>
      <c r="H137" s="28">
        <v>-295</v>
      </c>
      <c r="I137" s="41" t="s">
        <v>84</v>
      </c>
      <c r="J137" s="30" t="s">
        <v>166</v>
      </c>
    </row>
    <row r="138" spans="1:10" ht="39.6">
      <c r="A138" s="386"/>
      <c r="B138" s="373"/>
      <c r="C138" s="373"/>
      <c r="D138" s="392"/>
      <c r="E138" s="392"/>
      <c r="F138" s="349"/>
      <c r="G138" s="331"/>
      <c r="H138" s="28">
        <v>-332</v>
      </c>
      <c r="I138" s="41" t="s">
        <v>84</v>
      </c>
      <c r="J138" s="30" t="s">
        <v>167</v>
      </c>
    </row>
    <row r="139" spans="1:10" ht="26.4">
      <c r="A139" s="386"/>
      <c r="B139" s="373"/>
      <c r="C139" s="373"/>
      <c r="D139" s="392"/>
      <c r="E139" s="392"/>
      <c r="F139" s="349"/>
      <c r="G139" s="331"/>
      <c r="H139" s="28">
        <v>-3709</v>
      </c>
      <c r="I139" s="41" t="s">
        <v>50</v>
      </c>
      <c r="J139" s="30" t="s">
        <v>168</v>
      </c>
    </row>
    <row r="140" spans="1:10" ht="26.4">
      <c r="A140" s="386"/>
      <c r="B140" s="373"/>
      <c r="C140" s="373"/>
      <c r="D140" s="392"/>
      <c r="E140" s="392"/>
      <c r="F140" s="349"/>
      <c r="G140" s="331"/>
      <c r="H140" s="28">
        <v>-55</v>
      </c>
      <c r="I140" s="41" t="s">
        <v>50</v>
      </c>
      <c r="J140" s="30" t="s">
        <v>169</v>
      </c>
    </row>
    <row r="141" spans="1:10" ht="26.4">
      <c r="A141" s="386"/>
      <c r="B141" s="373"/>
      <c r="C141" s="374"/>
      <c r="D141" s="393"/>
      <c r="E141" s="393"/>
      <c r="F141" s="350"/>
      <c r="G141" s="332"/>
      <c r="H141" s="28">
        <v>-1685</v>
      </c>
      <c r="I141" s="42" t="s">
        <v>19</v>
      </c>
      <c r="J141" s="30" t="s">
        <v>170</v>
      </c>
    </row>
    <row r="142" spans="1:10" ht="26.4">
      <c r="A142" s="386"/>
      <c r="B142" s="373"/>
      <c r="C142" s="372" t="s">
        <v>171</v>
      </c>
      <c r="D142" s="391">
        <v>95519</v>
      </c>
      <c r="E142" s="391">
        <v>59898.9</v>
      </c>
      <c r="F142" s="348">
        <v>62.708885143269931</v>
      </c>
      <c r="G142" s="330">
        <v>-35620.1</v>
      </c>
      <c r="H142" s="20">
        <v>-485</v>
      </c>
      <c r="I142" s="21" t="s">
        <v>66</v>
      </c>
      <c r="J142" s="22" t="s">
        <v>172</v>
      </c>
    </row>
    <row r="143" spans="1:10" ht="79.2">
      <c r="A143" s="386"/>
      <c r="B143" s="373"/>
      <c r="C143" s="373"/>
      <c r="D143" s="392"/>
      <c r="E143" s="392"/>
      <c r="F143" s="349"/>
      <c r="G143" s="331"/>
      <c r="H143" s="28">
        <v>-27623.1</v>
      </c>
      <c r="I143" s="41" t="s">
        <v>84</v>
      </c>
      <c r="J143" s="30" t="s">
        <v>173</v>
      </c>
    </row>
    <row r="144" spans="1:10" ht="66">
      <c r="A144" s="386"/>
      <c r="B144" s="373"/>
      <c r="C144" s="374"/>
      <c r="D144" s="393"/>
      <c r="E144" s="393"/>
      <c r="F144" s="350"/>
      <c r="G144" s="332"/>
      <c r="H144" s="28">
        <v>-7512</v>
      </c>
      <c r="I144" s="42" t="s">
        <v>19</v>
      </c>
      <c r="J144" s="30" t="s">
        <v>174</v>
      </c>
    </row>
    <row r="145" spans="1:10" ht="79.2">
      <c r="A145" s="386"/>
      <c r="B145" s="373"/>
      <c r="C145" s="55" t="s">
        <v>70</v>
      </c>
      <c r="D145" s="57">
        <v>235000</v>
      </c>
      <c r="E145" s="57">
        <v>160043.20000000001</v>
      </c>
      <c r="F145" s="44">
        <v>68.103489361702131</v>
      </c>
      <c r="G145" s="45">
        <v>-74956.799999999988</v>
      </c>
      <c r="H145" s="35">
        <v>-74956.800000000003</v>
      </c>
      <c r="I145" s="58" t="s">
        <v>19</v>
      </c>
      <c r="J145" s="38" t="s">
        <v>175</v>
      </c>
    </row>
    <row r="146" spans="1:10" ht="79.2">
      <c r="A146" s="386"/>
      <c r="B146" s="373"/>
      <c r="C146" s="55" t="s">
        <v>110</v>
      </c>
      <c r="D146" s="57">
        <v>6172</v>
      </c>
      <c r="E146" s="57">
        <v>3249.3</v>
      </c>
      <c r="F146" s="44">
        <v>52.645819831497086</v>
      </c>
      <c r="G146" s="45">
        <v>-2922.7</v>
      </c>
      <c r="H146" s="20">
        <v>-2922.7</v>
      </c>
      <c r="I146" s="64" t="s">
        <v>84</v>
      </c>
      <c r="J146" s="22" t="s">
        <v>176</v>
      </c>
    </row>
    <row r="147" spans="1:10" ht="39.6">
      <c r="A147" s="386"/>
      <c r="B147" s="373"/>
      <c r="C147" s="372" t="s">
        <v>47</v>
      </c>
      <c r="D147" s="391">
        <v>1788</v>
      </c>
      <c r="E147" s="391">
        <v>1368.8</v>
      </c>
      <c r="F147" s="348">
        <v>76.554809843400434</v>
      </c>
      <c r="G147" s="330">
        <v>-419.20000000000005</v>
      </c>
      <c r="H147" s="20">
        <v>-208</v>
      </c>
      <c r="I147" s="21" t="s">
        <v>34</v>
      </c>
      <c r="J147" s="22" t="s">
        <v>177</v>
      </c>
    </row>
    <row r="148" spans="1:10" ht="145.19999999999999">
      <c r="A148" s="386"/>
      <c r="B148" s="373"/>
      <c r="C148" s="373"/>
      <c r="D148" s="392"/>
      <c r="E148" s="392"/>
      <c r="F148" s="349"/>
      <c r="G148" s="331"/>
      <c r="H148" s="28">
        <v>-5</v>
      </c>
      <c r="I148" s="29" t="s">
        <v>34</v>
      </c>
      <c r="J148" s="30" t="s">
        <v>178</v>
      </c>
    </row>
    <row r="149" spans="1:10" ht="118.8">
      <c r="A149" s="386"/>
      <c r="B149" s="373"/>
      <c r="C149" s="374"/>
      <c r="D149" s="393"/>
      <c r="E149" s="393"/>
      <c r="F149" s="350"/>
      <c r="G149" s="332"/>
      <c r="H149" s="47">
        <v>-206.2</v>
      </c>
      <c r="I149" s="65" t="s">
        <v>84</v>
      </c>
      <c r="J149" s="66" t="s">
        <v>179</v>
      </c>
    </row>
    <row r="150" spans="1:10" ht="26.4">
      <c r="A150" s="386"/>
      <c r="B150" s="373"/>
      <c r="C150" s="55" t="s">
        <v>180</v>
      </c>
      <c r="D150" s="57">
        <v>750</v>
      </c>
      <c r="E150" s="57">
        <v>0</v>
      </c>
      <c r="F150" s="44">
        <v>0</v>
      </c>
      <c r="G150" s="45">
        <v>-750</v>
      </c>
      <c r="H150" s="47">
        <v>-750</v>
      </c>
      <c r="I150" s="65" t="s">
        <v>50</v>
      </c>
      <c r="J150" s="66" t="s">
        <v>181</v>
      </c>
    </row>
    <row r="151" spans="1:10" ht="52.8">
      <c r="A151" s="386"/>
      <c r="B151" s="373"/>
      <c r="C151" s="55" t="s">
        <v>182</v>
      </c>
      <c r="D151" s="57">
        <v>931</v>
      </c>
      <c r="E151" s="57">
        <v>70.099999999999994</v>
      </c>
      <c r="F151" s="44">
        <v>7.529538131041889</v>
      </c>
      <c r="G151" s="45">
        <v>-860.9</v>
      </c>
      <c r="H151" s="35">
        <v>-860.9</v>
      </c>
      <c r="I151" s="73" t="s">
        <v>50</v>
      </c>
      <c r="J151" s="38" t="s">
        <v>183</v>
      </c>
    </row>
    <row r="152" spans="1:10" ht="39.6">
      <c r="A152" s="386"/>
      <c r="B152" s="373"/>
      <c r="C152" s="55" t="s">
        <v>184</v>
      </c>
      <c r="D152" s="57">
        <v>41</v>
      </c>
      <c r="E152" s="57">
        <v>37</v>
      </c>
      <c r="F152" s="44">
        <v>90.243902439024396</v>
      </c>
      <c r="G152" s="45">
        <v>-4</v>
      </c>
      <c r="H152" s="35">
        <v>-4</v>
      </c>
      <c r="I152" s="73" t="s">
        <v>50</v>
      </c>
      <c r="J152" s="38" t="s">
        <v>185</v>
      </c>
    </row>
    <row r="153" spans="1:10" ht="105.6">
      <c r="A153" s="386"/>
      <c r="B153" s="373"/>
      <c r="C153" s="55" t="s">
        <v>81</v>
      </c>
      <c r="D153" s="57">
        <v>370633</v>
      </c>
      <c r="E153" s="57">
        <v>202134.3</v>
      </c>
      <c r="F153" s="44">
        <v>54.537588396068351</v>
      </c>
      <c r="G153" s="45">
        <v>-168498.7</v>
      </c>
      <c r="H153" s="35">
        <v>-168498.7</v>
      </c>
      <c r="I153" s="73" t="s">
        <v>50</v>
      </c>
      <c r="J153" s="38" t="s">
        <v>186</v>
      </c>
    </row>
    <row r="154" spans="1:10" ht="39.6">
      <c r="A154" s="386"/>
      <c r="B154" s="373"/>
      <c r="C154" s="372" t="s">
        <v>48</v>
      </c>
      <c r="D154" s="391">
        <v>10117</v>
      </c>
      <c r="E154" s="391">
        <v>7758.2</v>
      </c>
      <c r="F154" s="348">
        <v>76.684787980626666</v>
      </c>
      <c r="G154" s="330">
        <v>-2358.8000000000002</v>
      </c>
      <c r="H154" s="28">
        <v>-1174</v>
      </c>
      <c r="I154" s="29" t="s">
        <v>34</v>
      </c>
      <c r="J154" s="30" t="s">
        <v>177</v>
      </c>
    </row>
    <row r="155" spans="1:10" ht="145.19999999999999">
      <c r="A155" s="386"/>
      <c r="B155" s="373"/>
      <c r="C155" s="373"/>
      <c r="D155" s="392"/>
      <c r="E155" s="392"/>
      <c r="F155" s="349"/>
      <c r="G155" s="331"/>
      <c r="H155" s="28">
        <v>-28</v>
      </c>
      <c r="I155" s="29" t="s">
        <v>34</v>
      </c>
      <c r="J155" s="30" t="s">
        <v>187</v>
      </c>
    </row>
    <row r="156" spans="1:10" ht="118.8">
      <c r="A156" s="386"/>
      <c r="B156" s="373"/>
      <c r="C156" s="374"/>
      <c r="D156" s="393"/>
      <c r="E156" s="393"/>
      <c r="F156" s="350"/>
      <c r="G156" s="332"/>
      <c r="H156" s="28">
        <v>-1156.8</v>
      </c>
      <c r="I156" s="41" t="s">
        <v>84</v>
      </c>
      <c r="J156" s="30" t="s">
        <v>188</v>
      </c>
    </row>
    <row r="157" spans="1:10">
      <c r="A157" s="386"/>
      <c r="B157" s="373"/>
      <c r="C157" s="55" t="s">
        <v>189</v>
      </c>
      <c r="D157" s="57">
        <v>6202</v>
      </c>
      <c r="E157" s="57">
        <v>0</v>
      </c>
      <c r="F157" s="44">
        <v>0</v>
      </c>
      <c r="G157" s="45">
        <v>-6202</v>
      </c>
      <c r="H157" s="35">
        <v>-6202</v>
      </c>
      <c r="I157" s="73" t="s">
        <v>50</v>
      </c>
      <c r="J157" s="38" t="s">
        <v>190</v>
      </c>
    </row>
    <row r="158" spans="1:10" ht="52.8">
      <c r="A158" s="386"/>
      <c r="B158" s="373"/>
      <c r="C158" s="55" t="s">
        <v>191</v>
      </c>
      <c r="D158" s="57">
        <v>5276</v>
      </c>
      <c r="E158" s="57">
        <v>397.2</v>
      </c>
      <c r="F158" s="44">
        <v>7.5284306292645944</v>
      </c>
      <c r="G158" s="45">
        <v>-4878.8</v>
      </c>
      <c r="H158" s="35">
        <v>-4878.8</v>
      </c>
      <c r="I158" s="73" t="s">
        <v>50</v>
      </c>
      <c r="J158" s="38" t="s">
        <v>183</v>
      </c>
    </row>
    <row r="159" spans="1:10" ht="39.6">
      <c r="A159" s="386"/>
      <c r="B159" s="373"/>
      <c r="C159" s="55" t="s">
        <v>192</v>
      </c>
      <c r="D159" s="57">
        <v>236</v>
      </c>
      <c r="E159" s="57">
        <v>210.1</v>
      </c>
      <c r="F159" s="44">
        <v>89.025423728813564</v>
      </c>
      <c r="G159" s="45">
        <v>-25.900000000000006</v>
      </c>
      <c r="H159" s="35">
        <v>-25.9</v>
      </c>
      <c r="I159" s="73" t="s">
        <v>50</v>
      </c>
      <c r="J159" s="38" t="s">
        <v>185</v>
      </c>
    </row>
    <row r="160" spans="1:10" ht="26.4">
      <c r="A160" s="386"/>
      <c r="B160" s="373"/>
      <c r="C160" s="55" t="s">
        <v>193</v>
      </c>
      <c r="D160" s="57">
        <v>11</v>
      </c>
      <c r="E160" s="57">
        <v>0</v>
      </c>
      <c r="F160" s="44">
        <v>0</v>
      </c>
      <c r="G160" s="45">
        <v>-11</v>
      </c>
      <c r="H160" s="35">
        <v>-11</v>
      </c>
      <c r="I160" s="58" t="s">
        <v>19</v>
      </c>
      <c r="J160" s="38" t="s">
        <v>194</v>
      </c>
    </row>
    <row r="161" spans="1:10" ht="26.4">
      <c r="A161" s="386"/>
      <c r="B161" s="373"/>
      <c r="C161" s="55" t="s">
        <v>195</v>
      </c>
      <c r="D161" s="57">
        <v>12</v>
      </c>
      <c r="E161" s="57">
        <v>0</v>
      </c>
      <c r="F161" s="44">
        <v>0</v>
      </c>
      <c r="G161" s="45">
        <v>-12</v>
      </c>
      <c r="H161" s="35">
        <v>-12</v>
      </c>
      <c r="I161" s="58" t="s">
        <v>19</v>
      </c>
      <c r="J161" s="38" t="s">
        <v>194</v>
      </c>
    </row>
    <row r="162" spans="1:10" ht="26.4">
      <c r="A162" s="386"/>
      <c r="B162" s="373"/>
      <c r="C162" s="55" t="s">
        <v>196</v>
      </c>
      <c r="D162" s="57">
        <v>11200</v>
      </c>
      <c r="E162" s="57">
        <v>0</v>
      </c>
      <c r="F162" s="44">
        <v>0</v>
      </c>
      <c r="G162" s="45">
        <v>-11200</v>
      </c>
      <c r="H162" s="20">
        <v>-11200</v>
      </c>
      <c r="I162" s="64" t="s">
        <v>50</v>
      </c>
      <c r="J162" s="22" t="s">
        <v>197</v>
      </c>
    </row>
    <row r="163" spans="1:10" ht="26.4">
      <c r="A163" s="386"/>
      <c r="B163" s="373"/>
      <c r="C163" s="372" t="s">
        <v>49</v>
      </c>
      <c r="D163" s="391">
        <v>495.6</v>
      </c>
      <c r="E163" s="391">
        <v>365.5</v>
      </c>
      <c r="F163" s="348">
        <v>73.748991121872479</v>
      </c>
      <c r="G163" s="330">
        <v>-130.10000000000002</v>
      </c>
      <c r="H163" s="20">
        <v>-3</v>
      </c>
      <c r="I163" s="21" t="s">
        <v>15</v>
      </c>
      <c r="J163" s="22" t="s">
        <v>198</v>
      </c>
    </row>
    <row r="164" spans="1:10">
      <c r="A164" s="386"/>
      <c r="B164" s="373"/>
      <c r="C164" s="374"/>
      <c r="D164" s="393"/>
      <c r="E164" s="393"/>
      <c r="F164" s="350"/>
      <c r="G164" s="332"/>
      <c r="H164" s="47">
        <v>-20</v>
      </c>
      <c r="I164" s="48" t="s">
        <v>34</v>
      </c>
      <c r="J164" s="66" t="s">
        <v>199</v>
      </c>
    </row>
    <row r="165" spans="1:10" ht="52.8">
      <c r="A165" s="386"/>
      <c r="B165" s="373"/>
      <c r="C165" s="55" t="s">
        <v>49</v>
      </c>
      <c r="D165" s="57"/>
      <c r="E165" s="57"/>
      <c r="F165" s="44" t="s">
        <v>200</v>
      </c>
      <c r="G165" s="45">
        <v>0</v>
      </c>
      <c r="H165" s="47">
        <v>-107.1</v>
      </c>
      <c r="I165" s="53" t="s">
        <v>19</v>
      </c>
      <c r="J165" s="66" t="s">
        <v>201</v>
      </c>
    </row>
    <row r="166" spans="1:10">
      <c r="A166" s="386"/>
      <c r="B166" s="373"/>
      <c r="C166" s="55" t="s">
        <v>202</v>
      </c>
      <c r="D166" s="57">
        <v>0.9</v>
      </c>
      <c r="E166" s="57">
        <v>0.9</v>
      </c>
      <c r="F166" s="44">
        <v>100</v>
      </c>
      <c r="G166" s="45">
        <v>0</v>
      </c>
      <c r="H166" s="35"/>
      <c r="I166" s="82"/>
      <c r="J166" s="38"/>
    </row>
    <row r="167" spans="1:10" ht="79.2">
      <c r="A167" s="386"/>
      <c r="B167" s="373"/>
      <c r="C167" s="55" t="s">
        <v>157</v>
      </c>
      <c r="D167" s="57">
        <v>8519.5</v>
      </c>
      <c r="E167" s="57">
        <v>8029.3</v>
      </c>
      <c r="F167" s="44"/>
      <c r="G167" s="45">
        <v>-490.19999999999982</v>
      </c>
      <c r="H167" s="20">
        <v>-490.2</v>
      </c>
      <c r="I167" s="83" t="s">
        <v>19</v>
      </c>
      <c r="J167" s="22" t="s">
        <v>203</v>
      </c>
    </row>
    <row r="168" spans="1:10" ht="26.4">
      <c r="A168" s="387"/>
      <c r="B168" s="374"/>
      <c r="C168" s="8" t="s">
        <v>24</v>
      </c>
      <c r="D168" s="33">
        <v>823191</v>
      </c>
      <c r="E168" s="33">
        <v>506071.89999999997</v>
      </c>
      <c r="F168" s="33">
        <v>61.47685045147481</v>
      </c>
      <c r="G168" s="24">
        <v>-317119.09999999998</v>
      </c>
      <c r="H168" s="25">
        <v>-317119.09999999998</v>
      </c>
      <c r="I168" s="26"/>
      <c r="J168" s="27"/>
    </row>
    <row r="169" spans="1:10" ht="15.6">
      <c r="A169" s="355" t="s">
        <v>204</v>
      </c>
      <c r="B169" s="356"/>
      <c r="C169" s="356"/>
      <c r="D169" s="356"/>
      <c r="E169" s="356"/>
      <c r="F169" s="356"/>
      <c r="G169" s="356"/>
      <c r="H169" s="362"/>
      <c r="I169" s="362"/>
      <c r="J169" s="363"/>
    </row>
    <row r="170" spans="1:10">
      <c r="A170" s="455" t="s">
        <v>12</v>
      </c>
      <c r="B170" s="339" t="s">
        <v>205</v>
      </c>
      <c r="C170" s="339" t="s">
        <v>14</v>
      </c>
      <c r="D170" s="419">
        <v>12470</v>
      </c>
      <c r="E170" s="419">
        <v>11997.2</v>
      </c>
      <c r="F170" s="352">
        <v>96.208500400962322</v>
      </c>
      <c r="G170" s="330">
        <v>-472.79999999999927</v>
      </c>
      <c r="H170" s="84">
        <v>-156.9</v>
      </c>
      <c r="I170" s="21" t="s">
        <v>15</v>
      </c>
      <c r="J170" s="59" t="s">
        <v>206</v>
      </c>
    </row>
    <row r="171" spans="1:10" ht="26.4">
      <c r="A171" s="456"/>
      <c r="B171" s="351"/>
      <c r="C171" s="351"/>
      <c r="D171" s="420"/>
      <c r="E171" s="420"/>
      <c r="F171" s="353"/>
      <c r="G171" s="331"/>
      <c r="H171" s="85">
        <v>-30.6</v>
      </c>
      <c r="I171" s="29" t="s">
        <v>28</v>
      </c>
      <c r="J171" s="60" t="s">
        <v>207</v>
      </c>
    </row>
    <row r="172" spans="1:10" ht="26.4">
      <c r="A172" s="456"/>
      <c r="B172" s="351"/>
      <c r="C172" s="351"/>
      <c r="D172" s="420"/>
      <c r="E172" s="420"/>
      <c r="F172" s="353"/>
      <c r="G172" s="331"/>
      <c r="H172" s="85">
        <v>-21</v>
      </c>
      <c r="I172" s="29" t="s">
        <v>44</v>
      </c>
      <c r="J172" s="60" t="s">
        <v>208</v>
      </c>
    </row>
    <row r="173" spans="1:10" ht="52.8">
      <c r="A173" s="456"/>
      <c r="B173" s="351"/>
      <c r="C173" s="351"/>
      <c r="D173" s="420"/>
      <c r="E173" s="420"/>
      <c r="F173" s="353"/>
      <c r="G173" s="331"/>
      <c r="H173" s="85">
        <v>-138.80000000000001</v>
      </c>
      <c r="I173" s="29" t="s">
        <v>44</v>
      </c>
      <c r="J173" s="60" t="s">
        <v>209</v>
      </c>
    </row>
    <row r="174" spans="1:10" ht="26.4">
      <c r="A174" s="456"/>
      <c r="B174" s="351"/>
      <c r="C174" s="340"/>
      <c r="D174" s="421"/>
      <c r="E174" s="421"/>
      <c r="F174" s="354"/>
      <c r="G174" s="332"/>
      <c r="H174" s="86">
        <v>-125.5</v>
      </c>
      <c r="I174" s="48" t="s">
        <v>28</v>
      </c>
      <c r="J174" s="54" t="s">
        <v>210</v>
      </c>
    </row>
    <row r="175" spans="1:10">
      <c r="A175" s="456"/>
      <c r="B175" s="351"/>
      <c r="C175" s="43" t="s">
        <v>23</v>
      </c>
      <c r="D175" s="18">
        <v>1274.5999999999999</v>
      </c>
      <c r="E175" s="18">
        <v>1274.5999999999999</v>
      </c>
      <c r="F175" s="87">
        <v>100</v>
      </c>
      <c r="G175" s="45">
        <v>0</v>
      </c>
      <c r="H175" s="45"/>
      <c r="I175" s="36"/>
      <c r="J175" s="56"/>
    </row>
    <row r="176" spans="1:10" ht="39.6">
      <c r="A176" s="456"/>
      <c r="B176" s="351"/>
      <c r="C176" s="43" t="s">
        <v>171</v>
      </c>
      <c r="D176" s="18">
        <v>10000</v>
      </c>
      <c r="E176" s="18">
        <v>8963.1</v>
      </c>
      <c r="F176" s="87">
        <v>89.631</v>
      </c>
      <c r="G176" s="45">
        <v>-1036.8999999999996</v>
      </c>
      <c r="H176" s="45">
        <v>-1036.9000000000001</v>
      </c>
      <c r="I176" s="73" t="s">
        <v>84</v>
      </c>
      <c r="J176" s="56" t="s">
        <v>211</v>
      </c>
    </row>
    <row r="177" spans="1:10">
      <c r="A177" s="456"/>
      <c r="B177" s="351"/>
      <c r="C177" s="43" t="s">
        <v>47</v>
      </c>
      <c r="D177" s="88">
        <v>42</v>
      </c>
      <c r="E177" s="88">
        <v>34.799999999999997</v>
      </c>
      <c r="F177" s="87">
        <v>82.857142857142847</v>
      </c>
      <c r="G177" s="45">
        <v>-7.2000000000000028</v>
      </c>
      <c r="H177" s="45">
        <v>-7.2</v>
      </c>
      <c r="I177" s="36" t="s">
        <v>15</v>
      </c>
      <c r="J177" s="56" t="s">
        <v>212</v>
      </c>
    </row>
    <row r="178" spans="1:10" ht="26.4">
      <c r="A178" s="456"/>
      <c r="B178" s="351"/>
      <c r="C178" s="43" t="s">
        <v>182</v>
      </c>
      <c r="D178" s="18">
        <v>206</v>
      </c>
      <c r="E178" s="18">
        <v>14.2</v>
      </c>
      <c r="F178" s="87">
        <v>6.8932038834951452</v>
      </c>
      <c r="G178" s="45">
        <v>-191.8</v>
      </c>
      <c r="H178" s="45">
        <v>-191.8</v>
      </c>
      <c r="I178" s="36" t="s">
        <v>44</v>
      </c>
      <c r="J178" s="56" t="s">
        <v>213</v>
      </c>
    </row>
    <row r="179" spans="1:10" ht="39.6">
      <c r="A179" s="456"/>
      <c r="B179" s="351"/>
      <c r="C179" s="43" t="s">
        <v>184</v>
      </c>
      <c r="D179" s="88">
        <v>4</v>
      </c>
      <c r="E179" s="88">
        <v>0.5</v>
      </c>
      <c r="F179" s="87">
        <v>12.5</v>
      </c>
      <c r="G179" s="45">
        <v>-3.5</v>
      </c>
      <c r="H179" s="89">
        <v>-3.5</v>
      </c>
      <c r="I179" s="64" t="s">
        <v>84</v>
      </c>
      <c r="J179" s="59" t="s">
        <v>214</v>
      </c>
    </row>
    <row r="180" spans="1:10" ht="118.8">
      <c r="A180" s="456"/>
      <c r="B180" s="351"/>
      <c r="C180" s="43" t="s">
        <v>81</v>
      </c>
      <c r="D180" s="90">
        <v>142341</v>
      </c>
      <c r="E180" s="90">
        <v>66602.8</v>
      </c>
      <c r="F180" s="87">
        <v>46.791015940593368</v>
      </c>
      <c r="G180" s="89">
        <v>-75738.2</v>
      </c>
      <c r="H180" s="45">
        <v>-75738.2</v>
      </c>
      <c r="I180" s="36" t="s">
        <v>44</v>
      </c>
      <c r="J180" s="56" t="s">
        <v>215</v>
      </c>
    </row>
    <row r="181" spans="1:10">
      <c r="A181" s="456"/>
      <c r="B181" s="351"/>
      <c r="C181" s="339" t="s">
        <v>48</v>
      </c>
      <c r="D181" s="91">
        <v>235</v>
      </c>
      <c r="E181" s="90">
        <v>196.5</v>
      </c>
      <c r="F181" s="92">
        <v>83.61702127659575</v>
      </c>
      <c r="G181" s="89">
        <v>-38.5</v>
      </c>
      <c r="H181" s="84">
        <v>-23.6</v>
      </c>
      <c r="I181" s="21" t="s">
        <v>15</v>
      </c>
      <c r="J181" s="59" t="s">
        <v>212</v>
      </c>
    </row>
    <row r="182" spans="1:10" ht="26.4">
      <c r="A182" s="456"/>
      <c r="B182" s="351"/>
      <c r="C182" s="340"/>
      <c r="D182" s="93"/>
      <c r="E182" s="17"/>
      <c r="F182" s="94" t="s">
        <v>200</v>
      </c>
      <c r="G182" s="95">
        <v>0</v>
      </c>
      <c r="H182" s="86">
        <v>-14.9</v>
      </c>
      <c r="I182" s="48" t="s">
        <v>17</v>
      </c>
      <c r="J182" s="96" t="s">
        <v>216</v>
      </c>
    </row>
    <row r="183" spans="1:10" ht="39.6">
      <c r="A183" s="456"/>
      <c r="B183" s="351"/>
      <c r="C183" s="43" t="s">
        <v>217</v>
      </c>
      <c r="D183" s="88">
        <v>67705</v>
      </c>
      <c r="E183" s="88">
        <v>44910.1</v>
      </c>
      <c r="F183" s="97">
        <v>66.332028653718339</v>
      </c>
      <c r="G183" s="95">
        <v>-22794.9</v>
      </c>
      <c r="H183" s="98">
        <v>-22794.9</v>
      </c>
      <c r="I183" s="99" t="s">
        <v>50</v>
      </c>
      <c r="J183" s="56" t="s">
        <v>218</v>
      </c>
    </row>
    <row r="184" spans="1:10" ht="26.4">
      <c r="A184" s="456"/>
      <c r="B184" s="351"/>
      <c r="C184" s="43" t="s">
        <v>76</v>
      </c>
      <c r="D184" s="18">
        <v>1169</v>
      </c>
      <c r="E184" s="18">
        <v>80.400000000000006</v>
      </c>
      <c r="F184" s="87">
        <v>6.8776732249786141</v>
      </c>
      <c r="G184" s="45">
        <v>-1088.5999999999999</v>
      </c>
      <c r="H184" s="98">
        <v>-1088.5999999999999</v>
      </c>
      <c r="I184" s="36" t="s">
        <v>44</v>
      </c>
      <c r="J184" s="56" t="s">
        <v>219</v>
      </c>
    </row>
    <row r="185" spans="1:10" ht="39.6">
      <c r="A185" s="456"/>
      <c r="B185" s="351"/>
      <c r="C185" s="43" t="s">
        <v>220</v>
      </c>
      <c r="D185" s="88">
        <v>23</v>
      </c>
      <c r="E185" s="88">
        <v>2.8</v>
      </c>
      <c r="F185" s="87">
        <v>12.17391304347826</v>
      </c>
      <c r="G185" s="45">
        <v>-20.2</v>
      </c>
      <c r="H185" s="98">
        <v>-20.2</v>
      </c>
      <c r="I185" s="73" t="s">
        <v>84</v>
      </c>
      <c r="J185" s="56" t="s">
        <v>214</v>
      </c>
    </row>
    <row r="186" spans="1:10" ht="26.4">
      <c r="A186" s="456"/>
      <c r="B186" s="351"/>
      <c r="C186" s="43" t="s">
        <v>221</v>
      </c>
      <c r="D186" s="88">
        <v>91990</v>
      </c>
      <c r="E186" s="88">
        <v>0</v>
      </c>
      <c r="F186" s="87">
        <v>0</v>
      </c>
      <c r="G186" s="45">
        <v>-91990</v>
      </c>
      <c r="H186" s="98">
        <v>-91990</v>
      </c>
      <c r="I186" s="58" t="s">
        <v>19</v>
      </c>
      <c r="J186" s="56" t="s">
        <v>222</v>
      </c>
    </row>
    <row r="187" spans="1:10">
      <c r="A187" s="456"/>
      <c r="B187" s="351"/>
      <c r="C187" s="43" t="s">
        <v>223</v>
      </c>
      <c r="D187" s="88">
        <v>8250</v>
      </c>
      <c r="E187" s="88">
        <v>71.5</v>
      </c>
      <c r="F187" s="87">
        <v>0.86666666666666659</v>
      </c>
      <c r="G187" s="45">
        <v>-8178.5</v>
      </c>
      <c r="H187" s="98">
        <v>-8178.5</v>
      </c>
      <c r="I187" s="100" t="s">
        <v>84</v>
      </c>
      <c r="J187" s="56" t="s">
        <v>224</v>
      </c>
    </row>
    <row r="188" spans="1:10" ht="26.4">
      <c r="A188" s="457"/>
      <c r="B188" s="340"/>
      <c r="C188" s="8" t="s">
        <v>24</v>
      </c>
      <c r="D188" s="33">
        <v>335709.6</v>
      </c>
      <c r="E188" s="33">
        <v>134148.5</v>
      </c>
      <c r="F188" s="33">
        <v>39.959685394757855</v>
      </c>
      <c r="G188" s="24">
        <v>-201561.09999999998</v>
      </c>
      <c r="H188" s="101">
        <v>-201561.09999999998</v>
      </c>
      <c r="I188" s="76"/>
      <c r="J188" s="102"/>
    </row>
    <row r="189" spans="1:10" ht="26.4">
      <c r="A189" s="337" t="s">
        <v>225</v>
      </c>
      <c r="B189" s="449" t="s">
        <v>226</v>
      </c>
      <c r="C189" s="43" t="s">
        <v>227</v>
      </c>
      <c r="D189" s="103">
        <v>8193</v>
      </c>
      <c r="E189" s="103">
        <v>7997</v>
      </c>
      <c r="F189" s="87">
        <v>97.607713902111556</v>
      </c>
      <c r="G189" s="89">
        <v>-196</v>
      </c>
      <c r="H189" s="45">
        <v>-196</v>
      </c>
      <c r="I189" s="73" t="s">
        <v>21</v>
      </c>
      <c r="J189" s="56" t="s">
        <v>228</v>
      </c>
    </row>
    <row r="190" spans="1:10" ht="39.6">
      <c r="A190" s="341"/>
      <c r="B190" s="450"/>
      <c r="C190" s="339" t="s">
        <v>229</v>
      </c>
      <c r="D190" s="452">
        <v>59186</v>
      </c>
      <c r="E190" s="452">
        <v>34813.1</v>
      </c>
      <c r="F190" s="352">
        <v>58.819822255263063</v>
      </c>
      <c r="G190" s="330">
        <v>-24372.9</v>
      </c>
      <c r="H190" s="84">
        <v>-8921</v>
      </c>
      <c r="I190" s="21" t="s">
        <v>44</v>
      </c>
      <c r="J190" s="59" t="s">
        <v>230</v>
      </c>
    </row>
    <row r="191" spans="1:10" ht="39.6">
      <c r="A191" s="341"/>
      <c r="B191" s="450"/>
      <c r="C191" s="351"/>
      <c r="D191" s="453"/>
      <c r="E191" s="453"/>
      <c r="F191" s="353"/>
      <c r="G191" s="331"/>
      <c r="H191" s="85">
        <v>-7144</v>
      </c>
      <c r="I191" s="42" t="s">
        <v>19</v>
      </c>
      <c r="J191" s="60" t="s">
        <v>231</v>
      </c>
    </row>
    <row r="192" spans="1:10" ht="39.6">
      <c r="A192" s="341"/>
      <c r="B192" s="450"/>
      <c r="C192" s="351"/>
      <c r="D192" s="453"/>
      <c r="E192" s="453"/>
      <c r="F192" s="353"/>
      <c r="G192" s="331"/>
      <c r="H192" s="85">
        <v>-2860</v>
      </c>
      <c r="I192" s="29" t="s">
        <v>44</v>
      </c>
      <c r="J192" s="60" t="s">
        <v>232</v>
      </c>
    </row>
    <row r="193" spans="1:10" ht="26.4">
      <c r="A193" s="341"/>
      <c r="B193" s="450"/>
      <c r="C193" s="351"/>
      <c r="D193" s="453"/>
      <c r="E193" s="453"/>
      <c r="F193" s="353"/>
      <c r="G193" s="331"/>
      <c r="H193" s="85">
        <v>-1596</v>
      </c>
      <c r="I193" s="42" t="s">
        <v>19</v>
      </c>
      <c r="J193" s="60" t="s">
        <v>233</v>
      </c>
    </row>
    <row r="194" spans="1:10" ht="26.4">
      <c r="A194" s="341"/>
      <c r="B194" s="450"/>
      <c r="C194" s="351"/>
      <c r="D194" s="453"/>
      <c r="E194" s="453"/>
      <c r="F194" s="353"/>
      <c r="G194" s="331"/>
      <c r="H194" s="85">
        <v>-1391</v>
      </c>
      <c r="I194" s="29" t="s">
        <v>28</v>
      </c>
      <c r="J194" s="60" t="s">
        <v>234</v>
      </c>
    </row>
    <row r="195" spans="1:10" ht="39.6">
      <c r="A195" s="341"/>
      <c r="B195" s="450"/>
      <c r="C195" s="351"/>
      <c r="D195" s="453"/>
      <c r="E195" s="453"/>
      <c r="F195" s="353"/>
      <c r="G195" s="331"/>
      <c r="H195" s="85">
        <v>-878</v>
      </c>
      <c r="I195" s="42" t="s">
        <v>19</v>
      </c>
      <c r="J195" s="60" t="s">
        <v>235</v>
      </c>
    </row>
    <row r="196" spans="1:10" ht="26.4">
      <c r="A196" s="341"/>
      <c r="B196" s="450"/>
      <c r="C196" s="351"/>
      <c r="D196" s="453"/>
      <c r="E196" s="453"/>
      <c r="F196" s="353"/>
      <c r="G196" s="331"/>
      <c r="H196" s="85">
        <v>-555</v>
      </c>
      <c r="I196" s="42" t="s">
        <v>19</v>
      </c>
      <c r="J196" s="60" t="s">
        <v>236</v>
      </c>
    </row>
    <row r="197" spans="1:10" ht="26.4">
      <c r="A197" s="341"/>
      <c r="B197" s="450"/>
      <c r="C197" s="351"/>
      <c r="D197" s="453"/>
      <c r="E197" s="453"/>
      <c r="F197" s="353"/>
      <c r="G197" s="331"/>
      <c r="H197" s="85">
        <v>-510</v>
      </c>
      <c r="I197" s="42" t="s">
        <v>19</v>
      </c>
      <c r="J197" s="60" t="s">
        <v>237</v>
      </c>
    </row>
    <row r="198" spans="1:10" ht="26.4">
      <c r="A198" s="341"/>
      <c r="B198" s="450"/>
      <c r="C198" s="351"/>
      <c r="D198" s="453"/>
      <c r="E198" s="453"/>
      <c r="F198" s="353"/>
      <c r="G198" s="331"/>
      <c r="H198" s="85">
        <v>-486</v>
      </c>
      <c r="I198" s="42" t="s">
        <v>19</v>
      </c>
      <c r="J198" s="60" t="s">
        <v>238</v>
      </c>
    </row>
    <row r="199" spans="1:10" ht="26.4">
      <c r="A199" s="341"/>
      <c r="B199" s="450"/>
      <c r="C199" s="340"/>
      <c r="D199" s="454"/>
      <c r="E199" s="454"/>
      <c r="F199" s="354"/>
      <c r="G199" s="332"/>
      <c r="H199" s="104">
        <v>-31.9</v>
      </c>
      <c r="I199" s="53" t="s">
        <v>19</v>
      </c>
      <c r="J199" s="54" t="s">
        <v>239</v>
      </c>
    </row>
    <row r="200" spans="1:10">
      <c r="A200" s="341"/>
      <c r="B200" s="450"/>
      <c r="C200" s="43" t="s">
        <v>240</v>
      </c>
      <c r="D200" s="88">
        <v>346</v>
      </c>
      <c r="E200" s="88">
        <v>345.9</v>
      </c>
      <c r="F200" s="97">
        <v>99.971098265895947</v>
      </c>
      <c r="G200" s="95">
        <v>-0.10000000000002274</v>
      </c>
      <c r="H200" s="98">
        <v>-0.1</v>
      </c>
      <c r="I200" s="73" t="s">
        <v>21</v>
      </c>
      <c r="J200" s="56" t="s">
        <v>241</v>
      </c>
    </row>
    <row r="201" spans="1:10" ht="26.4">
      <c r="A201" s="338"/>
      <c r="B201" s="451"/>
      <c r="C201" s="8" t="s">
        <v>24</v>
      </c>
      <c r="D201" s="33">
        <v>67725</v>
      </c>
      <c r="E201" s="33">
        <v>43156</v>
      </c>
      <c r="F201" s="33">
        <v>63.722406792174233</v>
      </c>
      <c r="G201" s="24">
        <v>-24569</v>
      </c>
      <c r="H201" s="24">
        <v>-24569</v>
      </c>
      <c r="I201" s="26"/>
      <c r="J201" s="27"/>
    </row>
    <row r="202" spans="1:10" ht="15.6">
      <c r="A202" s="355" t="s">
        <v>242</v>
      </c>
      <c r="B202" s="356"/>
      <c r="C202" s="356"/>
      <c r="D202" s="356"/>
      <c r="E202" s="356"/>
      <c r="F202" s="356"/>
      <c r="G202" s="356"/>
      <c r="H202" s="362"/>
      <c r="I202" s="362"/>
      <c r="J202" s="363"/>
    </row>
    <row r="203" spans="1:10">
      <c r="A203" s="337" t="s">
        <v>243</v>
      </c>
      <c r="B203" s="339" t="s">
        <v>244</v>
      </c>
      <c r="C203" s="339" t="s">
        <v>14</v>
      </c>
      <c r="D203" s="438">
        <v>198401</v>
      </c>
      <c r="E203" s="438">
        <v>193139.90000000002</v>
      </c>
      <c r="F203" s="348">
        <v>97.348249252775958</v>
      </c>
      <c r="G203" s="330">
        <v>-5261.0999999999767</v>
      </c>
      <c r="H203" s="105">
        <v>-67.8</v>
      </c>
      <c r="I203" s="106" t="s">
        <v>15</v>
      </c>
      <c r="J203" s="71" t="s">
        <v>245</v>
      </c>
    </row>
    <row r="204" spans="1:10">
      <c r="A204" s="341"/>
      <c r="B204" s="351"/>
      <c r="C204" s="351"/>
      <c r="D204" s="439"/>
      <c r="E204" s="439"/>
      <c r="F204" s="349"/>
      <c r="G204" s="331"/>
      <c r="H204" s="107">
        <v>-367.6</v>
      </c>
      <c r="I204" s="108" t="s">
        <v>21</v>
      </c>
      <c r="J204" s="70" t="s">
        <v>246</v>
      </c>
    </row>
    <row r="205" spans="1:10" ht="26.4">
      <c r="A205" s="341"/>
      <c r="B205" s="351"/>
      <c r="C205" s="351"/>
      <c r="D205" s="439"/>
      <c r="E205" s="439"/>
      <c r="F205" s="349"/>
      <c r="G205" s="331"/>
      <c r="H205" s="107">
        <v>-181.1</v>
      </c>
      <c r="I205" s="108" t="s">
        <v>44</v>
      </c>
      <c r="J205" s="70" t="s">
        <v>247</v>
      </c>
    </row>
    <row r="206" spans="1:10" ht="26.4">
      <c r="A206" s="341"/>
      <c r="B206" s="351"/>
      <c r="C206" s="351"/>
      <c r="D206" s="439"/>
      <c r="E206" s="439"/>
      <c r="F206" s="349"/>
      <c r="G206" s="331"/>
      <c r="H206" s="107">
        <v>-177.4</v>
      </c>
      <c r="I206" s="108" t="s">
        <v>84</v>
      </c>
      <c r="J206" s="70" t="s">
        <v>248</v>
      </c>
    </row>
    <row r="207" spans="1:10">
      <c r="A207" s="341"/>
      <c r="B207" s="351"/>
      <c r="C207" s="351"/>
      <c r="D207" s="439"/>
      <c r="E207" s="439"/>
      <c r="F207" s="349"/>
      <c r="G207" s="331"/>
      <c r="H207" s="107">
        <v>-77.7</v>
      </c>
      <c r="I207" s="108" t="s">
        <v>84</v>
      </c>
      <c r="J207" s="70" t="s">
        <v>249</v>
      </c>
    </row>
    <row r="208" spans="1:10" ht="39.6">
      <c r="A208" s="341"/>
      <c r="B208" s="351"/>
      <c r="C208" s="351"/>
      <c r="D208" s="439"/>
      <c r="E208" s="439"/>
      <c r="F208" s="349"/>
      <c r="G208" s="331"/>
      <c r="H208" s="107">
        <v>-753.3</v>
      </c>
      <c r="I208" s="108" t="s">
        <v>19</v>
      </c>
      <c r="J208" s="70" t="s">
        <v>250</v>
      </c>
    </row>
    <row r="209" spans="1:10" ht="39.6">
      <c r="A209" s="341"/>
      <c r="B209" s="351"/>
      <c r="C209" s="351"/>
      <c r="D209" s="439"/>
      <c r="E209" s="439"/>
      <c r="F209" s="349"/>
      <c r="G209" s="331"/>
      <c r="H209" s="107">
        <v>-1000</v>
      </c>
      <c r="I209" s="108" t="s">
        <v>19</v>
      </c>
      <c r="J209" s="70" t="s">
        <v>251</v>
      </c>
    </row>
    <row r="210" spans="1:10">
      <c r="A210" s="341"/>
      <c r="B210" s="351"/>
      <c r="C210" s="351"/>
      <c r="D210" s="439"/>
      <c r="E210" s="439"/>
      <c r="F210" s="349"/>
      <c r="G210" s="331"/>
      <c r="H210" s="109">
        <v>-39.4</v>
      </c>
      <c r="I210" s="110" t="s">
        <v>19</v>
      </c>
      <c r="J210" s="70" t="s">
        <v>252</v>
      </c>
    </row>
    <row r="211" spans="1:10">
      <c r="A211" s="341"/>
      <c r="B211" s="351"/>
      <c r="C211" s="351"/>
      <c r="D211" s="439"/>
      <c r="E211" s="439"/>
      <c r="F211" s="349"/>
      <c r="G211" s="331"/>
      <c r="H211" s="107">
        <v>-277.7</v>
      </c>
      <c r="I211" s="108" t="s">
        <v>19</v>
      </c>
      <c r="J211" s="70" t="s">
        <v>253</v>
      </c>
    </row>
    <row r="212" spans="1:10">
      <c r="A212" s="341"/>
      <c r="B212" s="351"/>
      <c r="C212" s="351"/>
      <c r="D212" s="439"/>
      <c r="E212" s="439"/>
      <c r="F212" s="349"/>
      <c r="G212" s="331"/>
      <c r="H212" s="107">
        <v>-164</v>
      </c>
      <c r="I212" s="108" t="s">
        <v>19</v>
      </c>
      <c r="J212" s="70" t="s">
        <v>254</v>
      </c>
    </row>
    <row r="213" spans="1:10">
      <c r="A213" s="341"/>
      <c r="B213" s="351"/>
      <c r="C213" s="351"/>
      <c r="D213" s="439"/>
      <c r="E213" s="439"/>
      <c r="F213" s="349"/>
      <c r="G213" s="331"/>
      <c r="H213" s="107">
        <v>-1.2</v>
      </c>
      <c r="I213" s="29" t="s">
        <v>15</v>
      </c>
      <c r="J213" s="70" t="s">
        <v>255</v>
      </c>
    </row>
    <row r="214" spans="1:10">
      <c r="A214" s="341"/>
      <c r="B214" s="351"/>
      <c r="C214" s="351"/>
      <c r="D214" s="439"/>
      <c r="E214" s="439"/>
      <c r="F214" s="349"/>
      <c r="G214" s="331"/>
      <c r="H214" s="107">
        <v>-62.7</v>
      </c>
      <c r="I214" s="29" t="s">
        <v>28</v>
      </c>
      <c r="J214" s="70" t="s">
        <v>256</v>
      </c>
    </row>
    <row r="215" spans="1:10">
      <c r="A215" s="341"/>
      <c r="B215" s="351"/>
      <c r="C215" s="351"/>
      <c r="D215" s="439"/>
      <c r="E215" s="439"/>
      <c r="F215" s="349"/>
      <c r="G215" s="331"/>
      <c r="H215" s="107">
        <v>-3.5</v>
      </c>
      <c r="I215" s="29" t="s">
        <v>17</v>
      </c>
      <c r="J215" s="70" t="s">
        <v>29</v>
      </c>
    </row>
    <row r="216" spans="1:10">
      <c r="A216" s="341"/>
      <c r="B216" s="351"/>
      <c r="C216" s="351"/>
      <c r="D216" s="439"/>
      <c r="E216" s="439"/>
      <c r="F216" s="349"/>
      <c r="G216" s="331"/>
      <c r="H216" s="107">
        <v>-370</v>
      </c>
      <c r="I216" s="29" t="s">
        <v>44</v>
      </c>
      <c r="J216" s="70" t="s">
        <v>257</v>
      </c>
    </row>
    <row r="217" spans="1:10">
      <c r="A217" s="341"/>
      <c r="B217" s="351"/>
      <c r="C217" s="351"/>
      <c r="D217" s="439"/>
      <c r="E217" s="439"/>
      <c r="F217" s="349"/>
      <c r="G217" s="331"/>
      <c r="H217" s="107">
        <v>-1.8</v>
      </c>
      <c r="I217" s="108" t="s">
        <v>19</v>
      </c>
      <c r="J217" s="70" t="s">
        <v>258</v>
      </c>
    </row>
    <row r="218" spans="1:10">
      <c r="A218" s="341"/>
      <c r="B218" s="351"/>
      <c r="C218" s="351"/>
      <c r="D218" s="439"/>
      <c r="E218" s="439"/>
      <c r="F218" s="349"/>
      <c r="G218" s="331"/>
      <c r="H218" s="107">
        <v>-1.1000000000000001</v>
      </c>
      <c r="I218" s="29" t="s">
        <v>15</v>
      </c>
      <c r="J218" s="70" t="s">
        <v>259</v>
      </c>
    </row>
    <row r="219" spans="1:10">
      <c r="A219" s="341"/>
      <c r="B219" s="351"/>
      <c r="C219" s="351"/>
      <c r="D219" s="439"/>
      <c r="E219" s="439"/>
      <c r="F219" s="349"/>
      <c r="G219" s="331"/>
      <c r="H219" s="111">
        <v>-22.8</v>
      </c>
      <c r="I219" s="29" t="s">
        <v>28</v>
      </c>
      <c r="J219" s="70" t="s">
        <v>260</v>
      </c>
    </row>
    <row r="220" spans="1:10">
      <c r="A220" s="341"/>
      <c r="B220" s="351"/>
      <c r="C220" s="351"/>
      <c r="D220" s="439"/>
      <c r="E220" s="439"/>
      <c r="F220" s="349"/>
      <c r="G220" s="331"/>
      <c r="H220" s="107">
        <v>-38</v>
      </c>
      <c r="I220" s="29" t="s">
        <v>17</v>
      </c>
      <c r="J220" s="70" t="s">
        <v>261</v>
      </c>
    </row>
    <row r="221" spans="1:10" ht="26.4">
      <c r="A221" s="341"/>
      <c r="B221" s="351"/>
      <c r="C221" s="351"/>
      <c r="D221" s="439"/>
      <c r="E221" s="439"/>
      <c r="F221" s="349"/>
      <c r="G221" s="331"/>
      <c r="H221" s="107">
        <v>-34.9</v>
      </c>
      <c r="I221" s="108" t="s">
        <v>19</v>
      </c>
      <c r="J221" s="70" t="s">
        <v>262</v>
      </c>
    </row>
    <row r="222" spans="1:10" ht="26.4">
      <c r="A222" s="341"/>
      <c r="B222" s="351"/>
      <c r="C222" s="351"/>
      <c r="D222" s="439"/>
      <c r="E222" s="439"/>
      <c r="F222" s="349"/>
      <c r="G222" s="331"/>
      <c r="H222" s="107">
        <v>-1.5</v>
      </c>
      <c r="I222" s="108" t="s">
        <v>19</v>
      </c>
      <c r="J222" s="70" t="s">
        <v>263</v>
      </c>
    </row>
    <row r="223" spans="1:10">
      <c r="A223" s="341"/>
      <c r="B223" s="351"/>
      <c r="C223" s="351"/>
      <c r="D223" s="439"/>
      <c r="E223" s="439"/>
      <c r="F223" s="349"/>
      <c r="G223" s="331"/>
      <c r="H223" s="111">
        <v>-0.8</v>
      </c>
      <c r="I223" s="108" t="s">
        <v>19</v>
      </c>
      <c r="J223" s="70" t="s">
        <v>264</v>
      </c>
    </row>
    <row r="224" spans="1:10" ht="26.4">
      <c r="A224" s="341"/>
      <c r="B224" s="351"/>
      <c r="C224" s="351"/>
      <c r="D224" s="439"/>
      <c r="E224" s="439"/>
      <c r="F224" s="349"/>
      <c r="G224" s="331"/>
      <c r="H224" s="111">
        <v>-1.5</v>
      </c>
      <c r="I224" s="108" t="s">
        <v>19</v>
      </c>
      <c r="J224" s="70" t="s">
        <v>265</v>
      </c>
    </row>
    <row r="225" spans="1:10">
      <c r="A225" s="341"/>
      <c r="B225" s="351"/>
      <c r="C225" s="351"/>
      <c r="D225" s="439"/>
      <c r="E225" s="439"/>
      <c r="F225" s="349"/>
      <c r="G225" s="331"/>
      <c r="H225" s="111">
        <v>-0.2</v>
      </c>
      <c r="I225" s="108" t="s">
        <v>19</v>
      </c>
      <c r="J225" s="70" t="s">
        <v>266</v>
      </c>
    </row>
    <row r="226" spans="1:10" ht="39.6">
      <c r="A226" s="341"/>
      <c r="B226" s="351"/>
      <c r="C226" s="351"/>
      <c r="D226" s="439"/>
      <c r="E226" s="439"/>
      <c r="F226" s="349"/>
      <c r="G226" s="331"/>
      <c r="H226" s="107">
        <v>-14.5</v>
      </c>
      <c r="I226" s="41" t="s">
        <v>50</v>
      </c>
      <c r="J226" s="70" t="s">
        <v>267</v>
      </c>
    </row>
    <row r="227" spans="1:10" ht="26.4">
      <c r="A227" s="341"/>
      <c r="B227" s="351"/>
      <c r="C227" s="351"/>
      <c r="D227" s="439"/>
      <c r="E227" s="439"/>
      <c r="F227" s="349"/>
      <c r="G227" s="331"/>
      <c r="H227" s="107">
        <v>-2</v>
      </c>
      <c r="I227" s="29" t="s">
        <v>17</v>
      </c>
      <c r="J227" s="70" t="s">
        <v>268</v>
      </c>
    </row>
    <row r="228" spans="1:10" ht="26.4">
      <c r="A228" s="341"/>
      <c r="B228" s="351"/>
      <c r="C228" s="351"/>
      <c r="D228" s="439"/>
      <c r="E228" s="439"/>
      <c r="F228" s="349"/>
      <c r="G228" s="331"/>
      <c r="H228" s="107">
        <v>-2.1</v>
      </c>
      <c r="I228" s="41" t="s">
        <v>50</v>
      </c>
      <c r="J228" s="70" t="s">
        <v>269</v>
      </c>
    </row>
    <row r="229" spans="1:10" ht="52.8">
      <c r="A229" s="341"/>
      <c r="B229" s="351"/>
      <c r="C229" s="351"/>
      <c r="D229" s="439"/>
      <c r="E229" s="439"/>
      <c r="F229" s="349"/>
      <c r="G229" s="331"/>
      <c r="H229" s="107">
        <v>-34.200000000000003</v>
      </c>
      <c r="I229" s="112" t="s">
        <v>19</v>
      </c>
      <c r="J229" s="70" t="s">
        <v>270</v>
      </c>
    </row>
    <row r="230" spans="1:10">
      <c r="A230" s="341"/>
      <c r="B230" s="351"/>
      <c r="C230" s="351"/>
      <c r="D230" s="439"/>
      <c r="E230" s="439"/>
      <c r="F230" s="349"/>
      <c r="G230" s="331"/>
      <c r="H230" s="107">
        <v>-9.5</v>
      </c>
      <c r="I230" s="29" t="s">
        <v>28</v>
      </c>
      <c r="J230" s="70" t="s">
        <v>271</v>
      </c>
    </row>
    <row r="231" spans="1:10" ht="26.4">
      <c r="A231" s="341"/>
      <c r="B231" s="351"/>
      <c r="C231" s="351"/>
      <c r="D231" s="439"/>
      <c r="E231" s="439"/>
      <c r="F231" s="349"/>
      <c r="G231" s="331"/>
      <c r="H231" s="107">
        <v>-7.4</v>
      </c>
      <c r="I231" s="108" t="s">
        <v>19</v>
      </c>
      <c r="J231" s="70" t="s">
        <v>272</v>
      </c>
    </row>
    <row r="232" spans="1:10">
      <c r="A232" s="341"/>
      <c r="B232" s="351"/>
      <c r="C232" s="351"/>
      <c r="D232" s="439"/>
      <c r="E232" s="439"/>
      <c r="F232" s="349"/>
      <c r="G232" s="331"/>
      <c r="H232" s="107">
        <v>-38</v>
      </c>
      <c r="I232" s="29" t="s">
        <v>17</v>
      </c>
      <c r="J232" s="70" t="s">
        <v>273</v>
      </c>
    </row>
    <row r="233" spans="1:10" ht="39.6">
      <c r="A233" s="341"/>
      <c r="B233" s="351"/>
      <c r="C233" s="351"/>
      <c r="D233" s="439"/>
      <c r="E233" s="439"/>
      <c r="F233" s="349"/>
      <c r="G233" s="331"/>
      <c r="H233" s="107">
        <v>-72</v>
      </c>
      <c r="I233" s="108" t="s">
        <v>19</v>
      </c>
      <c r="J233" s="70" t="s">
        <v>274</v>
      </c>
    </row>
    <row r="234" spans="1:10">
      <c r="A234" s="341"/>
      <c r="B234" s="351"/>
      <c r="C234" s="351"/>
      <c r="D234" s="439"/>
      <c r="E234" s="439"/>
      <c r="F234" s="349"/>
      <c r="G234" s="331"/>
      <c r="H234" s="107">
        <v>-0.6</v>
      </c>
      <c r="I234" s="108" t="s">
        <v>19</v>
      </c>
      <c r="J234" s="70" t="s">
        <v>275</v>
      </c>
    </row>
    <row r="235" spans="1:10">
      <c r="A235" s="341"/>
      <c r="B235" s="351"/>
      <c r="C235" s="351"/>
      <c r="D235" s="439"/>
      <c r="E235" s="439"/>
      <c r="F235" s="349"/>
      <c r="G235" s="331"/>
      <c r="H235" s="107">
        <v>-1.8</v>
      </c>
      <c r="I235" s="108" t="s">
        <v>19</v>
      </c>
      <c r="J235" s="70" t="s">
        <v>276</v>
      </c>
    </row>
    <row r="236" spans="1:10">
      <c r="A236" s="341"/>
      <c r="B236" s="351"/>
      <c r="C236" s="351"/>
      <c r="D236" s="439"/>
      <c r="E236" s="439"/>
      <c r="F236" s="349"/>
      <c r="G236" s="331"/>
      <c r="H236" s="111">
        <v>-7.5</v>
      </c>
      <c r="I236" s="29" t="s">
        <v>28</v>
      </c>
      <c r="J236" s="70" t="s">
        <v>277</v>
      </c>
    </row>
    <row r="237" spans="1:10" ht="26.4">
      <c r="A237" s="341"/>
      <c r="B237" s="351"/>
      <c r="C237" s="351"/>
      <c r="D237" s="439"/>
      <c r="E237" s="439"/>
      <c r="F237" s="349"/>
      <c r="G237" s="331"/>
      <c r="H237" s="107">
        <v>-177.2</v>
      </c>
      <c r="I237" s="29" t="s">
        <v>44</v>
      </c>
      <c r="J237" s="70" t="s">
        <v>278</v>
      </c>
    </row>
    <row r="238" spans="1:10" ht="26.4">
      <c r="A238" s="341"/>
      <c r="B238" s="351"/>
      <c r="C238" s="351"/>
      <c r="D238" s="439"/>
      <c r="E238" s="439"/>
      <c r="F238" s="349"/>
      <c r="G238" s="331"/>
      <c r="H238" s="107">
        <v>-12.8</v>
      </c>
      <c r="I238" s="108" t="s">
        <v>19</v>
      </c>
      <c r="J238" s="70" t="s">
        <v>279</v>
      </c>
    </row>
    <row r="239" spans="1:10" ht="26.4">
      <c r="A239" s="341"/>
      <c r="B239" s="351"/>
      <c r="C239" s="351"/>
      <c r="D239" s="439"/>
      <c r="E239" s="439"/>
      <c r="F239" s="349"/>
      <c r="G239" s="331"/>
      <c r="H239" s="107">
        <v>-32.9</v>
      </c>
      <c r="I239" s="108" t="s">
        <v>19</v>
      </c>
      <c r="J239" s="70" t="s">
        <v>280</v>
      </c>
    </row>
    <row r="240" spans="1:10" ht="79.2">
      <c r="A240" s="341"/>
      <c r="B240" s="351"/>
      <c r="C240" s="351"/>
      <c r="D240" s="439"/>
      <c r="E240" s="439"/>
      <c r="F240" s="349"/>
      <c r="G240" s="331"/>
      <c r="H240" s="107">
        <v>-369.3</v>
      </c>
      <c r="I240" s="41" t="s">
        <v>84</v>
      </c>
      <c r="J240" s="70" t="s">
        <v>281</v>
      </c>
    </row>
    <row r="241" spans="1:10" ht="52.8">
      <c r="A241" s="341"/>
      <c r="B241" s="351"/>
      <c r="C241" s="351"/>
      <c r="D241" s="439"/>
      <c r="E241" s="439"/>
      <c r="F241" s="349"/>
      <c r="G241" s="331"/>
      <c r="H241" s="107">
        <v>-40.200000000000003</v>
      </c>
      <c r="I241" s="29" t="s">
        <v>44</v>
      </c>
      <c r="J241" s="70" t="s">
        <v>282</v>
      </c>
    </row>
    <row r="242" spans="1:10" ht="39.6">
      <c r="A242" s="341"/>
      <c r="B242" s="351"/>
      <c r="C242" s="351"/>
      <c r="D242" s="439"/>
      <c r="E242" s="439"/>
      <c r="F242" s="349"/>
      <c r="G242" s="331"/>
      <c r="H242" s="107">
        <v>-6</v>
      </c>
      <c r="I242" s="29" t="s">
        <v>17</v>
      </c>
      <c r="J242" s="70" t="s">
        <v>283</v>
      </c>
    </row>
    <row r="243" spans="1:10" ht="39.6">
      <c r="A243" s="341"/>
      <c r="B243" s="351"/>
      <c r="C243" s="351"/>
      <c r="D243" s="439"/>
      <c r="E243" s="439"/>
      <c r="F243" s="349"/>
      <c r="G243" s="331"/>
      <c r="H243" s="107">
        <v>-2.4</v>
      </c>
      <c r="I243" s="29" t="s">
        <v>28</v>
      </c>
      <c r="J243" s="70" t="s">
        <v>284</v>
      </c>
    </row>
    <row r="244" spans="1:10" ht="39.6">
      <c r="A244" s="341"/>
      <c r="B244" s="351"/>
      <c r="C244" s="351"/>
      <c r="D244" s="439"/>
      <c r="E244" s="439"/>
      <c r="F244" s="349"/>
      <c r="G244" s="331"/>
      <c r="H244" s="107">
        <v>-23.7</v>
      </c>
      <c r="I244" s="29" t="s">
        <v>44</v>
      </c>
      <c r="J244" s="70" t="s">
        <v>285</v>
      </c>
    </row>
    <row r="245" spans="1:10">
      <c r="A245" s="341"/>
      <c r="B245" s="351"/>
      <c r="C245" s="351"/>
      <c r="D245" s="439"/>
      <c r="E245" s="439"/>
      <c r="F245" s="349"/>
      <c r="G245" s="331"/>
      <c r="H245" s="107">
        <v>-0.4</v>
      </c>
      <c r="I245" s="108" t="s">
        <v>19</v>
      </c>
      <c r="J245" s="70" t="s">
        <v>286</v>
      </c>
    </row>
    <row r="246" spans="1:10" ht="39.6">
      <c r="A246" s="341"/>
      <c r="B246" s="351"/>
      <c r="C246" s="351"/>
      <c r="D246" s="439"/>
      <c r="E246" s="439"/>
      <c r="F246" s="349"/>
      <c r="G246" s="331"/>
      <c r="H246" s="107">
        <v>-7.9</v>
      </c>
      <c r="I246" s="113" t="s">
        <v>17</v>
      </c>
      <c r="J246" s="78" t="s">
        <v>287</v>
      </c>
    </row>
    <row r="247" spans="1:10">
      <c r="A247" s="341"/>
      <c r="B247" s="351"/>
      <c r="C247" s="351"/>
      <c r="D247" s="439"/>
      <c r="E247" s="439"/>
      <c r="F247" s="349"/>
      <c r="G247" s="331"/>
      <c r="H247" s="114">
        <v>-0.1</v>
      </c>
      <c r="I247" s="115" t="s">
        <v>17</v>
      </c>
      <c r="J247" s="70" t="s">
        <v>288</v>
      </c>
    </row>
    <row r="248" spans="1:10">
      <c r="A248" s="341"/>
      <c r="B248" s="351"/>
      <c r="C248" s="351"/>
      <c r="D248" s="439"/>
      <c r="E248" s="439"/>
      <c r="F248" s="349"/>
      <c r="G248" s="331"/>
      <c r="H248" s="114">
        <v>-0.1</v>
      </c>
      <c r="I248" s="115" t="s">
        <v>28</v>
      </c>
      <c r="J248" s="70" t="s">
        <v>289</v>
      </c>
    </row>
    <row r="249" spans="1:10">
      <c r="A249" s="341"/>
      <c r="B249" s="351"/>
      <c r="C249" s="351"/>
      <c r="D249" s="439"/>
      <c r="E249" s="439"/>
      <c r="F249" s="349"/>
      <c r="G249" s="331"/>
      <c r="H249" s="114">
        <v>-2.1</v>
      </c>
      <c r="I249" s="115" t="s">
        <v>28</v>
      </c>
      <c r="J249" s="70" t="s">
        <v>290</v>
      </c>
    </row>
    <row r="250" spans="1:10">
      <c r="A250" s="341"/>
      <c r="B250" s="351"/>
      <c r="C250" s="351"/>
      <c r="D250" s="439"/>
      <c r="E250" s="439"/>
      <c r="F250" s="349"/>
      <c r="G250" s="331"/>
      <c r="H250" s="114">
        <v>-54.6</v>
      </c>
      <c r="I250" s="115" t="s">
        <v>28</v>
      </c>
      <c r="J250" s="70" t="s">
        <v>291</v>
      </c>
    </row>
    <row r="251" spans="1:10" ht="26.4">
      <c r="A251" s="341"/>
      <c r="B251" s="351"/>
      <c r="C251" s="351"/>
      <c r="D251" s="439"/>
      <c r="E251" s="439"/>
      <c r="F251" s="349"/>
      <c r="G251" s="331"/>
      <c r="H251" s="114">
        <v>-278.3</v>
      </c>
      <c r="I251" s="115" t="s">
        <v>44</v>
      </c>
      <c r="J251" s="70" t="s">
        <v>292</v>
      </c>
    </row>
    <row r="252" spans="1:10">
      <c r="A252" s="341"/>
      <c r="B252" s="351"/>
      <c r="C252" s="351"/>
      <c r="D252" s="439"/>
      <c r="E252" s="439"/>
      <c r="F252" s="349"/>
      <c r="G252" s="331"/>
      <c r="H252" s="116">
        <v>-1.7</v>
      </c>
      <c r="I252" s="29" t="s">
        <v>34</v>
      </c>
      <c r="J252" s="70" t="s">
        <v>293</v>
      </c>
    </row>
    <row r="253" spans="1:10" ht="26.4">
      <c r="A253" s="341"/>
      <c r="B253" s="351"/>
      <c r="C253" s="351"/>
      <c r="D253" s="439"/>
      <c r="E253" s="439"/>
      <c r="F253" s="349"/>
      <c r="G253" s="331"/>
      <c r="H253" s="116">
        <v>-2.6</v>
      </c>
      <c r="I253" s="112" t="s">
        <v>19</v>
      </c>
      <c r="J253" s="70" t="s">
        <v>294</v>
      </c>
    </row>
    <row r="254" spans="1:10" ht="26.4">
      <c r="A254" s="341"/>
      <c r="B254" s="351"/>
      <c r="C254" s="351"/>
      <c r="D254" s="439"/>
      <c r="E254" s="439"/>
      <c r="F254" s="349"/>
      <c r="G254" s="331"/>
      <c r="H254" s="107">
        <v>-0.7</v>
      </c>
      <c r="I254" s="108" t="s">
        <v>19</v>
      </c>
      <c r="J254" s="70" t="s">
        <v>295</v>
      </c>
    </row>
    <row r="255" spans="1:10">
      <c r="A255" s="341"/>
      <c r="B255" s="351"/>
      <c r="C255" s="351"/>
      <c r="D255" s="439"/>
      <c r="E255" s="439"/>
      <c r="F255" s="349"/>
      <c r="G255" s="331"/>
      <c r="H255" s="107">
        <v>-0.4</v>
      </c>
      <c r="I255" s="29" t="s">
        <v>28</v>
      </c>
      <c r="J255" s="70" t="s">
        <v>296</v>
      </c>
    </row>
    <row r="256" spans="1:10">
      <c r="A256" s="341"/>
      <c r="B256" s="351"/>
      <c r="C256" s="351"/>
      <c r="D256" s="439"/>
      <c r="E256" s="439"/>
      <c r="F256" s="349"/>
      <c r="G256" s="331"/>
      <c r="H256" s="107">
        <v>-0.1</v>
      </c>
      <c r="I256" s="29" t="s">
        <v>28</v>
      </c>
      <c r="J256" s="78" t="s">
        <v>297</v>
      </c>
    </row>
    <row r="257" spans="1:10">
      <c r="A257" s="341"/>
      <c r="B257" s="351"/>
      <c r="C257" s="351"/>
      <c r="D257" s="439"/>
      <c r="E257" s="439"/>
      <c r="F257" s="349"/>
      <c r="G257" s="331"/>
      <c r="H257" s="107">
        <v>-1.6</v>
      </c>
      <c r="I257" s="29" t="s">
        <v>15</v>
      </c>
      <c r="J257" s="70" t="s">
        <v>298</v>
      </c>
    </row>
    <row r="258" spans="1:10">
      <c r="A258" s="341"/>
      <c r="B258" s="351"/>
      <c r="C258" s="351"/>
      <c r="D258" s="439"/>
      <c r="E258" s="439"/>
      <c r="F258" s="349"/>
      <c r="G258" s="331"/>
      <c r="H258" s="107">
        <v>-2.2999999999999998</v>
      </c>
      <c r="I258" s="29" t="s">
        <v>17</v>
      </c>
      <c r="J258" s="70" t="s">
        <v>299</v>
      </c>
    </row>
    <row r="259" spans="1:10">
      <c r="A259" s="341"/>
      <c r="B259" s="351"/>
      <c r="C259" s="351"/>
      <c r="D259" s="439"/>
      <c r="E259" s="439"/>
      <c r="F259" s="349"/>
      <c r="G259" s="331"/>
      <c r="H259" s="107">
        <v>-407.7</v>
      </c>
      <c r="I259" s="29" t="s">
        <v>28</v>
      </c>
      <c r="J259" s="70" t="s">
        <v>300</v>
      </c>
    </row>
    <row r="260" spans="1:10">
      <c r="A260" s="341"/>
      <c r="B260" s="351"/>
      <c r="C260" s="340"/>
      <c r="D260" s="440"/>
      <c r="E260" s="440"/>
      <c r="F260" s="350"/>
      <c r="G260" s="332"/>
      <c r="H260" s="107">
        <v>-0.4</v>
      </c>
      <c r="I260" s="108" t="s">
        <v>19</v>
      </c>
      <c r="J260" s="70" t="s">
        <v>301</v>
      </c>
    </row>
    <row r="261" spans="1:10" ht="39.6">
      <c r="A261" s="341"/>
      <c r="B261" s="351"/>
      <c r="C261" s="43" t="s">
        <v>109</v>
      </c>
      <c r="D261" s="117">
        <v>6527</v>
      </c>
      <c r="E261" s="117">
        <v>0</v>
      </c>
      <c r="F261" s="44">
        <v>0</v>
      </c>
      <c r="G261" s="45">
        <v>-6527</v>
      </c>
      <c r="H261" s="118">
        <v>-6527</v>
      </c>
      <c r="I261" s="119" t="s">
        <v>19</v>
      </c>
      <c r="J261" s="120" t="s">
        <v>302</v>
      </c>
    </row>
    <row r="262" spans="1:10" ht="26.4">
      <c r="A262" s="341"/>
      <c r="B262" s="351"/>
      <c r="C262" s="43" t="s">
        <v>303</v>
      </c>
      <c r="D262" s="117">
        <v>3093</v>
      </c>
      <c r="E262" s="117">
        <v>170</v>
      </c>
      <c r="F262" s="44">
        <f>+E262/D262*100</f>
        <v>5.4962819269317817</v>
      </c>
      <c r="G262" s="45">
        <v>-2923</v>
      </c>
      <c r="H262" s="118">
        <v>-2923</v>
      </c>
      <c r="I262" s="121" t="s">
        <v>19</v>
      </c>
      <c r="J262" s="120" t="s">
        <v>304</v>
      </c>
    </row>
    <row r="263" spans="1:10">
      <c r="A263" s="341"/>
      <c r="B263" s="351"/>
      <c r="C263" s="43" t="s">
        <v>70</v>
      </c>
      <c r="D263" s="117">
        <v>19929.400000000001</v>
      </c>
      <c r="E263" s="117">
        <v>19929.3</v>
      </c>
      <c r="F263" s="33"/>
      <c r="G263" s="45">
        <v>-0.10000000000218279</v>
      </c>
      <c r="H263" s="105">
        <v>-0.10000000000218279</v>
      </c>
      <c r="I263" s="21" t="s">
        <v>28</v>
      </c>
      <c r="J263" s="71" t="s">
        <v>260</v>
      </c>
    </row>
    <row r="264" spans="1:10">
      <c r="A264" s="341"/>
      <c r="B264" s="351"/>
      <c r="C264" s="339" t="s">
        <v>305</v>
      </c>
      <c r="D264" s="381">
        <v>1185</v>
      </c>
      <c r="E264" s="381">
        <v>944.9</v>
      </c>
      <c r="F264" s="348">
        <v>79.738396624472571</v>
      </c>
      <c r="G264" s="330">
        <v>-240.10000000000002</v>
      </c>
      <c r="H264" s="105">
        <v>-229.4</v>
      </c>
      <c r="I264" s="106" t="s">
        <v>15</v>
      </c>
      <c r="J264" s="71" t="s">
        <v>306</v>
      </c>
    </row>
    <row r="265" spans="1:10">
      <c r="A265" s="341"/>
      <c r="B265" s="351"/>
      <c r="C265" s="340"/>
      <c r="D265" s="382"/>
      <c r="E265" s="382"/>
      <c r="F265" s="350"/>
      <c r="G265" s="332"/>
      <c r="H265" s="122">
        <v>-10.7</v>
      </c>
      <c r="I265" s="123" t="s">
        <v>15</v>
      </c>
      <c r="J265" s="124" t="s">
        <v>307</v>
      </c>
    </row>
    <row r="266" spans="1:10">
      <c r="A266" s="341"/>
      <c r="B266" s="351"/>
      <c r="C266" s="43" t="s">
        <v>308</v>
      </c>
      <c r="D266" s="44">
        <v>702.3</v>
      </c>
      <c r="E266" s="44">
        <v>702.3</v>
      </c>
      <c r="F266" s="44">
        <v>100</v>
      </c>
      <c r="G266" s="45">
        <v>0</v>
      </c>
      <c r="H266" s="35">
        <v>0</v>
      </c>
      <c r="I266" s="58"/>
      <c r="J266" s="38"/>
    </row>
    <row r="267" spans="1:10" ht="26.4">
      <c r="A267" s="341"/>
      <c r="B267" s="351"/>
      <c r="C267" s="125" t="s">
        <v>110</v>
      </c>
      <c r="D267" s="44">
        <v>1826</v>
      </c>
      <c r="E267" s="44">
        <v>0</v>
      </c>
      <c r="F267" s="44">
        <f>+E267/D267*100</f>
        <v>0</v>
      </c>
      <c r="G267" s="45">
        <v>-1826</v>
      </c>
      <c r="H267" s="122">
        <v>-1826</v>
      </c>
      <c r="I267" s="126" t="s">
        <v>19</v>
      </c>
      <c r="J267" s="124" t="s">
        <v>309</v>
      </c>
    </row>
    <row r="268" spans="1:10">
      <c r="A268" s="341"/>
      <c r="B268" s="351"/>
      <c r="C268" s="337" t="s">
        <v>47</v>
      </c>
      <c r="D268" s="381">
        <v>2124</v>
      </c>
      <c r="E268" s="381">
        <v>1536.8</v>
      </c>
      <c r="F268" s="348">
        <v>72.35404896421845</v>
      </c>
      <c r="G268" s="330">
        <v>-587.20000000000005</v>
      </c>
      <c r="H268" s="105">
        <v>-60</v>
      </c>
      <c r="I268" s="106" t="s">
        <v>15</v>
      </c>
      <c r="J268" s="71" t="s">
        <v>310</v>
      </c>
    </row>
    <row r="269" spans="1:10">
      <c r="A269" s="341"/>
      <c r="B269" s="351"/>
      <c r="C269" s="341"/>
      <c r="D269" s="411"/>
      <c r="E269" s="411"/>
      <c r="F269" s="349"/>
      <c r="G269" s="331"/>
      <c r="H269" s="107">
        <v>-1.7</v>
      </c>
      <c r="I269" s="108" t="s">
        <v>21</v>
      </c>
      <c r="J269" s="70" t="s">
        <v>246</v>
      </c>
    </row>
    <row r="270" spans="1:10">
      <c r="A270" s="341"/>
      <c r="B270" s="351"/>
      <c r="C270" s="341"/>
      <c r="D270" s="411"/>
      <c r="E270" s="411"/>
      <c r="F270" s="349"/>
      <c r="G270" s="331"/>
      <c r="H270" s="107">
        <v>-165.8</v>
      </c>
      <c r="I270" s="108" t="s">
        <v>44</v>
      </c>
      <c r="J270" s="70" t="s">
        <v>311</v>
      </c>
    </row>
    <row r="271" spans="1:10">
      <c r="A271" s="341"/>
      <c r="B271" s="351"/>
      <c r="C271" s="341"/>
      <c r="D271" s="411"/>
      <c r="E271" s="411"/>
      <c r="F271" s="349"/>
      <c r="G271" s="331"/>
      <c r="H271" s="107">
        <v>-151.9</v>
      </c>
      <c r="I271" s="108" t="s">
        <v>84</v>
      </c>
      <c r="J271" s="70" t="s">
        <v>249</v>
      </c>
    </row>
    <row r="272" spans="1:10">
      <c r="A272" s="341"/>
      <c r="B272" s="351"/>
      <c r="C272" s="341"/>
      <c r="D272" s="411"/>
      <c r="E272" s="411"/>
      <c r="F272" s="349"/>
      <c r="G272" s="331"/>
      <c r="H272" s="107">
        <v>-71.800000000000011</v>
      </c>
      <c r="I272" s="108" t="s">
        <v>19</v>
      </c>
      <c r="J272" s="70" t="s">
        <v>312</v>
      </c>
    </row>
    <row r="273" spans="1:10">
      <c r="A273" s="341"/>
      <c r="B273" s="351"/>
      <c r="C273" s="341"/>
      <c r="D273" s="411"/>
      <c r="E273" s="411"/>
      <c r="F273" s="349"/>
      <c r="G273" s="331"/>
      <c r="H273" s="107">
        <v>-29.7</v>
      </c>
      <c r="I273" s="108" t="s">
        <v>19</v>
      </c>
      <c r="J273" s="70" t="s">
        <v>254</v>
      </c>
    </row>
    <row r="274" spans="1:10" ht="39.6">
      <c r="A274" s="341"/>
      <c r="B274" s="351"/>
      <c r="C274" s="341"/>
      <c r="D274" s="411"/>
      <c r="E274" s="411"/>
      <c r="F274" s="349"/>
      <c r="G274" s="331"/>
      <c r="H274" s="116">
        <v>-53.85</v>
      </c>
      <c r="I274" s="113" t="s">
        <v>15</v>
      </c>
      <c r="J274" s="70" t="s">
        <v>313</v>
      </c>
    </row>
    <row r="275" spans="1:10" ht="52.8">
      <c r="A275" s="341"/>
      <c r="B275" s="351"/>
      <c r="C275" s="341"/>
      <c r="D275" s="411"/>
      <c r="E275" s="411"/>
      <c r="F275" s="349"/>
      <c r="G275" s="331"/>
      <c r="H275" s="116">
        <v>-0.80000000000002558</v>
      </c>
      <c r="I275" s="113" t="s">
        <v>28</v>
      </c>
      <c r="J275" s="70" t="s">
        <v>314</v>
      </c>
    </row>
    <row r="276" spans="1:10" ht="52.8">
      <c r="A276" s="341"/>
      <c r="B276" s="351"/>
      <c r="C276" s="341"/>
      <c r="D276" s="411"/>
      <c r="E276" s="411"/>
      <c r="F276" s="349"/>
      <c r="G276" s="331"/>
      <c r="H276" s="116">
        <v>-36.1</v>
      </c>
      <c r="I276" s="113" t="s">
        <v>19</v>
      </c>
      <c r="J276" s="70" t="s">
        <v>314</v>
      </c>
    </row>
    <row r="277" spans="1:10" ht="26.4">
      <c r="A277" s="341"/>
      <c r="B277" s="351"/>
      <c r="C277" s="338"/>
      <c r="D277" s="382"/>
      <c r="E277" s="382"/>
      <c r="F277" s="350"/>
      <c r="G277" s="332"/>
      <c r="H277" s="116">
        <v>-15.55</v>
      </c>
      <c r="I277" s="112" t="s">
        <v>19</v>
      </c>
      <c r="J277" s="70" t="s">
        <v>315</v>
      </c>
    </row>
    <row r="278" spans="1:10">
      <c r="A278" s="341"/>
      <c r="B278" s="351"/>
      <c r="C278" s="127" t="s">
        <v>180</v>
      </c>
      <c r="D278" s="128">
        <v>3392</v>
      </c>
      <c r="E278" s="128">
        <v>0</v>
      </c>
      <c r="F278" s="44">
        <v>0</v>
      </c>
      <c r="G278" s="45">
        <v>-3392</v>
      </c>
      <c r="H278" s="118">
        <v>-3392</v>
      </c>
      <c r="I278" s="119" t="s">
        <v>19</v>
      </c>
      <c r="J278" s="120" t="s">
        <v>316</v>
      </c>
    </row>
    <row r="279" spans="1:10">
      <c r="A279" s="341"/>
      <c r="B279" s="351"/>
      <c r="C279" s="127" t="s">
        <v>317</v>
      </c>
      <c r="D279" s="128">
        <v>302</v>
      </c>
      <c r="E279" s="128">
        <v>0</v>
      </c>
      <c r="F279" s="44">
        <v>0</v>
      </c>
      <c r="G279" s="45">
        <v>-302</v>
      </c>
      <c r="H279" s="118">
        <v>-302</v>
      </c>
      <c r="I279" s="119" t="s">
        <v>44</v>
      </c>
      <c r="J279" s="120" t="s">
        <v>318</v>
      </c>
    </row>
    <row r="280" spans="1:10" ht="26.4">
      <c r="A280" s="341"/>
      <c r="B280" s="351"/>
      <c r="C280" s="446" t="s">
        <v>319</v>
      </c>
      <c r="D280" s="438">
        <v>60</v>
      </c>
      <c r="E280" s="438">
        <v>46.91</v>
      </c>
      <c r="F280" s="348">
        <f>+E280/D280*100</f>
        <v>78.183333333333323</v>
      </c>
      <c r="G280" s="330">
        <v>-13.090000000000003</v>
      </c>
      <c r="H280" s="105">
        <v>-0.6</v>
      </c>
      <c r="I280" s="21" t="s">
        <v>15</v>
      </c>
      <c r="J280" s="71" t="s">
        <v>320</v>
      </c>
    </row>
    <row r="281" spans="1:10">
      <c r="A281" s="341"/>
      <c r="B281" s="351"/>
      <c r="C281" s="447"/>
      <c r="D281" s="439"/>
      <c r="E281" s="439"/>
      <c r="F281" s="349"/>
      <c r="G281" s="331"/>
      <c r="H281" s="107">
        <v>-0.7</v>
      </c>
      <c r="I281" s="29" t="s">
        <v>17</v>
      </c>
      <c r="J281" s="70" t="s">
        <v>321</v>
      </c>
    </row>
    <row r="282" spans="1:10" ht="92.4">
      <c r="A282" s="341"/>
      <c r="B282" s="351"/>
      <c r="C282" s="448"/>
      <c r="D282" s="440"/>
      <c r="E282" s="440"/>
      <c r="F282" s="350"/>
      <c r="G282" s="332"/>
      <c r="H282" s="122">
        <v>-11.79</v>
      </c>
      <c r="I282" s="123" t="s">
        <v>19</v>
      </c>
      <c r="J282" s="124" t="s">
        <v>322</v>
      </c>
    </row>
    <row r="283" spans="1:10" ht="26.4">
      <c r="A283" s="341"/>
      <c r="B283" s="351"/>
      <c r="C283" s="339" t="s">
        <v>323</v>
      </c>
      <c r="D283" s="438">
        <v>67</v>
      </c>
      <c r="E283" s="438">
        <v>51.93</v>
      </c>
      <c r="F283" s="348">
        <v>77.507462686567166</v>
      </c>
      <c r="G283" s="330">
        <v>-15.07</v>
      </c>
      <c r="H283" s="105">
        <v>-0.4</v>
      </c>
      <c r="I283" s="21" t="s">
        <v>15</v>
      </c>
      <c r="J283" s="71" t="s">
        <v>320</v>
      </c>
    </row>
    <row r="284" spans="1:10">
      <c r="A284" s="341"/>
      <c r="B284" s="351"/>
      <c r="C284" s="351"/>
      <c r="D284" s="439"/>
      <c r="E284" s="439"/>
      <c r="F284" s="349"/>
      <c r="G284" s="331"/>
      <c r="H284" s="107">
        <v>-0.6</v>
      </c>
      <c r="I284" s="29" t="s">
        <v>17</v>
      </c>
      <c r="J284" s="70" t="s">
        <v>321</v>
      </c>
    </row>
    <row r="285" spans="1:10" ht="92.4">
      <c r="A285" s="341"/>
      <c r="B285" s="351"/>
      <c r="C285" s="340"/>
      <c r="D285" s="440"/>
      <c r="E285" s="440"/>
      <c r="F285" s="350"/>
      <c r="G285" s="332"/>
      <c r="H285" s="122">
        <v>-14.07</v>
      </c>
      <c r="I285" s="126" t="s">
        <v>19</v>
      </c>
      <c r="J285" s="124" t="s">
        <v>322</v>
      </c>
    </row>
    <row r="286" spans="1:10" ht="26.4">
      <c r="A286" s="341"/>
      <c r="B286" s="351"/>
      <c r="C286" s="43" t="s">
        <v>81</v>
      </c>
      <c r="D286" s="128">
        <v>27843</v>
      </c>
      <c r="E286" s="129"/>
      <c r="F286" s="33" t="s">
        <v>200</v>
      </c>
      <c r="G286" s="45">
        <v>-27843</v>
      </c>
      <c r="H286" s="105">
        <v>-27843</v>
      </c>
      <c r="I286" s="106" t="s">
        <v>19</v>
      </c>
      <c r="J286" s="71" t="s">
        <v>309</v>
      </c>
    </row>
    <row r="287" spans="1:10">
      <c r="A287" s="341"/>
      <c r="B287" s="351"/>
      <c r="C287" s="339" t="s">
        <v>48</v>
      </c>
      <c r="D287" s="438">
        <v>12383</v>
      </c>
      <c r="E287" s="438">
        <v>8879.94</v>
      </c>
      <c r="F287" s="348">
        <v>71.710732455786157</v>
      </c>
      <c r="G287" s="330">
        <v>-3503.0599999999995</v>
      </c>
      <c r="H287" s="105">
        <v>-366.09999999999997</v>
      </c>
      <c r="I287" s="106" t="s">
        <v>15</v>
      </c>
      <c r="J287" s="71" t="s">
        <v>310</v>
      </c>
    </row>
    <row r="288" spans="1:10">
      <c r="A288" s="341"/>
      <c r="B288" s="351"/>
      <c r="C288" s="351"/>
      <c r="D288" s="439"/>
      <c r="E288" s="439"/>
      <c r="F288" s="349"/>
      <c r="G288" s="331"/>
      <c r="H288" s="107">
        <v>-8.1999999999999993</v>
      </c>
      <c r="I288" s="108" t="s">
        <v>21</v>
      </c>
      <c r="J288" s="70" t="s">
        <v>246</v>
      </c>
    </row>
    <row r="289" spans="1:10">
      <c r="A289" s="341"/>
      <c r="B289" s="351"/>
      <c r="C289" s="351"/>
      <c r="D289" s="439"/>
      <c r="E289" s="439"/>
      <c r="F289" s="349"/>
      <c r="G289" s="331"/>
      <c r="H289" s="107">
        <v>-940.59999999999991</v>
      </c>
      <c r="I289" s="108" t="s">
        <v>44</v>
      </c>
      <c r="J289" s="70" t="s">
        <v>311</v>
      </c>
    </row>
    <row r="290" spans="1:10">
      <c r="A290" s="341"/>
      <c r="B290" s="351"/>
      <c r="C290" s="351"/>
      <c r="D290" s="439"/>
      <c r="E290" s="439"/>
      <c r="F290" s="349"/>
      <c r="G290" s="331"/>
      <c r="H290" s="107">
        <v>-1014.2</v>
      </c>
      <c r="I290" s="108" t="s">
        <v>84</v>
      </c>
      <c r="J290" s="70" t="s">
        <v>249</v>
      </c>
    </row>
    <row r="291" spans="1:10">
      <c r="A291" s="341"/>
      <c r="B291" s="351"/>
      <c r="C291" s="351"/>
      <c r="D291" s="439"/>
      <c r="E291" s="439"/>
      <c r="F291" s="349"/>
      <c r="G291" s="331"/>
      <c r="H291" s="107">
        <v>-414.2</v>
      </c>
      <c r="I291" s="108" t="s">
        <v>19</v>
      </c>
      <c r="J291" s="70" t="s">
        <v>312</v>
      </c>
    </row>
    <row r="292" spans="1:10">
      <c r="A292" s="341"/>
      <c r="B292" s="351"/>
      <c r="C292" s="351"/>
      <c r="D292" s="439"/>
      <c r="E292" s="439"/>
      <c r="F292" s="349"/>
      <c r="G292" s="331"/>
      <c r="H292" s="107">
        <v>-157.5</v>
      </c>
      <c r="I292" s="108" t="s">
        <v>19</v>
      </c>
      <c r="J292" s="70" t="s">
        <v>254</v>
      </c>
    </row>
    <row r="293" spans="1:10" ht="39.6">
      <c r="A293" s="341"/>
      <c r="B293" s="351"/>
      <c r="C293" s="351"/>
      <c r="D293" s="439"/>
      <c r="E293" s="439"/>
      <c r="F293" s="349"/>
      <c r="G293" s="331"/>
      <c r="H293" s="116">
        <v>-305.89</v>
      </c>
      <c r="I293" s="113" t="s">
        <v>15</v>
      </c>
      <c r="J293" s="70" t="s">
        <v>324</v>
      </c>
    </row>
    <row r="294" spans="1:10" ht="52.8">
      <c r="A294" s="341"/>
      <c r="B294" s="351"/>
      <c r="C294" s="351"/>
      <c r="D294" s="439"/>
      <c r="E294" s="439"/>
      <c r="F294" s="349"/>
      <c r="G294" s="331"/>
      <c r="H294" s="116">
        <v>-4.37</v>
      </c>
      <c r="I294" s="113" t="s">
        <v>28</v>
      </c>
      <c r="J294" s="70" t="s">
        <v>325</v>
      </c>
    </row>
    <row r="295" spans="1:10" ht="52.8">
      <c r="A295" s="341"/>
      <c r="B295" s="351"/>
      <c r="C295" s="351"/>
      <c r="D295" s="439"/>
      <c r="E295" s="439"/>
      <c r="F295" s="349"/>
      <c r="G295" s="331"/>
      <c r="H295" s="116">
        <v>-205.55999999999972</v>
      </c>
      <c r="I295" s="113" t="s">
        <v>19</v>
      </c>
      <c r="J295" s="70" t="s">
        <v>325</v>
      </c>
    </row>
    <row r="296" spans="1:10" ht="79.2">
      <c r="A296" s="341"/>
      <c r="B296" s="351"/>
      <c r="C296" s="351"/>
      <c r="D296" s="439"/>
      <c r="E296" s="439"/>
      <c r="F296" s="349"/>
      <c r="G296" s="331"/>
      <c r="H296" s="107">
        <v>-16.79</v>
      </c>
      <c r="I296" s="29" t="s">
        <v>28</v>
      </c>
      <c r="J296" s="70" t="s">
        <v>326</v>
      </c>
    </row>
    <row r="297" spans="1:10" ht="39.6">
      <c r="A297" s="341"/>
      <c r="B297" s="351"/>
      <c r="C297" s="340"/>
      <c r="D297" s="440"/>
      <c r="E297" s="440"/>
      <c r="F297" s="350"/>
      <c r="G297" s="332"/>
      <c r="H297" s="107">
        <v>-69.650000000000006</v>
      </c>
      <c r="I297" s="112" t="s">
        <v>19</v>
      </c>
      <c r="J297" s="70" t="s">
        <v>327</v>
      </c>
    </row>
    <row r="298" spans="1:10" ht="26.4">
      <c r="A298" s="341"/>
      <c r="B298" s="351"/>
      <c r="C298" s="130" t="s">
        <v>328</v>
      </c>
      <c r="D298" s="131">
        <v>1700</v>
      </c>
      <c r="E298" s="131">
        <v>0</v>
      </c>
      <c r="F298" s="44">
        <v>0</v>
      </c>
      <c r="G298" s="45">
        <v>-1700</v>
      </c>
      <c r="H298" s="132">
        <v>-1700</v>
      </c>
      <c r="I298" s="73" t="s">
        <v>21</v>
      </c>
      <c r="J298" s="120" t="s">
        <v>329</v>
      </c>
    </row>
    <row r="299" spans="1:10" ht="26.4">
      <c r="A299" s="341"/>
      <c r="B299" s="351"/>
      <c r="C299" s="127" t="s">
        <v>330</v>
      </c>
      <c r="D299" s="128">
        <v>750</v>
      </c>
      <c r="E299" s="128">
        <v>70.5</v>
      </c>
      <c r="F299" s="44">
        <f>+E299/D299*100</f>
        <v>9.4</v>
      </c>
      <c r="G299" s="45">
        <v>-679.5</v>
      </c>
      <c r="H299" s="118">
        <v>-679.5</v>
      </c>
      <c r="I299" s="121" t="s">
        <v>19</v>
      </c>
      <c r="J299" s="120" t="s">
        <v>331</v>
      </c>
    </row>
    <row r="300" spans="1:10">
      <c r="A300" s="341"/>
      <c r="B300" s="351"/>
      <c r="C300" s="133" t="s">
        <v>117</v>
      </c>
      <c r="D300" s="128">
        <v>294</v>
      </c>
      <c r="E300" s="128">
        <v>0</v>
      </c>
      <c r="F300" s="44">
        <f>+E300/D300*100</f>
        <v>0</v>
      </c>
      <c r="G300" s="45">
        <v>-294</v>
      </c>
      <c r="H300" s="118">
        <v>-294</v>
      </c>
      <c r="I300" s="121" t="s">
        <v>84</v>
      </c>
      <c r="J300" s="120" t="s">
        <v>318</v>
      </c>
    </row>
    <row r="301" spans="1:10">
      <c r="A301" s="341"/>
      <c r="B301" s="351"/>
      <c r="C301" s="443" t="s">
        <v>332</v>
      </c>
      <c r="D301" s="438">
        <v>531</v>
      </c>
      <c r="E301" s="438">
        <v>336.62</v>
      </c>
      <c r="F301" s="348">
        <v>63.393596986817322</v>
      </c>
      <c r="G301" s="330">
        <v>-194.38</v>
      </c>
      <c r="H301" s="105">
        <v>-63.9</v>
      </c>
      <c r="I301" s="134" t="s">
        <v>19</v>
      </c>
      <c r="J301" s="71" t="s">
        <v>253</v>
      </c>
    </row>
    <row r="302" spans="1:10" ht="26.4">
      <c r="A302" s="341"/>
      <c r="B302" s="351"/>
      <c r="C302" s="444"/>
      <c r="D302" s="439"/>
      <c r="E302" s="439"/>
      <c r="F302" s="349"/>
      <c r="G302" s="331"/>
      <c r="H302" s="107">
        <v>-0.8</v>
      </c>
      <c r="I302" s="29" t="s">
        <v>15</v>
      </c>
      <c r="J302" s="70" t="s">
        <v>333</v>
      </c>
    </row>
    <row r="303" spans="1:10">
      <c r="A303" s="341"/>
      <c r="B303" s="351"/>
      <c r="C303" s="444"/>
      <c r="D303" s="439"/>
      <c r="E303" s="439"/>
      <c r="F303" s="349"/>
      <c r="G303" s="331"/>
      <c r="H303" s="107">
        <v>-0.3</v>
      </c>
      <c r="I303" s="29" t="s">
        <v>17</v>
      </c>
      <c r="J303" s="70" t="s">
        <v>321</v>
      </c>
    </row>
    <row r="304" spans="1:10" ht="92.4">
      <c r="A304" s="341"/>
      <c r="B304" s="351"/>
      <c r="C304" s="444"/>
      <c r="D304" s="439"/>
      <c r="E304" s="439"/>
      <c r="F304" s="349"/>
      <c r="G304" s="331"/>
      <c r="H304" s="107">
        <v>-67.069999999999993</v>
      </c>
      <c r="I304" s="112" t="s">
        <v>19</v>
      </c>
      <c r="J304" s="70" t="s">
        <v>322</v>
      </c>
    </row>
    <row r="305" spans="1:10" ht="39.6">
      <c r="A305" s="341"/>
      <c r="B305" s="351"/>
      <c r="C305" s="445"/>
      <c r="D305" s="440"/>
      <c r="E305" s="440"/>
      <c r="F305" s="350"/>
      <c r="G305" s="332"/>
      <c r="H305" s="107">
        <v>-62.31</v>
      </c>
      <c r="I305" s="108" t="s">
        <v>19</v>
      </c>
      <c r="J305" s="70" t="s">
        <v>334</v>
      </c>
    </row>
    <row r="306" spans="1:10">
      <c r="A306" s="341"/>
      <c r="B306" s="351"/>
      <c r="C306" s="339" t="s">
        <v>220</v>
      </c>
      <c r="D306" s="438">
        <v>585</v>
      </c>
      <c r="E306" s="438">
        <v>371.56</v>
      </c>
      <c r="F306" s="348">
        <v>63.514529914529916</v>
      </c>
      <c r="G306" s="330">
        <v>-213.44</v>
      </c>
      <c r="H306" s="105">
        <v>-70.400000000000006</v>
      </c>
      <c r="I306" s="134" t="s">
        <v>19</v>
      </c>
      <c r="J306" s="71" t="s">
        <v>253</v>
      </c>
    </row>
    <row r="307" spans="1:10" ht="26.4">
      <c r="A307" s="341"/>
      <c r="B307" s="351"/>
      <c r="C307" s="351"/>
      <c r="D307" s="439"/>
      <c r="E307" s="439"/>
      <c r="F307" s="349"/>
      <c r="G307" s="331"/>
      <c r="H307" s="107">
        <v>-0.9</v>
      </c>
      <c r="I307" s="29" t="s">
        <v>15</v>
      </c>
      <c r="J307" s="70" t="s">
        <v>335</v>
      </c>
    </row>
    <row r="308" spans="1:10" ht="92.4">
      <c r="A308" s="341"/>
      <c r="B308" s="351"/>
      <c r="C308" s="351"/>
      <c r="D308" s="439"/>
      <c r="E308" s="439"/>
      <c r="F308" s="349"/>
      <c r="G308" s="331"/>
      <c r="H308" s="107">
        <v>-73.819999999999993</v>
      </c>
      <c r="I308" s="112" t="s">
        <v>19</v>
      </c>
      <c r="J308" s="70" t="s">
        <v>322</v>
      </c>
    </row>
    <row r="309" spans="1:10" ht="39.6">
      <c r="A309" s="341"/>
      <c r="B309" s="351"/>
      <c r="C309" s="340"/>
      <c r="D309" s="440"/>
      <c r="E309" s="440"/>
      <c r="F309" s="350"/>
      <c r="G309" s="332"/>
      <c r="H309" s="107">
        <v>-68.319999999999993</v>
      </c>
      <c r="I309" s="112" t="s">
        <v>19</v>
      </c>
      <c r="J309" s="70" t="s">
        <v>334</v>
      </c>
    </row>
    <row r="310" spans="1:10" ht="52.8">
      <c r="A310" s="341"/>
      <c r="B310" s="351"/>
      <c r="C310" s="43" t="s">
        <v>336</v>
      </c>
      <c r="D310" s="128">
        <v>213</v>
      </c>
      <c r="E310" s="128">
        <v>115.79</v>
      </c>
      <c r="F310" s="44"/>
      <c r="G310" s="45">
        <v>-97.21</v>
      </c>
      <c r="H310" s="118">
        <v>-97.21</v>
      </c>
      <c r="I310" s="121" t="s">
        <v>19</v>
      </c>
      <c r="J310" s="120" t="s">
        <v>337</v>
      </c>
    </row>
    <row r="311" spans="1:10" ht="52.8">
      <c r="A311" s="341"/>
      <c r="B311" s="351"/>
      <c r="C311" s="135" t="s">
        <v>338</v>
      </c>
      <c r="D311" s="128">
        <v>233</v>
      </c>
      <c r="E311" s="128">
        <v>126.71</v>
      </c>
      <c r="F311" s="44"/>
      <c r="G311" s="45">
        <v>-106.29</v>
      </c>
      <c r="H311" s="118">
        <v>-106.29</v>
      </c>
      <c r="I311" s="121" t="s">
        <v>19</v>
      </c>
      <c r="J311" s="120" t="s">
        <v>337</v>
      </c>
    </row>
    <row r="312" spans="1:10" ht="26.4">
      <c r="A312" s="341"/>
      <c r="B312" s="351"/>
      <c r="C312" s="135" t="s">
        <v>221</v>
      </c>
      <c r="D312" s="128">
        <v>33043</v>
      </c>
      <c r="E312" s="128">
        <v>0</v>
      </c>
      <c r="F312" s="44">
        <v>0</v>
      </c>
      <c r="G312" s="45">
        <v>-33043</v>
      </c>
      <c r="H312" s="118">
        <v>-33043</v>
      </c>
      <c r="I312" s="121" t="s">
        <v>19</v>
      </c>
      <c r="J312" s="120" t="s">
        <v>339</v>
      </c>
    </row>
    <row r="313" spans="1:10">
      <c r="A313" s="341"/>
      <c r="B313" s="351"/>
      <c r="C313" s="441" t="s">
        <v>340</v>
      </c>
      <c r="D313" s="438">
        <v>1683</v>
      </c>
      <c r="E313" s="438">
        <v>1403</v>
      </c>
      <c r="F313" s="348">
        <v>83.363042186571604</v>
      </c>
      <c r="G313" s="330">
        <v>-280</v>
      </c>
      <c r="H313" s="107">
        <v>-232</v>
      </c>
      <c r="I313" s="112" t="s">
        <v>19</v>
      </c>
      <c r="J313" s="70" t="s">
        <v>341</v>
      </c>
    </row>
    <row r="314" spans="1:10" ht="26.4">
      <c r="A314" s="341"/>
      <c r="B314" s="351"/>
      <c r="C314" s="442"/>
      <c r="D314" s="440"/>
      <c r="E314" s="440"/>
      <c r="F314" s="350"/>
      <c r="G314" s="332"/>
      <c r="H314" s="122">
        <v>-48</v>
      </c>
      <c r="I314" s="65" t="s">
        <v>84</v>
      </c>
      <c r="J314" s="124" t="s">
        <v>342</v>
      </c>
    </row>
    <row r="315" spans="1:10" ht="39.6">
      <c r="A315" s="341"/>
      <c r="B315" s="351"/>
      <c r="C315" s="339" t="s">
        <v>49</v>
      </c>
      <c r="D315" s="438">
        <v>3128.7000000000003</v>
      </c>
      <c r="E315" s="438">
        <v>2823.4</v>
      </c>
      <c r="F315" s="348">
        <v>90.241953527023995</v>
      </c>
      <c r="G315" s="330">
        <v>-305.30000000000018</v>
      </c>
      <c r="H315" s="105">
        <v>-5.2</v>
      </c>
      <c r="I315" s="134" t="s">
        <v>19</v>
      </c>
      <c r="J315" s="71" t="s">
        <v>343</v>
      </c>
    </row>
    <row r="316" spans="1:10">
      <c r="A316" s="341"/>
      <c r="B316" s="351"/>
      <c r="C316" s="351"/>
      <c r="D316" s="439"/>
      <c r="E316" s="439"/>
      <c r="F316" s="349"/>
      <c r="G316" s="331"/>
      <c r="H316" s="107">
        <v>-0.6</v>
      </c>
      <c r="I316" s="29" t="s">
        <v>28</v>
      </c>
      <c r="J316" s="136" t="s">
        <v>344</v>
      </c>
    </row>
    <row r="317" spans="1:10">
      <c r="A317" s="341"/>
      <c r="B317" s="351"/>
      <c r="C317" s="351"/>
      <c r="D317" s="439"/>
      <c r="E317" s="439"/>
      <c r="F317" s="349"/>
      <c r="G317" s="331"/>
      <c r="H317" s="111">
        <v>-3.7</v>
      </c>
      <c r="I317" s="29" t="s">
        <v>15</v>
      </c>
      <c r="J317" s="70" t="s">
        <v>345</v>
      </c>
    </row>
    <row r="318" spans="1:10">
      <c r="A318" s="341"/>
      <c r="B318" s="351"/>
      <c r="C318" s="351"/>
      <c r="D318" s="439"/>
      <c r="E318" s="439"/>
      <c r="F318" s="349"/>
      <c r="G318" s="331"/>
      <c r="H318" s="111">
        <v>-12.6</v>
      </c>
      <c r="I318" s="29" t="s">
        <v>17</v>
      </c>
      <c r="J318" s="70" t="s">
        <v>346</v>
      </c>
    </row>
    <row r="319" spans="1:10" ht="26.4">
      <c r="A319" s="341"/>
      <c r="B319" s="351"/>
      <c r="C319" s="351"/>
      <c r="D319" s="439"/>
      <c r="E319" s="439"/>
      <c r="F319" s="349"/>
      <c r="G319" s="331"/>
      <c r="H319" s="111">
        <v>-267.7</v>
      </c>
      <c r="I319" s="29" t="s">
        <v>17</v>
      </c>
      <c r="J319" s="70" t="s">
        <v>347</v>
      </c>
    </row>
    <row r="320" spans="1:10">
      <c r="A320" s="341"/>
      <c r="B320" s="351"/>
      <c r="C320" s="351"/>
      <c r="D320" s="439"/>
      <c r="E320" s="439"/>
      <c r="F320" s="349"/>
      <c r="G320" s="331"/>
      <c r="H320" s="111">
        <v>-0.4</v>
      </c>
      <c r="I320" s="29" t="s">
        <v>34</v>
      </c>
      <c r="J320" s="70" t="s">
        <v>348</v>
      </c>
    </row>
    <row r="321" spans="1:10">
      <c r="A321" s="341"/>
      <c r="B321" s="351"/>
      <c r="C321" s="351"/>
      <c r="D321" s="439"/>
      <c r="E321" s="439"/>
      <c r="F321" s="349"/>
      <c r="G321" s="331"/>
      <c r="H321" s="111">
        <v>-0.9</v>
      </c>
      <c r="I321" s="29" t="s">
        <v>28</v>
      </c>
      <c r="J321" s="70" t="s">
        <v>349</v>
      </c>
    </row>
    <row r="322" spans="1:10">
      <c r="A322" s="341"/>
      <c r="B322" s="351"/>
      <c r="C322" s="340"/>
      <c r="D322" s="440"/>
      <c r="E322" s="440"/>
      <c r="F322" s="350"/>
      <c r="G322" s="332"/>
      <c r="H322" s="107">
        <v>-14.2</v>
      </c>
      <c r="I322" s="112" t="s">
        <v>19</v>
      </c>
      <c r="J322" s="136" t="s">
        <v>350</v>
      </c>
    </row>
    <row r="323" spans="1:10">
      <c r="A323" s="341"/>
      <c r="B323" s="351"/>
      <c r="C323" s="43" t="s">
        <v>202</v>
      </c>
      <c r="D323" s="128">
        <v>272121</v>
      </c>
      <c r="E323" s="128">
        <v>406.2</v>
      </c>
      <c r="F323" s="44">
        <v>0.14927183128093752</v>
      </c>
      <c r="G323" s="45">
        <v>-271714.8</v>
      </c>
      <c r="H323" s="118">
        <v>-271714.8</v>
      </c>
      <c r="I323" s="121" t="s">
        <v>19</v>
      </c>
      <c r="J323" s="120" t="s">
        <v>351</v>
      </c>
    </row>
    <row r="324" spans="1:10">
      <c r="A324" s="341"/>
      <c r="B324" s="351"/>
      <c r="C324" s="43" t="s">
        <v>157</v>
      </c>
      <c r="D324" s="128">
        <v>63387.9</v>
      </c>
      <c r="E324" s="128">
        <v>61936.4</v>
      </c>
      <c r="F324" s="44">
        <v>97.710130797833656</v>
      </c>
      <c r="G324" s="45">
        <v>-1451.5</v>
      </c>
      <c r="H324" s="118">
        <v>-550.6</v>
      </c>
      <c r="I324" s="121" t="s">
        <v>19</v>
      </c>
      <c r="J324" s="120" t="s">
        <v>352</v>
      </c>
    </row>
    <row r="325" spans="1:10">
      <c r="A325" s="341"/>
      <c r="B325" s="351"/>
      <c r="C325" s="43" t="s">
        <v>157</v>
      </c>
      <c r="D325" s="44"/>
      <c r="E325" s="44"/>
      <c r="F325" s="44" t="s">
        <v>200</v>
      </c>
      <c r="G325" s="45">
        <v>0</v>
      </c>
      <c r="H325" s="118">
        <v>-900.9</v>
      </c>
      <c r="I325" s="121" t="s">
        <v>19</v>
      </c>
      <c r="J325" s="120" t="s">
        <v>353</v>
      </c>
    </row>
    <row r="326" spans="1:10" ht="26.4">
      <c r="A326" s="341"/>
      <c r="B326" s="351"/>
      <c r="C326" s="43" t="s">
        <v>354</v>
      </c>
      <c r="D326" s="128">
        <v>10879</v>
      </c>
      <c r="E326" s="128">
        <v>5388.7</v>
      </c>
      <c r="F326" s="44">
        <v>49.533045316665131</v>
      </c>
      <c r="G326" s="45">
        <v>-5490.3</v>
      </c>
      <c r="H326" s="118">
        <v>-5490.3</v>
      </c>
      <c r="I326" s="121" t="s">
        <v>19</v>
      </c>
      <c r="J326" s="120" t="s">
        <v>355</v>
      </c>
    </row>
    <row r="327" spans="1:10">
      <c r="A327" s="341"/>
      <c r="B327" s="351"/>
      <c r="C327" s="43" t="s">
        <v>356</v>
      </c>
      <c r="D327" s="128">
        <v>56538</v>
      </c>
      <c r="E327" s="128">
        <v>56537.5</v>
      </c>
      <c r="F327" s="44">
        <v>99.999115639039232</v>
      </c>
      <c r="G327" s="45">
        <v>-0.5</v>
      </c>
      <c r="H327" s="118">
        <v>-0.5</v>
      </c>
      <c r="I327" s="121" t="s">
        <v>19</v>
      </c>
      <c r="J327" s="120" t="s">
        <v>357</v>
      </c>
    </row>
    <row r="328" spans="1:10" ht="26.4">
      <c r="A328" s="338"/>
      <c r="B328" s="340"/>
      <c r="C328" s="8" t="s">
        <v>24</v>
      </c>
      <c r="D328" s="33">
        <v>722921.29999999993</v>
      </c>
      <c r="E328" s="33">
        <v>354918.36</v>
      </c>
      <c r="F328" s="33">
        <v>49.095020439984275</v>
      </c>
      <c r="G328" s="24">
        <v>-368002.93999999994</v>
      </c>
      <c r="H328" s="25">
        <v>-368002.94</v>
      </c>
      <c r="I328" s="26"/>
      <c r="J328" s="137"/>
    </row>
    <row r="329" spans="1:10" ht="132">
      <c r="A329" s="125" t="s">
        <v>358</v>
      </c>
      <c r="B329" s="138" t="s">
        <v>359</v>
      </c>
      <c r="C329" s="43" t="s">
        <v>14</v>
      </c>
      <c r="D329" s="139">
        <v>350797</v>
      </c>
      <c r="E329" s="139">
        <v>346506.4</v>
      </c>
      <c r="F329" s="44">
        <v>98.776899460371666</v>
      </c>
      <c r="G329" s="45">
        <v>-4290.5999999999767</v>
      </c>
      <c r="H329" s="118">
        <v>-4290.5999999999767</v>
      </c>
      <c r="I329" s="121" t="s">
        <v>19</v>
      </c>
      <c r="J329" s="120" t="s">
        <v>360</v>
      </c>
    </row>
    <row r="330" spans="1:10" ht="26.4">
      <c r="A330" s="140" t="s">
        <v>358</v>
      </c>
      <c r="B330" s="141" t="s">
        <v>359</v>
      </c>
      <c r="C330" s="8" t="s">
        <v>24</v>
      </c>
      <c r="D330" s="33">
        <v>350797</v>
      </c>
      <c r="E330" s="33">
        <v>346506.4</v>
      </c>
      <c r="F330" s="33">
        <v>98.776899460371666</v>
      </c>
      <c r="G330" s="24">
        <v>-4290.5999999999767</v>
      </c>
      <c r="H330" s="25">
        <v>-4290.5999999999767</v>
      </c>
      <c r="I330" s="26"/>
      <c r="J330" s="137"/>
    </row>
    <row r="331" spans="1:10" ht="15.6">
      <c r="A331" s="355" t="s">
        <v>361</v>
      </c>
      <c r="B331" s="356"/>
      <c r="C331" s="356"/>
      <c r="D331" s="356"/>
      <c r="E331" s="356"/>
      <c r="F331" s="356"/>
      <c r="G331" s="356"/>
      <c r="H331" s="362"/>
      <c r="I331" s="362"/>
      <c r="J331" s="363"/>
    </row>
    <row r="332" spans="1:10">
      <c r="A332" s="337" t="s">
        <v>358</v>
      </c>
      <c r="B332" s="337" t="s">
        <v>362</v>
      </c>
      <c r="C332" s="339" t="s">
        <v>14</v>
      </c>
      <c r="D332" s="348">
        <v>229155.9</v>
      </c>
      <c r="E332" s="381">
        <v>227660.73262</v>
      </c>
      <c r="F332" s="348">
        <v>99.347532670989494</v>
      </c>
      <c r="G332" s="330">
        <v>-1495.167379999999</v>
      </c>
      <c r="H332" s="142">
        <v>-103.5</v>
      </c>
      <c r="I332" s="21" t="s">
        <v>15</v>
      </c>
      <c r="J332" s="22" t="s">
        <v>363</v>
      </c>
    </row>
    <row r="333" spans="1:10">
      <c r="A333" s="341"/>
      <c r="B333" s="341"/>
      <c r="C333" s="351"/>
      <c r="D333" s="349"/>
      <c r="E333" s="411"/>
      <c r="F333" s="349"/>
      <c r="G333" s="331"/>
      <c r="H333" s="28">
        <v>-9.7999999999999989</v>
      </c>
      <c r="I333" s="29" t="s">
        <v>28</v>
      </c>
      <c r="J333" s="30" t="s">
        <v>364</v>
      </c>
    </row>
    <row r="334" spans="1:10" ht="26.4">
      <c r="A334" s="341"/>
      <c r="B334" s="341"/>
      <c r="C334" s="351"/>
      <c r="D334" s="349"/>
      <c r="E334" s="411"/>
      <c r="F334" s="349"/>
      <c r="G334" s="331"/>
      <c r="H334" s="28">
        <v>-217.60000000000002</v>
      </c>
      <c r="I334" s="29" t="s">
        <v>17</v>
      </c>
      <c r="J334" s="30" t="s">
        <v>365</v>
      </c>
    </row>
    <row r="335" spans="1:10">
      <c r="A335" s="341"/>
      <c r="B335" s="341"/>
      <c r="C335" s="351"/>
      <c r="D335" s="349"/>
      <c r="E335" s="411"/>
      <c r="F335" s="349"/>
      <c r="G335" s="331"/>
      <c r="H335" s="28">
        <v>-154</v>
      </c>
      <c r="I335" s="29" t="s">
        <v>44</v>
      </c>
      <c r="J335" s="30" t="s">
        <v>366</v>
      </c>
    </row>
    <row r="336" spans="1:10">
      <c r="A336" s="341"/>
      <c r="B336" s="341"/>
      <c r="C336" s="351"/>
      <c r="D336" s="349"/>
      <c r="E336" s="411"/>
      <c r="F336" s="349"/>
      <c r="G336" s="331"/>
      <c r="H336" s="28">
        <v>-0.5</v>
      </c>
      <c r="I336" s="41" t="s">
        <v>84</v>
      </c>
      <c r="J336" s="30" t="s">
        <v>367</v>
      </c>
    </row>
    <row r="337" spans="1:10">
      <c r="A337" s="341"/>
      <c r="B337" s="341"/>
      <c r="C337" s="351"/>
      <c r="D337" s="349"/>
      <c r="E337" s="411"/>
      <c r="F337" s="349"/>
      <c r="G337" s="331"/>
      <c r="H337" s="28">
        <v>-1058.2</v>
      </c>
      <c r="I337" s="41" t="s">
        <v>50</v>
      </c>
      <c r="J337" s="30" t="s">
        <v>368</v>
      </c>
    </row>
    <row r="338" spans="1:10" ht="26.4">
      <c r="A338" s="341"/>
      <c r="B338" s="341"/>
      <c r="C338" s="340"/>
      <c r="D338" s="350"/>
      <c r="E338" s="382"/>
      <c r="F338" s="350"/>
      <c r="G338" s="332"/>
      <c r="H338" s="47">
        <v>48.400000000000006</v>
      </c>
      <c r="I338" s="143" t="s">
        <v>19</v>
      </c>
      <c r="J338" s="66" t="s">
        <v>369</v>
      </c>
    </row>
    <row r="339" spans="1:10">
      <c r="A339" s="341"/>
      <c r="B339" s="341"/>
      <c r="C339" s="43" t="s">
        <v>23</v>
      </c>
      <c r="D339" s="44">
        <v>55220</v>
      </c>
      <c r="E339" s="117">
        <v>55220</v>
      </c>
      <c r="F339" s="44">
        <v>100</v>
      </c>
      <c r="G339" s="45">
        <v>0</v>
      </c>
      <c r="H339" s="35"/>
      <c r="I339" s="58"/>
      <c r="J339" s="38"/>
    </row>
    <row r="340" spans="1:10">
      <c r="A340" s="341"/>
      <c r="B340" s="341"/>
      <c r="C340" s="43" t="s">
        <v>49</v>
      </c>
      <c r="D340" s="44">
        <v>399.4</v>
      </c>
      <c r="E340" s="117">
        <v>119.16328999999999</v>
      </c>
      <c r="F340" s="44">
        <v>29.835575863795693</v>
      </c>
      <c r="G340" s="45">
        <v>-280.23671000000002</v>
      </c>
      <c r="H340" s="35">
        <v>-280.2</v>
      </c>
      <c r="I340" s="100" t="s">
        <v>19</v>
      </c>
      <c r="J340" s="38" t="s">
        <v>370</v>
      </c>
    </row>
    <row r="341" spans="1:10" ht="26.4">
      <c r="A341" s="338"/>
      <c r="B341" s="338"/>
      <c r="C341" s="8" t="s">
        <v>24</v>
      </c>
      <c r="D341" s="33">
        <v>284775.30000000005</v>
      </c>
      <c r="E341" s="33">
        <v>282999.89591000002</v>
      </c>
      <c r="F341" s="33">
        <v>99.376559663004471</v>
      </c>
      <c r="G341" s="24">
        <v>-1775.4040899999991</v>
      </c>
      <c r="H341" s="25">
        <v>-1775.4</v>
      </c>
      <c r="I341" s="144"/>
      <c r="J341" s="38"/>
    </row>
    <row r="342" spans="1:10">
      <c r="A342" s="337" t="s">
        <v>371</v>
      </c>
      <c r="B342" s="337" t="s">
        <v>372</v>
      </c>
      <c r="C342" s="339" t="s">
        <v>14</v>
      </c>
      <c r="D342" s="435">
        <v>79217</v>
      </c>
      <c r="E342" s="435">
        <v>78855.517000000007</v>
      </c>
      <c r="F342" s="348">
        <v>99.543680018177923</v>
      </c>
      <c r="G342" s="330">
        <v>-361.4829999999929</v>
      </c>
      <c r="H342" s="20">
        <v>-267.60000000000002</v>
      </c>
      <c r="I342" s="21" t="s">
        <v>15</v>
      </c>
      <c r="J342" s="22" t="s">
        <v>363</v>
      </c>
    </row>
    <row r="343" spans="1:10" ht="26.4">
      <c r="A343" s="341"/>
      <c r="B343" s="341"/>
      <c r="C343" s="351"/>
      <c r="D343" s="436"/>
      <c r="E343" s="436"/>
      <c r="F343" s="349"/>
      <c r="G343" s="331"/>
      <c r="H343" s="28">
        <v>-9.7799999999999994</v>
      </c>
      <c r="I343" s="29" t="s">
        <v>28</v>
      </c>
      <c r="J343" s="30" t="s">
        <v>373</v>
      </c>
    </row>
    <row r="344" spans="1:10" ht="39.6">
      <c r="A344" s="341"/>
      <c r="B344" s="341"/>
      <c r="C344" s="351"/>
      <c r="D344" s="436"/>
      <c r="E344" s="436"/>
      <c r="F344" s="349"/>
      <c r="G344" s="331"/>
      <c r="H344" s="28">
        <v>-111.5</v>
      </c>
      <c r="I344" s="29" t="s">
        <v>17</v>
      </c>
      <c r="J344" s="30" t="s">
        <v>374</v>
      </c>
    </row>
    <row r="345" spans="1:10" ht="26.4">
      <c r="A345" s="341"/>
      <c r="B345" s="341"/>
      <c r="C345" s="340"/>
      <c r="D345" s="437"/>
      <c r="E345" s="437"/>
      <c r="F345" s="350"/>
      <c r="G345" s="332"/>
      <c r="H345" s="47">
        <v>27.4</v>
      </c>
      <c r="I345" s="143" t="s">
        <v>19</v>
      </c>
      <c r="J345" s="66" t="s">
        <v>375</v>
      </c>
    </row>
    <row r="346" spans="1:10">
      <c r="A346" s="341"/>
      <c r="B346" s="341"/>
      <c r="C346" s="43" t="s">
        <v>171</v>
      </c>
      <c r="D346" s="145">
        <v>3750</v>
      </c>
      <c r="E346" s="145">
        <v>3750</v>
      </c>
      <c r="F346" s="44">
        <v>100</v>
      </c>
      <c r="G346" s="45">
        <v>0</v>
      </c>
      <c r="H346" s="35"/>
      <c r="I346" s="36"/>
      <c r="J346" s="38"/>
    </row>
    <row r="347" spans="1:10" ht="26.4">
      <c r="A347" s="341"/>
      <c r="B347" s="341"/>
      <c r="C347" s="43" t="s">
        <v>49</v>
      </c>
      <c r="D347" s="145">
        <v>1536</v>
      </c>
      <c r="E347" s="145">
        <v>763.20351000000005</v>
      </c>
      <c r="F347" s="44">
        <v>49.687728515625004</v>
      </c>
      <c r="G347" s="45">
        <v>-772.79648999999995</v>
      </c>
      <c r="H347" s="35">
        <v>-772.80000000000007</v>
      </c>
      <c r="I347" s="36" t="s">
        <v>17</v>
      </c>
      <c r="J347" s="38" t="s">
        <v>376</v>
      </c>
    </row>
    <row r="348" spans="1:10">
      <c r="A348" s="341"/>
      <c r="B348" s="341"/>
      <c r="C348" s="43" t="s">
        <v>354</v>
      </c>
      <c r="D348" s="145">
        <v>918</v>
      </c>
      <c r="E348" s="145">
        <v>835.28899000000001</v>
      </c>
      <c r="F348" s="44">
        <v>90.990086056644884</v>
      </c>
      <c r="G348" s="45">
        <v>-82.711009999999987</v>
      </c>
      <c r="H348" s="35">
        <v>-82.71</v>
      </c>
      <c r="I348" s="100" t="s">
        <v>19</v>
      </c>
      <c r="J348" s="75" t="s">
        <v>377</v>
      </c>
    </row>
    <row r="349" spans="1:10" ht="26.4">
      <c r="A349" s="338"/>
      <c r="B349" s="338"/>
      <c r="C349" s="8" t="s">
        <v>24</v>
      </c>
      <c r="D349" s="33">
        <v>85421</v>
      </c>
      <c r="E349" s="33">
        <v>84204.009500000015</v>
      </c>
      <c r="F349" s="33">
        <v>98.575302911462074</v>
      </c>
      <c r="G349" s="146">
        <v>-1216.9904999999928</v>
      </c>
      <c r="H349" s="147">
        <v>-1216.9900000000002</v>
      </c>
      <c r="I349" s="144"/>
      <c r="J349" s="38"/>
    </row>
    <row r="350" spans="1:10" ht="15.6">
      <c r="A350" s="355" t="s">
        <v>378</v>
      </c>
      <c r="B350" s="356"/>
      <c r="C350" s="356"/>
      <c r="D350" s="356"/>
      <c r="E350" s="356"/>
      <c r="F350" s="356"/>
      <c r="G350" s="356"/>
      <c r="H350" s="362"/>
      <c r="I350" s="362"/>
      <c r="J350" s="363"/>
    </row>
    <row r="351" spans="1:10" ht="26.4">
      <c r="A351" s="378" t="s">
        <v>379</v>
      </c>
      <c r="B351" s="375" t="s">
        <v>380</v>
      </c>
      <c r="C351" s="375" t="s">
        <v>14</v>
      </c>
      <c r="D351" s="381">
        <v>37277</v>
      </c>
      <c r="E351" s="381">
        <v>37263.199999999997</v>
      </c>
      <c r="F351" s="348">
        <v>99.962979853528978</v>
      </c>
      <c r="G351" s="330">
        <v>-13.80000000000291</v>
      </c>
      <c r="H351" s="20">
        <v>-10.1</v>
      </c>
      <c r="I351" s="148" t="s">
        <v>19</v>
      </c>
      <c r="J351" s="149" t="s">
        <v>381</v>
      </c>
    </row>
    <row r="352" spans="1:10">
      <c r="A352" s="379"/>
      <c r="B352" s="376"/>
      <c r="C352" s="376"/>
      <c r="D352" s="411"/>
      <c r="E352" s="411"/>
      <c r="F352" s="349"/>
      <c r="G352" s="331"/>
      <c r="H352" s="150">
        <v>-3.5</v>
      </c>
      <c r="I352" s="151" t="s">
        <v>19</v>
      </c>
      <c r="J352" s="78" t="s">
        <v>382</v>
      </c>
    </row>
    <row r="353" spans="1:10">
      <c r="A353" s="379"/>
      <c r="B353" s="376"/>
      <c r="C353" s="377"/>
      <c r="D353" s="382"/>
      <c r="E353" s="382"/>
      <c r="F353" s="350"/>
      <c r="G353" s="332"/>
      <c r="H353" s="47">
        <v>-0.2</v>
      </c>
      <c r="I353" s="152" t="s">
        <v>28</v>
      </c>
      <c r="J353" s="79" t="s">
        <v>383</v>
      </c>
    </row>
    <row r="354" spans="1:10">
      <c r="A354" s="379"/>
      <c r="B354" s="376"/>
      <c r="C354" s="153" t="s">
        <v>70</v>
      </c>
      <c r="D354" s="18">
        <v>1886</v>
      </c>
      <c r="E354" s="18">
        <v>1765.7</v>
      </c>
      <c r="F354" s="18">
        <v>93.621420996818671</v>
      </c>
      <c r="G354" s="45">
        <v>-120.29999999999995</v>
      </c>
      <c r="H354" s="142">
        <v>-120.3</v>
      </c>
      <c r="I354" s="148" t="s">
        <v>17</v>
      </c>
      <c r="J354" s="71" t="s">
        <v>241</v>
      </c>
    </row>
    <row r="355" spans="1:10">
      <c r="A355" s="379"/>
      <c r="B355" s="376"/>
      <c r="C355" s="375" t="s">
        <v>49</v>
      </c>
      <c r="D355" s="381">
        <v>6075.1</v>
      </c>
      <c r="E355" s="381">
        <v>2386.8000000000002</v>
      </c>
      <c r="F355" s="348">
        <v>39.288242168853188</v>
      </c>
      <c r="G355" s="330">
        <v>-3688.3</v>
      </c>
      <c r="H355" s="154">
        <v>-273.89999999999998</v>
      </c>
      <c r="I355" s="155" t="s">
        <v>19</v>
      </c>
      <c r="J355" s="71" t="s">
        <v>384</v>
      </c>
    </row>
    <row r="356" spans="1:10" ht="52.8">
      <c r="A356" s="379"/>
      <c r="B356" s="376"/>
      <c r="C356" s="376"/>
      <c r="D356" s="411"/>
      <c r="E356" s="411"/>
      <c r="F356" s="349"/>
      <c r="G356" s="331"/>
      <c r="H356" s="156">
        <v>-597.5</v>
      </c>
      <c r="I356" s="157" t="s">
        <v>19</v>
      </c>
      <c r="J356" s="70" t="s">
        <v>385</v>
      </c>
    </row>
    <row r="357" spans="1:10" ht="39.6">
      <c r="A357" s="379"/>
      <c r="B357" s="376"/>
      <c r="C357" s="376"/>
      <c r="D357" s="411"/>
      <c r="E357" s="411"/>
      <c r="F357" s="349"/>
      <c r="G357" s="331"/>
      <c r="H357" s="156">
        <v>-10.7</v>
      </c>
      <c r="I357" s="157" t="s">
        <v>19</v>
      </c>
      <c r="J357" s="70" t="s">
        <v>386</v>
      </c>
    </row>
    <row r="358" spans="1:10" ht="26.4">
      <c r="A358" s="379"/>
      <c r="B358" s="376"/>
      <c r="C358" s="376"/>
      <c r="D358" s="411"/>
      <c r="E358" s="411"/>
      <c r="F358" s="349"/>
      <c r="G358" s="331"/>
      <c r="H358" s="156">
        <v>-177.52</v>
      </c>
      <c r="I358" s="157" t="s">
        <v>19</v>
      </c>
      <c r="J358" s="70" t="s">
        <v>387</v>
      </c>
    </row>
    <row r="359" spans="1:10" ht="26.4">
      <c r="A359" s="379"/>
      <c r="B359" s="376"/>
      <c r="C359" s="376"/>
      <c r="D359" s="411"/>
      <c r="E359" s="411"/>
      <c r="F359" s="349"/>
      <c r="G359" s="331"/>
      <c r="H359" s="156">
        <v>-195.97</v>
      </c>
      <c r="I359" s="157" t="s">
        <v>34</v>
      </c>
      <c r="J359" s="70" t="s">
        <v>388</v>
      </c>
    </row>
    <row r="360" spans="1:10" ht="66">
      <c r="A360" s="379"/>
      <c r="B360" s="376"/>
      <c r="C360" s="376"/>
      <c r="D360" s="411"/>
      <c r="E360" s="411"/>
      <c r="F360" s="349"/>
      <c r="G360" s="331"/>
      <c r="H360" s="156">
        <v>-92.6</v>
      </c>
      <c r="I360" s="29" t="s">
        <v>17</v>
      </c>
      <c r="J360" s="70" t="s">
        <v>389</v>
      </c>
    </row>
    <row r="361" spans="1:10" ht="26.4">
      <c r="A361" s="379"/>
      <c r="B361" s="376"/>
      <c r="C361" s="376"/>
      <c r="D361" s="411"/>
      <c r="E361" s="411"/>
      <c r="F361" s="349"/>
      <c r="G361" s="331"/>
      <c r="H361" s="156">
        <v>-211.7</v>
      </c>
      <c r="I361" s="157" t="s">
        <v>17</v>
      </c>
      <c r="J361" s="70" t="s">
        <v>390</v>
      </c>
    </row>
    <row r="362" spans="1:10" ht="26.4">
      <c r="A362" s="379"/>
      <c r="B362" s="376"/>
      <c r="C362" s="376"/>
      <c r="D362" s="411"/>
      <c r="E362" s="411"/>
      <c r="F362" s="349"/>
      <c r="G362" s="331"/>
      <c r="H362" s="156">
        <v>-114.4</v>
      </c>
      <c r="I362" s="157" t="s">
        <v>19</v>
      </c>
      <c r="J362" s="70" t="s">
        <v>391</v>
      </c>
    </row>
    <row r="363" spans="1:10" ht="26.4">
      <c r="A363" s="379"/>
      <c r="B363" s="376"/>
      <c r="C363" s="376"/>
      <c r="D363" s="411"/>
      <c r="E363" s="411"/>
      <c r="F363" s="349"/>
      <c r="G363" s="331"/>
      <c r="H363" s="156">
        <v>-4</v>
      </c>
      <c r="I363" s="29" t="s">
        <v>17</v>
      </c>
      <c r="J363" s="70" t="s">
        <v>392</v>
      </c>
    </row>
    <row r="364" spans="1:10" ht="39.6">
      <c r="A364" s="379"/>
      <c r="B364" s="376"/>
      <c r="C364" s="376"/>
      <c r="D364" s="411"/>
      <c r="E364" s="411"/>
      <c r="F364" s="349"/>
      <c r="G364" s="331"/>
      <c r="H364" s="156">
        <v>-58.16</v>
      </c>
      <c r="I364" s="108" t="s">
        <v>19</v>
      </c>
      <c r="J364" s="70" t="s">
        <v>393</v>
      </c>
    </row>
    <row r="365" spans="1:10">
      <c r="A365" s="379"/>
      <c r="B365" s="376"/>
      <c r="C365" s="376"/>
      <c r="D365" s="411"/>
      <c r="E365" s="411"/>
      <c r="F365" s="349"/>
      <c r="G365" s="331"/>
      <c r="H365" s="156">
        <v>-41.06</v>
      </c>
      <c r="I365" s="29" t="s">
        <v>17</v>
      </c>
      <c r="J365" s="70" t="s">
        <v>394</v>
      </c>
    </row>
    <row r="366" spans="1:10">
      <c r="A366" s="379"/>
      <c r="B366" s="376"/>
      <c r="C366" s="376"/>
      <c r="D366" s="411"/>
      <c r="E366" s="411"/>
      <c r="F366" s="349"/>
      <c r="G366" s="331"/>
      <c r="H366" s="156">
        <v>-48.35</v>
      </c>
      <c r="I366" s="108" t="s">
        <v>19</v>
      </c>
      <c r="J366" s="70" t="s">
        <v>395</v>
      </c>
    </row>
    <row r="367" spans="1:10">
      <c r="A367" s="379"/>
      <c r="B367" s="376"/>
      <c r="C367" s="376"/>
      <c r="D367" s="411"/>
      <c r="E367" s="411"/>
      <c r="F367" s="349"/>
      <c r="G367" s="331"/>
      <c r="H367" s="156">
        <v>-208.8</v>
      </c>
      <c r="I367" s="157" t="s">
        <v>34</v>
      </c>
      <c r="J367" s="70" t="s">
        <v>396</v>
      </c>
    </row>
    <row r="368" spans="1:10" ht="39.6">
      <c r="A368" s="379"/>
      <c r="B368" s="376"/>
      <c r="C368" s="376"/>
      <c r="D368" s="411"/>
      <c r="E368" s="411"/>
      <c r="F368" s="349"/>
      <c r="G368" s="331"/>
      <c r="H368" s="156">
        <v>-319.8</v>
      </c>
      <c r="I368" s="157" t="s">
        <v>19</v>
      </c>
      <c r="J368" s="70" t="s">
        <v>397</v>
      </c>
    </row>
    <row r="369" spans="1:10" ht="52.8">
      <c r="A369" s="379"/>
      <c r="B369" s="376"/>
      <c r="C369" s="376"/>
      <c r="D369" s="411"/>
      <c r="E369" s="411"/>
      <c r="F369" s="349"/>
      <c r="G369" s="331"/>
      <c r="H369" s="156">
        <v>-5.0406000000000004</v>
      </c>
      <c r="I369" s="108" t="s">
        <v>19</v>
      </c>
      <c r="J369" s="70" t="s">
        <v>398</v>
      </c>
    </row>
    <row r="370" spans="1:10" ht="39.6">
      <c r="A370" s="379"/>
      <c r="B370" s="376"/>
      <c r="C370" s="376"/>
      <c r="D370" s="411"/>
      <c r="E370" s="411"/>
      <c r="F370" s="349"/>
      <c r="G370" s="331"/>
      <c r="H370" s="156">
        <v>-90.8</v>
      </c>
      <c r="I370" s="108" t="s">
        <v>19</v>
      </c>
      <c r="J370" s="70" t="s">
        <v>399</v>
      </c>
    </row>
    <row r="371" spans="1:10">
      <c r="A371" s="379"/>
      <c r="B371" s="376"/>
      <c r="C371" s="376"/>
      <c r="D371" s="411"/>
      <c r="E371" s="411"/>
      <c r="F371" s="349"/>
      <c r="G371" s="331"/>
      <c r="H371" s="156">
        <v>-800</v>
      </c>
      <c r="I371" s="157" t="s">
        <v>19</v>
      </c>
      <c r="J371" s="70" t="s">
        <v>400</v>
      </c>
    </row>
    <row r="372" spans="1:10" ht="26.4">
      <c r="A372" s="379"/>
      <c r="B372" s="376"/>
      <c r="C372" s="376"/>
      <c r="D372" s="411"/>
      <c r="E372" s="411"/>
      <c r="F372" s="349"/>
      <c r="G372" s="331"/>
      <c r="H372" s="156">
        <v>-216</v>
      </c>
      <c r="I372" s="157" t="s">
        <v>17</v>
      </c>
      <c r="J372" s="70" t="s">
        <v>401</v>
      </c>
    </row>
    <row r="373" spans="1:10" ht="26.4">
      <c r="A373" s="379"/>
      <c r="B373" s="376"/>
      <c r="C373" s="376"/>
      <c r="D373" s="411"/>
      <c r="E373" s="411"/>
      <c r="F373" s="349"/>
      <c r="G373" s="331"/>
      <c r="H373" s="156">
        <v>-211.5</v>
      </c>
      <c r="I373" s="157" t="s">
        <v>66</v>
      </c>
      <c r="J373" s="70" t="s">
        <v>402</v>
      </c>
    </row>
    <row r="374" spans="1:10">
      <c r="A374" s="379"/>
      <c r="B374" s="376"/>
      <c r="C374" s="377"/>
      <c r="D374" s="382"/>
      <c r="E374" s="382"/>
      <c r="F374" s="350"/>
      <c r="G374" s="332"/>
      <c r="H374" s="156">
        <v>-10.5</v>
      </c>
      <c r="I374" s="108" t="s">
        <v>19</v>
      </c>
      <c r="J374" s="70" t="s">
        <v>403</v>
      </c>
    </row>
    <row r="375" spans="1:10">
      <c r="A375" s="379"/>
      <c r="B375" s="376"/>
      <c r="C375" s="153" t="s">
        <v>202</v>
      </c>
      <c r="D375" s="18">
        <v>32.299999999999997</v>
      </c>
      <c r="E375" s="18">
        <v>32.299999999999997</v>
      </c>
      <c r="F375" s="18">
        <v>100</v>
      </c>
      <c r="G375" s="45">
        <v>0</v>
      </c>
      <c r="H375" s="158">
        <v>0</v>
      </c>
      <c r="I375" s="100"/>
      <c r="J375" s="159"/>
    </row>
    <row r="376" spans="1:10" ht="26.4">
      <c r="A376" s="379"/>
      <c r="B376" s="376"/>
      <c r="C376" s="153" t="s">
        <v>157</v>
      </c>
      <c r="D376" s="117">
        <v>6889</v>
      </c>
      <c r="E376" s="117">
        <v>6859.9</v>
      </c>
      <c r="F376" s="44">
        <v>99.577587458266791</v>
      </c>
      <c r="G376" s="45">
        <v>-29.100000000000364</v>
      </c>
      <c r="H376" s="35">
        <v>-29.1</v>
      </c>
      <c r="I376" s="160" t="s">
        <v>15</v>
      </c>
      <c r="J376" s="120" t="s">
        <v>404</v>
      </c>
    </row>
    <row r="377" spans="1:10">
      <c r="A377" s="379"/>
      <c r="B377" s="376"/>
      <c r="C377" s="153" t="s">
        <v>354</v>
      </c>
      <c r="D377" s="117">
        <v>1340</v>
      </c>
      <c r="E377" s="117">
        <v>1340</v>
      </c>
      <c r="F377" s="44">
        <v>100</v>
      </c>
      <c r="G377" s="45">
        <v>0</v>
      </c>
      <c r="H377" s="35"/>
      <c r="I377" s="160"/>
      <c r="J377" s="161"/>
    </row>
    <row r="378" spans="1:10" ht="26.4">
      <c r="A378" s="380"/>
      <c r="B378" s="377"/>
      <c r="C378" s="8" t="s">
        <v>24</v>
      </c>
      <c r="D378" s="33">
        <v>53499.4</v>
      </c>
      <c r="E378" s="33">
        <v>49647.9</v>
      </c>
      <c r="F378" s="33">
        <v>92.800853841351497</v>
      </c>
      <c r="G378" s="24">
        <v>-3851.5000000000036</v>
      </c>
      <c r="H378" s="61">
        <v>-3851.5006000000003</v>
      </c>
      <c r="I378" s="162"/>
      <c r="J378" s="163"/>
    </row>
    <row r="379" spans="1:10" ht="26.4">
      <c r="A379" s="378" t="s">
        <v>405</v>
      </c>
      <c r="B379" s="375" t="s">
        <v>406</v>
      </c>
      <c r="C379" s="375" t="s">
        <v>14</v>
      </c>
      <c r="D379" s="381">
        <v>42905</v>
      </c>
      <c r="E379" s="381">
        <v>42734.1</v>
      </c>
      <c r="F379" s="348">
        <v>99.601678126092537</v>
      </c>
      <c r="G379" s="330">
        <v>-170.90000000000146</v>
      </c>
      <c r="H379" s="20">
        <v>-157.19999999999999</v>
      </c>
      <c r="I379" s="81" t="s">
        <v>19</v>
      </c>
      <c r="J379" s="149" t="s">
        <v>381</v>
      </c>
    </row>
    <row r="380" spans="1:10" ht="26.4">
      <c r="A380" s="379"/>
      <c r="B380" s="376"/>
      <c r="C380" s="376"/>
      <c r="D380" s="411"/>
      <c r="E380" s="411"/>
      <c r="F380" s="349"/>
      <c r="G380" s="331"/>
      <c r="H380" s="150">
        <v>-4.2</v>
      </c>
      <c r="I380" s="42" t="s">
        <v>19</v>
      </c>
      <c r="J380" s="78" t="s">
        <v>407</v>
      </c>
    </row>
    <row r="381" spans="1:10">
      <c r="A381" s="379"/>
      <c r="B381" s="376"/>
      <c r="C381" s="377"/>
      <c r="D381" s="382"/>
      <c r="E381" s="382"/>
      <c r="F381" s="350"/>
      <c r="G381" s="332"/>
      <c r="H381" s="150">
        <v>-9.5</v>
      </c>
      <c r="I381" s="42" t="s">
        <v>15</v>
      </c>
      <c r="J381" s="78" t="s">
        <v>408</v>
      </c>
    </row>
    <row r="382" spans="1:10" ht="39.6">
      <c r="A382" s="379"/>
      <c r="B382" s="376"/>
      <c r="C382" s="153" t="s">
        <v>109</v>
      </c>
      <c r="D382" s="164">
        <v>88</v>
      </c>
      <c r="E382" s="164">
        <v>64.77</v>
      </c>
      <c r="F382" s="44">
        <v>73.60227272727272</v>
      </c>
      <c r="G382" s="45">
        <v>-23.230000000000004</v>
      </c>
      <c r="H382" s="165">
        <v>-23.230000000000004</v>
      </c>
      <c r="I382" s="73" t="s">
        <v>84</v>
      </c>
      <c r="J382" s="120" t="s">
        <v>409</v>
      </c>
    </row>
    <row r="383" spans="1:10">
      <c r="A383" s="379"/>
      <c r="B383" s="376"/>
      <c r="C383" s="153" t="s">
        <v>171</v>
      </c>
      <c r="D383" s="164">
        <v>1959</v>
      </c>
      <c r="E383" s="164">
        <v>1719.28</v>
      </c>
      <c r="F383" s="44">
        <v>87.76314446145993</v>
      </c>
      <c r="G383" s="45">
        <v>-239.72000000000003</v>
      </c>
      <c r="H383" s="165">
        <v>-239.66</v>
      </c>
      <c r="I383" s="166" t="s">
        <v>17</v>
      </c>
      <c r="J383" s="120" t="s">
        <v>410</v>
      </c>
    </row>
    <row r="384" spans="1:10">
      <c r="A384" s="379"/>
      <c r="B384" s="376"/>
      <c r="C384" s="153" t="s">
        <v>70</v>
      </c>
      <c r="D384" s="164">
        <v>331</v>
      </c>
      <c r="E384" s="164">
        <v>331</v>
      </c>
      <c r="F384" s="44">
        <v>100</v>
      </c>
      <c r="G384" s="45">
        <v>0</v>
      </c>
      <c r="H384" s="165"/>
      <c r="I384" s="167"/>
      <c r="J384" s="120"/>
    </row>
    <row r="385" spans="1:10" ht="39.6">
      <c r="A385" s="379"/>
      <c r="B385" s="376"/>
      <c r="C385" s="153" t="s">
        <v>110</v>
      </c>
      <c r="D385" s="164">
        <v>3112</v>
      </c>
      <c r="E385" s="164">
        <v>777.15</v>
      </c>
      <c r="F385" s="44">
        <v>24.972686375321338</v>
      </c>
      <c r="G385" s="45">
        <v>-2334.85</v>
      </c>
      <c r="H385" s="165">
        <v>-2334.85</v>
      </c>
      <c r="I385" s="73" t="s">
        <v>84</v>
      </c>
      <c r="J385" s="120" t="s">
        <v>411</v>
      </c>
    </row>
    <row r="386" spans="1:10">
      <c r="A386" s="379"/>
      <c r="B386" s="376"/>
      <c r="C386" s="153" t="s">
        <v>412</v>
      </c>
      <c r="D386" s="164">
        <v>477</v>
      </c>
      <c r="E386" s="164">
        <v>197.8</v>
      </c>
      <c r="F386" s="44">
        <v>41.467505241090144</v>
      </c>
      <c r="G386" s="45">
        <v>-279.2</v>
      </c>
      <c r="H386" s="165">
        <v>-279.2</v>
      </c>
      <c r="I386" s="167" t="s">
        <v>19</v>
      </c>
      <c r="J386" s="120" t="s">
        <v>413</v>
      </c>
    </row>
    <row r="387" spans="1:10" ht="39.6">
      <c r="A387" s="379"/>
      <c r="B387" s="376"/>
      <c r="C387" s="153" t="s">
        <v>81</v>
      </c>
      <c r="D387" s="117">
        <v>23003</v>
      </c>
      <c r="E387" s="164">
        <v>10298.64</v>
      </c>
      <c r="F387" s="44">
        <v>44.770855975307569</v>
      </c>
      <c r="G387" s="45">
        <v>-12704.36</v>
      </c>
      <c r="H387" s="35">
        <v>-12704.36</v>
      </c>
      <c r="I387" s="73" t="s">
        <v>50</v>
      </c>
      <c r="J387" s="120" t="s">
        <v>414</v>
      </c>
    </row>
    <row r="388" spans="1:10">
      <c r="A388" s="379"/>
      <c r="B388" s="376"/>
      <c r="C388" s="153" t="s">
        <v>415</v>
      </c>
      <c r="D388" s="117">
        <v>2703</v>
      </c>
      <c r="E388" s="117">
        <v>1121</v>
      </c>
      <c r="F388" s="44">
        <v>41.472438031816502</v>
      </c>
      <c r="G388" s="45">
        <v>-1582</v>
      </c>
      <c r="H388" s="154">
        <v>-1582</v>
      </c>
      <c r="I388" s="168" t="s">
        <v>84</v>
      </c>
      <c r="J388" s="71" t="s">
        <v>413</v>
      </c>
    </row>
    <row r="389" spans="1:10" ht="26.4">
      <c r="A389" s="379"/>
      <c r="B389" s="376"/>
      <c r="C389" s="375" t="s">
        <v>49</v>
      </c>
      <c r="D389" s="381">
        <v>12256.8</v>
      </c>
      <c r="E389" s="381">
        <v>3835.5</v>
      </c>
      <c r="F389" s="348">
        <v>31.292833365968281</v>
      </c>
      <c r="G389" s="330">
        <v>-8421.2999999999993</v>
      </c>
      <c r="H389" s="165">
        <v>-126.3</v>
      </c>
      <c r="I389" s="36" t="s">
        <v>66</v>
      </c>
      <c r="J389" s="120" t="s">
        <v>416</v>
      </c>
    </row>
    <row r="390" spans="1:10" ht="26.4">
      <c r="A390" s="379"/>
      <c r="B390" s="376"/>
      <c r="C390" s="376"/>
      <c r="D390" s="411"/>
      <c r="E390" s="411"/>
      <c r="F390" s="349"/>
      <c r="G390" s="331"/>
      <c r="H390" s="165">
        <v>-49.9</v>
      </c>
      <c r="I390" s="167" t="s">
        <v>21</v>
      </c>
      <c r="J390" s="120" t="s">
        <v>417</v>
      </c>
    </row>
    <row r="391" spans="1:10" ht="26.4">
      <c r="A391" s="379"/>
      <c r="B391" s="376"/>
      <c r="C391" s="376"/>
      <c r="D391" s="411"/>
      <c r="E391" s="411"/>
      <c r="F391" s="349"/>
      <c r="G391" s="331"/>
      <c r="H391" s="165">
        <v>-129.26</v>
      </c>
      <c r="I391" s="167" t="s">
        <v>19</v>
      </c>
      <c r="J391" s="120" t="s">
        <v>418</v>
      </c>
    </row>
    <row r="392" spans="1:10">
      <c r="A392" s="379"/>
      <c r="B392" s="376"/>
      <c r="C392" s="376"/>
      <c r="D392" s="411"/>
      <c r="E392" s="411"/>
      <c r="F392" s="349"/>
      <c r="G392" s="331"/>
      <c r="H392" s="165">
        <v>-26.4</v>
      </c>
      <c r="I392" s="36" t="s">
        <v>17</v>
      </c>
      <c r="J392" s="120" t="s">
        <v>419</v>
      </c>
    </row>
    <row r="393" spans="1:10" ht="66">
      <c r="A393" s="379"/>
      <c r="B393" s="376"/>
      <c r="C393" s="376"/>
      <c r="D393" s="411"/>
      <c r="E393" s="411"/>
      <c r="F393" s="349"/>
      <c r="G393" s="331"/>
      <c r="H393" s="165">
        <v>-212.4</v>
      </c>
      <c r="I393" s="167" t="s">
        <v>19</v>
      </c>
      <c r="J393" s="120" t="s">
        <v>420</v>
      </c>
    </row>
    <row r="394" spans="1:10" ht="39.6">
      <c r="A394" s="379"/>
      <c r="B394" s="376"/>
      <c r="C394" s="376"/>
      <c r="D394" s="411"/>
      <c r="E394" s="411"/>
      <c r="F394" s="349"/>
      <c r="G394" s="331"/>
      <c r="H394" s="165">
        <v>-18.100000000000001</v>
      </c>
      <c r="I394" s="167" t="s">
        <v>34</v>
      </c>
      <c r="J394" s="120" t="s">
        <v>421</v>
      </c>
    </row>
    <row r="395" spans="1:10" ht="26.4">
      <c r="A395" s="379"/>
      <c r="B395" s="376"/>
      <c r="C395" s="376"/>
      <c r="D395" s="411"/>
      <c r="E395" s="411"/>
      <c r="F395" s="349"/>
      <c r="G395" s="331"/>
      <c r="H395" s="165">
        <v>-5.9</v>
      </c>
      <c r="I395" s="167" t="s">
        <v>19</v>
      </c>
      <c r="J395" s="120" t="s">
        <v>422</v>
      </c>
    </row>
    <row r="396" spans="1:10" ht="26.4">
      <c r="A396" s="379"/>
      <c r="B396" s="376"/>
      <c r="C396" s="376"/>
      <c r="D396" s="411"/>
      <c r="E396" s="411"/>
      <c r="F396" s="349"/>
      <c r="G396" s="331"/>
      <c r="H396" s="165">
        <v>-47.7</v>
      </c>
      <c r="I396" s="167" t="s">
        <v>19</v>
      </c>
      <c r="J396" s="120" t="s">
        <v>423</v>
      </c>
    </row>
    <row r="397" spans="1:10">
      <c r="A397" s="379"/>
      <c r="B397" s="376"/>
      <c r="C397" s="376"/>
      <c r="D397" s="411"/>
      <c r="E397" s="411"/>
      <c r="F397" s="349"/>
      <c r="G397" s="331"/>
      <c r="H397" s="165">
        <v>-16.98</v>
      </c>
      <c r="I397" s="167" t="s">
        <v>17</v>
      </c>
      <c r="J397" s="120" t="s">
        <v>424</v>
      </c>
    </row>
    <row r="398" spans="1:10">
      <c r="A398" s="379"/>
      <c r="B398" s="376"/>
      <c r="C398" s="376"/>
      <c r="D398" s="411"/>
      <c r="E398" s="411"/>
      <c r="F398" s="349"/>
      <c r="G398" s="331"/>
      <c r="H398" s="165">
        <v>-0.1</v>
      </c>
      <c r="I398" s="119" t="s">
        <v>19</v>
      </c>
      <c r="J398" s="120" t="s">
        <v>425</v>
      </c>
    </row>
    <row r="399" spans="1:10" ht="26.4">
      <c r="A399" s="379"/>
      <c r="B399" s="376"/>
      <c r="C399" s="376"/>
      <c r="D399" s="411"/>
      <c r="E399" s="411"/>
      <c r="F399" s="349"/>
      <c r="G399" s="331"/>
      <c r="H399" s="165">
        <v>-51.3</v>
      </c>
      <c r="I399" s="119" t="s">
        <v>19</v>
      </c>
      <c r="J399" s="120" t="s">
        <v>426</v>
      </c>
    </row>
    <row r="400" spans="1:10" ht="39.6">
      <c r="A400" s="379"/>
      <c r="B400" s="376"/>
      <c r="C400" s="376"/>
      <c r="D400" s="411"/>
      <c r="E400" s="411"/>
      <c r="F400" s="349"/>
      <c r="G400" s="331"/>
      <c r="H400" s="165">
        <v>-833.3</v>
      </c>
      <c r="I400" s="36" t="s">
        <v>34</v>
      </c>
      <c r="J400" s="120" t="s">
        <v>427</v>
      </c>
    </row>
    <row r="401" spans="1:10" ht="132">
      <c r="A401" s="379"/>
      <c r="B401" s="376"/>
      <c r="C401" s="376"/>
      <c r="D401" s="411"/>
      <c r="E401" s="411"/>
      <c r="F401" s="349"/>
      <c r="G401" s="331"/>
      <c r="H401" s="165">
        <v>-1351.2</v>
      </c>
      <c r="I401" s="73" t="s">
        <v>84</v>
      </c>
      <c r="J401" s="120" t="s">
        <v>428</v>
      </c>
    </row>
    <row r="402" spans="1:10" ht="39.6">
      <c r="A402" s="379"/>
      <c r="B402" s="376"/>
      <c r="C402" s="376"/>
      <c r="D402" s="411"/>
      <c r="E402" s="411"/>
      <c r="F402" s="349"/>
      <c r="G402" s="331"/>
      <c r="H402" s="165">
        <v>-3100</v>
      </c>
      <c r="I402" s="119" t="s">
        <v>19</v>
      </c>
      <c r="J402" s="120" t="s">
        <v>429</v>
      </c>
    </row>
    <row r="403" spans="1:10" ht="26.4">
      <c r="A403" s="379"/>
      <c r="B403" s="376"/>
      <c r="C403" s="376"/>
      <c r="D403" s="411"/>
      <c r="E403" s="411"/>
      <c r="F403" s="349"/>
      <c r="G403" s="331"/>
      <c r="H403" s="165">
        <v>-81</v>
      </c>
      <c r="I403" s="119" t="s">
        <v>19</v>
      </c>
      <c r="J403" s="120" t="s">
        <v>430</v>
      </c>
    </row>
    <row r="404" spans="1:10" ht="26.4">
      <c r="A404" s="379"/>
      <c r="B404" s="376"/>
      <c r="C404" s="376"/>
      <c r="D404" s="411"/>
      <c r="E404" s="411"/>
      <c r="F404" s="349"/>
      <c r="G404" s="331"/>
      <c r="H404" s="165">
        <v>-23.18</v>
      </c>
      <c r="I404" s="119" t="s">
        <v>19</v>
      </c>
      <c r="J404" s="120" t="s">
        <v>431</v>
      </c>
    </row>
    <row r="405" spans="1:10" ht="39.6">
      <c r="A405" s="379"/>
      <c r="B405" s="376"/>
      <c r="C405" s="376"/>
      <c r="D405" s="411"/>
      <c r="E405" s="411"/>
      <c r="F405" s="349"/>
      <c r="G405" s="331"/>
      <c r="H405" s="165">
        <v>-85.4</v>
      </c>
      <c r="I405" s="119" t="s">
        <v>19</v>
      </c>
      <c r="J405" s="120" t="s">
        <v>432</v>
      </c>
    </row>
    <row r="406" spans="1:10" ht="39.6">
      <c r="A406" s="379"/>
      <c r="B406" s="376"/>
      <c r="C406" s="376"/>
      <c r="D406" s="411"/>
      <c r="E406" s="411"/>
      <c r="F406" s="349"/>
      <c r="G406" s="331"/>
      <c r="H406" s="165">
        <v>-14.2</v>
      </c>
      <c r="I406" s="119" t="s">
        <v>19</v>
      </c>
      <c r="J406" s="120" t="s">
        <v>433</v>
      </c>
    </row>
    <row r="407" spans="1:10" ht="26.4">
      <c r="A407" s="379"/>
      <c r="B407" s="376"/>
      <c r="C407" s="376"/>
      <c r="D407" s="411"/>
      <c r="E407" s="411"/>
      <c r="F407" s="349"/>
      <c r="G407" s="331"/>
      <c r="H407" s="165">
        <v>-8.6</v>
      </c>
      <c r="I407" s="73" t="s">
        <v>21</v>
      </c>
      <c r="J407" s="120" t="s">
        <v>434</v>
      </c>
    </row>
    <row r="408" spans="1:10">
      <c r="A408" s="379"/>
      <c r="B408" s="376"/>
      <c r="C408" s="376"/>
      <c r="D408" s="411"/>
      <c r="E408" s="411"/>
      <c r="F408" s="349"/>
      <c r="G408" s="331"/>
      <c r="H408" s="165">
        <v>-11.28</v>
      </c>
      <c r="I408" s="36" t="s">
        <v>28</v>
      </c>
      <c r="J408" s="120" t="s">
        <v>435</v>
      </c>
    </row>
    <row r="409" spans="1:10" ht="39.6">
      <c r="A409" s="379"/>
      <c r="B409" s="376"/>
      <c r="C409" s="376"/>
      <c r="D409" s="411"/>
      <c r="E409" s="411"/>
      <c r="F409" s="349"/>
      <c r="G409" s="331"/>
      <c r="H409" s="165">
        <v>-92.4</v>
      </c>
      <c r="I409" s="167" t="s">
        <v>19</v>
      </c>
      <c r="J409" s="120" t="s">
        <v>436</v>
      </c>
    </row>
    <row r="410" spans="1:10" ht="26.4">
      <c r="A410" s="379"/>
      <c r="B410" s="376"/>
      <c r="C410" s="376"/>
      <c r="D410" s="411"/>
      <c r="E410" s="411"/>
      <c r="F410" s="349"/>
      <c r="G410" s="331"/>
      <c r="H410" s="165">
        <v>-9.8000000000000007</v>
      </c>
      <c r="I410" s="73" t="s">
        <v>84</v>
      </c>
      <c r="J410" s="120" t="s">
        <v>437</v>
      </c>
    </row>
    <row r="411" spans="1:10" ht="26.4">
      <c r="A411" s="379"/>
      <c r="B411" s="376"/>
      <c r="C411" s="377"/>
      <c r="D411" s="382"/>
      <c r="E411" s="382"/>
      <c r="F411" s="350"/>
      <c r="G411" s="332"/>
      <c r="H411" s="154">
        <v>-2126.66</v>
      </c>
      <c r="I411" s="106" t="s">
        <v>19</v>
      </c>
      <c r="J411" s="71" t="s">
        <v>438</v>
      </c>
    </row>
    <row r="412" spans="1:10" ht="26.4">
      <c r="A412" s="379"/>
      <c r="B412" s="376"/>
      <c r="C412" s="153" t="s">
        <v>354</v>
      </c>
      <c r="D412" s="117">
        <v>574</v>
      </c>
      <c r="E412" s="117">
        <v>565.70000000000005</v>
      </c>
      <c r="F412" s="44">
        <v>98.554006968641133</v>
      </c>
      <c r="G412" s="45">
        <v>-8.2999999999999545</v>
      </c>
      <c r="H412" s="154">
        <v>-8.3000000000000007</v>
      </c>
      <c r="I412" s="21" t="s">
        <v>15</v>
      </c>
      <c r="J412" s="71" t="s">
        <v>439</v>
      </c>
    </row>
    <row r="413" spans="1:10" ht="26.4">
      <c r="A413" s="380"/>
      <c r="B413" s="377"/>
      <c r="C413" s="8" t="s">
        <v>24</v>
      </c>
      <c r="D413" s="33">
        <v>87408.8</v>
      </c>
      <c r="E413" s="33">
        <v>61644.939999999995</v>
      </c>
      <c r="F413" s="33">
        <v>70.524867061440034</v>
      </c>
      <c r="G413" s="24">
        <v>-25763.86</v>
      </c>
      <c r="H413" s="61">
        <v>-25763.86</v>
      </c>
      <c r="I413" s="162"/>
      <c r="J413" s="169"/>
    </row>
    <row r="414" spans="1:10">
      <c r="A414" s="378" t="s">
        <v>440</v>
      </c>
      <c r="B414" s="375" t="s">
        <v>441</v>
      </c>
      <c r="C414" s="375" t="s">
        <v>14</v>
      </c>
      <c r="D414" s="381">
        <v>33346</v>
      </c>
      <c r="E414" s="381">
        <v>32882.699999999997</v>
      </c>
      <c r="F414" s="348">
        <v>98.610627961374661</v>
      </c>
      <c r="G414" s="330">
        <v>-463.30000000000291</v>
      </c>
      <c r="H414" s="20">
        <v>-251.7</v>
      </c>
      <c r="I414" s="21" t="s">
        <v>17</v>
      </c>
      <c r="J414" s="71" t="s">
        <v>410</v>
      </c>
    </row>
    <row r="415" spans="1:10" ht="26.4">
      <c r="A415" s="379"/>
      <c r="B415" s="376"/>
      <c r="C415" s="376"/>
      <c r="D415" s="411"/>
      <c r="E415" s="411"/>
      <c r="F415" s="349"/>
      <c r="G415" s="331"/>
      <c r="H415" s="150">
        <v>-1.4</v>
      </c>
      <c r="I415" s="42" t="s">
        <v>15</v>
      </c>
      <c r="J415" s="70" t="s">
        <v>442</v>
      </c>
    </row>
    <row r="416" spans="1:10">
      <c r="A416" s="379"/>
      <c r="B416" s="376"/>
      <c r="C416" s="377"/>
      <c r="D416" s="382"/>
      <c r="E416" s="382"/>
      <c r="F416" s="350"/>
      <c r="G416" s="332"/>
      <c r="H416" s="170">
        <v>-210.2</v>
      </c>
      <c r="I416" s="48" t="s">
        <v>84</v>
      </c>
      <c r="J416" s="124" t="s">
        <v>443</v>
      </c>
    </row>
    <row r="417" spans="1:10">
      <c r="A417" s="379"/>
      <c r="B417" s="376"/>
      <c r="C417" s="153" t="s">
        <v>109</v>
      </c>
      <c r="D417" s="117">
        <v>90</v>
      </c>
      <c r="E417" s="117">
        <v>25.4</v>
      </c>
      <c r="F417" s="44">
        <v>28.222222222222221</v>
      </c>
      <c r="G417" s="45">
        <v>-64.599999999999994</v>
      </c>
      <c r="H417" s="35">
        <v>-64.599999999999994</v>
      </c>
      <c r="I417" s="36" t="s">
        <v>84</v>
      </c>
      <c r="J417" s="120" t="s">
        <v>444</v>
      </c>
    </row>
    <row r="418" spans="1:10">
      <c r="A418" s="379"/>
      <c r="B418" s="376"/>
      <c r="C418" s="153" t="s">
        <v>70</v>
      </c>
      <c r="D418" s="117">
        <v>50</v>
      </c>
      <c r="E418" s="117">
        <v>50</v>
      </c>
      <c r="F418" s="44">
        <v>100</v>
      </c>
      <c r="G418" s="45">
        <v>0</v>
      </c>
      <c r="H418" s="35"/>
      <c r="I418" s="73"/>
      <c r="J418" s="159"/>
    </row>
    <row r="419" spans="1:10" ht="26.4">
      <c r="A419" s="379"/>
      <c r="B419" s="376"/>
      <c r="C419" s="153" t="s">
        <v>110</v>
      </c>
      <c r="D419" s="164">
        <v>4474</v>
      </c>
      <c r="E419" s="164">
        <v>2263.1</v>
      </c>
      <c r="F419" s="44">
        <v>50.583370585605728</v>
      </c>
      <c r="G419" s="45">
        <v>-2210.9</v>
      </c>
      <c r="H419" s="165">
        <v>-2210.9</v>
      </c>
      <c r="I419" s="73" t="s">
        <v>84</v>
      </c>
      <c r="J419" s="120" t="s">
        <v>445</v>
      </c>
    </row>
    <row r="420" spans="1:10">
      <c r="A420" s="379"/>
      <c r="B420" s="376"/>
      <c r="C420" s="153" t="s">
        <v>47</v>
      </c>
      <c r="D420" s="171">
        <v>79</v>
      </c>
      <c r="E420" s="171">
        <v>47.3</v>
      </c>
      <c r="F420" s="44">
        <v>59.873417721518983</v>
      </c>
      <c r="G420" s="45">
        <v>-31.700000000000003</v>
      </c>
      <c r="H420" s="165">
        <v>-31.700000000000003</v>
      </c>
      <c r="I420" s="36" t="s">
        <v>15</v>
      </c>
      <c r="J420" s="120" t="s">
        <v>89</v>
      </c>
    </row>
    <row r="421" spans="1:10">
      <c r="A421" s="379"/>
      <c r="B421" s="376"/>
      <c r="C421" s="153" t="s">
        <v>319</v>
      </c>
      <c r="D421" s="164">
        <v>8</v>
      </c>
      <c r="E421" s="164">
        <v>6.2</v>
      </c>
      <c r="F421" s="44">
        <v>77.5</v>
      </c>
      <c r="G421" s="45">
        <v>-1.7999999999999998</v>
      </c>
      <c r="H421" s="165">
        <v>-1.8</v>
      </c>
      <c r="I421" s="167" t="s">
        <v>17</v>
      </c>
      <c r="J421" s="172" t="s">
        <v>410</v>
      </c>
    </row>
    <row r="422" spans="1:10">
      <c r="A422" s="379"/>
      <c r="B422" s="376"/>
      <c r="C422" s="375" t="s">
        <v>81</v>
      </c>
      <c r="D422" s="381">
        <v>41200</v>
      </c>
      <c r="E422" s="381">
        <v>15043</v>
      </c>
      <c r="F422" s="348">
        <v>36.512135922330096</v>
      </c>
      <c r="G422" s="330">
        <v>-26157</v>
      </c>
      <c r="H422" s="154">
        <v>-15500</v>
      </c>
      <c r="I422" s="168" t="s">
        <v>84</v>
      </c>
      <c r="J422" s="71" t="s">
        <v>446</v>
      </c>
    </row>
    <row r="423" spans="1:10">
      <c r="A423" s="379"/>
      <c r="B423" s="376"/>
      <c r="C423" s="377"/>
      <c r="D423" s="382"/>
      <c r="E423" s="382"/>
      <c r="F423" s="350"/>
      <c r="G423" s="332"/>
      <c r="H423" s="173">
        <v>-10657</v>
      </c>
      <c r="I423" s="65" t="s">
        <v>84</v>
      </c>
      <c r="J423" s="124" t="s">
        <v>444</v>
      </c>
    </row>
    <row r="424" spans="1:10">
      <c r="A424" s="379"/>
      <c r="B424" s="376"/>
      <c r="C424" s="153" t="s">
        <v>48</v>
      </c>
      <c r="D424" s="174">
        <v>446</v>
      </c>
      <c r="E424" s="174">
        <v>269.5</v>
      </c>
      <c r="F424" s="44">
        <v>60.426008968609871</v>
      </c>
      <c r="G424" s="45">
        <v>-176.5</v>
      </c>
      <c r="H424" s="165">
        <v>-176.5</v>
      </c>
      <c r="I424" s="36" t="s">
        <v>15</v>
      </c>
      <c r="J424" s="120" t="s">
        <v>447</v>
      </c>
    </row>
    <row r="425" spans="1:10">
      <c r="A425" s="379"/>
      <c r="B425" s="376"/>
      <c r="C425" s="153" t="s">
        <v>448</v>
      </c>
      <c r="D425" s="164">
        <v>44</v>
      </c>
      <c r="E425" s="164">
        <v>36.75</v>
      </c>
      <c r="F425" s="44">
        <v>83.522727272727266</v>
      </c>
      <c r="G425" s="45">
        <v>-7.25</v>
      </c>
      <c r="H425" s="165">
        <v>-7.25</v>
      </c>
      <c r="I425" s="167" t="s">
        <v>17</v>
      </c>
      <c r="J425" s="172" t="s">
        <v>410</v>
      </c>
    </row>
    <row r="426" spans="1:10">
      <c r="A426" s="379"/>
      <c r="B426" s="376"/>
      <c r="C426" s="153" t="s">
        <v>49</v>
      </c>
      <c r="D426" s="164">
        <v>35.5</v>
      </c>
      <c r="E426" s="164">
        <v>35.5</v>
      </c>
      <c r="F426" s="44">
        <v>100</v>
      </c>
      <c r="G426" s="45">
        <v>0</v>
      </c>
      <c r="H426" s="35"/>
      <c r="I426" s="160"/>
      <c r="J426" s="175"/>
    </row>
    <row r="427" spans="1:10" ht="26.4">
      <c r="A427" s="380"/>
      <c r="B427" s="377"/>
      <c r="C427" s="8" t="s">
        <v>24</v>
      </c>
      <c r="D427" s="33">
        <v>79772.5</v>
      </c>
      <c r="E427" s="33">
        <v>50659.45</v>
      </c>
      <c r="F427" s="33">
        <v>63.504904572377697</v>
      </c>
      <c r="G427" s="24">
        <v>-29113.050000000003</v>
      </c>
      <c r="H427" s="25">
        <v>-29113.05</v>
      </c>
      <c r="I427" s="176"/>
      <c r="J427" s="177"/>
    </row>
    <row r="428" spans="1:10" ht="15.6">
      <c r="A428" s="428" t="s">
        <v>449</v>
      </c>
      <c r="B428" s="429"/>
      <c r="C428" s="429"/>
      <c r="D428" s="429"/>
      <c r="E428" s="429"/>
      <c r="F428" s="429"/>
      <c r="G428" s="429"/>
      <c r="H428" s="430"/>
      <c r="I428" s="430"/>
      <c r="J428" s="431"/>
    </row>
    <row r="429" spans="1:10" ht="66">
      <c r="A429" s="339" t="s">
        <v>243</v>
      </c>
      <c r="B429" s="342" t="s">
        <v>450</v>
      </c>
      <c r="C429" s="412" t="s">
        <v>14</v>
      </c>
      <c r="D429" s="432">
        <v>85519.9</v>
      </c>
      <c r="E429" s="432">
        <v>83276.800000000003</v>
      </c>
      <c r="F429" s="352">
        <v>97.377101703813977</v>
      </c>
      <c r="G429" s="330">
        <v>-2243.0999999999913</v>
      </c>
      <c r="H429" s="178">
        <v>-11.4</v>
      </c>
      <c r="I429" s="179" t="s">
        <v>28</v>
      </c>
      <c r="J429" s="38" t="s">
        <v>451</v>
      </c>
    </row>
    <row r="430" spans="1:10" ht="26.4">
      <c r="A430" s="351"/>
      <c r="B430" s="343"/>
      <c r="C430" s="413"/>
      <c r="D430" s="433"/>
      <c r="E430" s="433"/>
      <c r="F430" s="353"/>
      <c r="G430" s="331"/>
      <c r="H430" s="178">
        <v>-1.86</v>
      </c>
      <c r="I430" s="179" t="s">
        <v>21</v>
      </c>
      <c r="J430" s="38" t="s">
        <v>452</v>
      </c>
    </row>
    <row r="431" spans="1:10" ht="39.6">
      <c r="A431" s="351"/>
      <c r="B431" s="343"/>
      <c r="C431" s="413"/>
      <c r="D431" s="433"/>
      <c r="E431" s="433"/>
      <c r="F431" s="353"/>
      <c r="G431" s="331"/>
      <c r="H431" s="178">
        <v>-156</v>
      </c>
      <c r="I431" s="179" t="s">
        <v>50</v>
      </c>
      <c r="J431" s="38" t="s">
        <v>453</v>
      </c>
    </row>
    <row r="432" spans="1:10" ht="132">
      <c r="A432" s="351"/>
      <c r="B432" s="343"/>
      <c r="C432" s="414"/>
      <c r="D432" s="434"/>
      <c r="E432" s="434"/>
      <c r="F432" s="354"/>
      <c r="G432" s="332"/>
      <c r="H432" s="180">
        <v>-2073.8399999999911</v>
      </c>
      <c r="I432" s="181" t="s">
        <v>19</v>
      </c>
      <c r="J432" s="22" t="s">
        <v>454</v>
      </c>
    </row>
    <row r="433" spans="1:10" ht="39.6">
      <c r="A433" s="351"/>
      <c r="B433" s="343"/>
      <c r="C433" s="182" t="s">
        <v>70</v>
      </c>
      <c r="D433" s="183">
        <v>666170</v>
      </c>
      <c r="E433" s="183">
        <v>651321.30000000005</v>
      </c>
      <c r="F433" s="92">
        <v>97.771034420643389</v>
      </c>
      <c r="G433" s="98">
        <v>-14848.699999999953</v>
      </c>
      <c r="H433" s="158">
        <v>-14848.699999999953</v>
      </c>
      <c r="I433" s="184" t="s">
        <v>19</v>
      </c>
      <c r="J433" s="38" t="s">
        <v>455</v>
      </c>
    </row>
    <row r="434" spans="1:10" ht="52.8">
      <c r="A434" s="351"/>
      <c r="B434" s="343"/>
      <c r="C434" s="182" t="s">
        <v>110</v>
      </c>
      <c r="D434" s="18">
        <v>2080</v>
      </c>
      <c r="E434" s="18">
        <v>1542.4</v>
      </c>
      <c r="F434" s="92">
        <v>74.15384615384616</v>
      </c>
      <c r="G434" s="98">
        <v>-537.59999999999991</v>
      </c>
      <c r="H434" s="158">
        <v>-537.59999999999991</v>
      </c>
      <c r="I434" s="184" t="s">
        <v>19</v>
      </c>
      <c r="J434" s="38" t="s">
        <v>456</v>
      </c>
    </row>
    <row r="435" spans="1:10" ht="92.4">
      <c r="A435" s="351"/>
      <c r="B435" s="343"/>
      <c r="C435" s="182" t="s">
        <v>81</v>
      </c>
      <c r="D435" s="18">
        <v>72744</v>
      </c>
      <c r="E435" s="18">
        <v>36101.5</v>
      </c>
      <c r="F435" s="92">
        <v>49.628148025954033</v>
      </c>
      <c r="G435" s="98">
        <v>-36642.5</v>
      </c>
      <c r="H435" s="158">
        <v>-36642.5</v>
      </c>
      <c r="I435" s="184" t="s">
        <v>19</v>
      </c>
      <c r="J435" s="38" t="s">
        <v>457</v>
      </c>
    </row>
    <row r="436" spans="1:10" ht="39.6">
      <c r="A436" s="351"/>
      <c r="B436" s="343"/>
      <c r="C436" s="182" t="s">
        <v>157</v>
      </c>
      <c r="D436" s="18">
        <v>25</v>
      </c>
      <c r="E436" s="18">
        <v>24</v>
      </c>
      <c r="F436" s="92">
        <v>96</v>
      </c>
      <c r="G436" s="98">
        <v>-1</v>
      </c>
      <c r="H436" s="158">
        <v>-1</v>
      </c>
      <c r="I436" s="58" t="s">
        <v>19</v>
      </c>
      <c r="J436" s="185" t="s">
        <v>458</v>
      </c>
    </row>
    <row r="437" spans="1:10" ht="26.4">
      <c r="A437" s="351"/>
      <c r="B437" s="343"/>
      <c r="C437" s="182" t="s">
        <v>354</v>
      </c>
      <c r="D437" s="18">
        <v>9111.1</v>
      </c>
      <c r="E437" s="18">
        <v>8586.9</v>
      </c>
      <c r="F437" s="92">
        <v>94.246578349485787</v>
      </c>
      <c r="G437" s="98">
        <v>-524.20000000000073</v>
      </c>
      <c r="H437" s="158">
        <v>-524.20000000000073</v>
      </c>
      <c r="I437" s="58" t="s">
        <v>19</v>
      </c>
      <c r="J437" s="185" t="s">
        <v>459</v>
      </c>
    </row>
    <row r="438" spans="1:10" ht="26.4">
      <c r="A438" s="340"/>
      <c r="B438" s="344"/>
      <c r="C438" s="8" t="s">
        <v>24</v>
      </c>
      <c r="D438" s="33">
        <v>835650</v>
      </c>
      <c r="E438" s="33">
        <v>780852.90000000014</v>
      </c>
      <c r="F438" s="33">
        <v>93.442577634176999</v>
      </c>
      <c r="G438" s="24">
        <v>-54797.099999999948</v>
      </c>
      <c r="H438" s="61">
        <v>-54797.099999999948</v>
      </c>
      <c r="I438" s="76"/>
      <c r="J438" s="22"/>
    </row>
    <row r="439" spans="1:10" ht="250.8">
      <c r="A439" s="339" t="s">
        <v>460</v>
      </c>
      <c r="B439" s="342" t="s">
        <v>461</v>
      </c>
      <c r="C439" s="182" t="s">
        <v>14</v>
      </c>
      <c r="D439" s="18">
        <v>3463009</v>
      </c>
      <c r="E439" s="18">
        <v>3431176.85</v>
      </c>
      <c r="F439" s="92">
        <v>99.080795054243282</v>
      </c>
      <c r="G439" s="98">
        <v>-31832.149999999907</v>
      </c>
      <c r="H439" s="158">
        <v>-31832.149999999907</v>
      </c>
      <c r="I439" s="184" t="s">
        <v>19</v>
      </c>
      <c r="J439" s="38" t="s">
        <v>462</v>
      </c>
    </row>
    <row r="440" spans="1:10" ht="118.8">
      <c r="A440" s="351"/>
      <c r="B440" s="343"/>
      <c r="C440" s="182" t="s">
        <v>70</v>
      </c>
      <c r="D440" s="18">
        <v>112763</v>
      </c>
      <c r="E440" s="18">
        <v>99015.9</v>
      </c>
      <c r="F440" s="92">
        <v>87.808855741688319</v>
      </c>
      <c r="G440" s="98">
        <v>-13747.100000000006</v>
      </c>
      <c r="H440" s="158">
        <v>-13747.100000000006</v>
      </c>
      <c r="I440" s="184" t="s">
        <v>19</v>
      </c>
      <c r="J440" s="161" t="s">
        <v>463</v>
      </c>
    </row>
    <row r="441" spans="1:10" ht="26.4">
      <c r="A441" s="351"/>
      <c r="B441" s="343"/>
      <c r="C441" s="412" t="s">
        <v>464</v>
      </c>
      <c r="D441" s="352">
        <v>2003</v>
      </c>
      <c r="E441" s="352">
        <v>1446.4</v>
      </c>
      <c r="F441" s="352">
        <v>72.211682476285574</v>
      </c>
      <c r="G441" s="388">
        <v>-556.59999999999991</v>
      </c>
      <c r="H441" s="142">
        <v>-3.49</v>
      </c>
      <c r="I441" s="64" t="s">
        <v>17</v>
      </c>
      <c r="J441" s="186" t="s">
        <v>465</v>
      </c>
    </row>
    <row r="442" spans="1:10" ht="66">
      <c r="A442" s="351"/>
      <c r="B442" s="343"/>
      <c r="C442" s="414"/>
      <c r="D442" s="354"/>
      <c r="E442" s="354"/>
      <c r="F442" s="354"/>
      <c r="G442" s="390"/>
      <c r="H442" s="170">
        <v>-553.1099999999999</v>
      </c>
      <c r="I442" s="65" t="s">
        <v>19</v>
      </c>
      <c r="J442" s="49" t="s">
        <v>466</v>
      </c>
    </row>
    <row r="443" spans="1:10" ht="26.4">
      <c r="A443" s="351"/>
      <c r="B443" s="343"/>
      <c r="C443" s="182" t="s">
        <v>81</v>
      </c>
      <c r="D443" s="18">
        <v>9000</v>
      </c>
      <c r="E443" s="18">
        <v>2819.3</v>
      </c>
      <c r="F443" s="92">
        <v>31.325555555555557</v>
      </c>
      <c r="G443" s="98">
        <v>-6180.7</v>
      </c>
      <c r="H443" s="142">
        <v>-6180.7</v>
      </c>
      <c r="I443" s="64" t="s">
        <v>19</v>
      </c>
      <c r="J443" s="186" t="s">
        <v>467</v>
      </c>
    </row>
    <row r="444" spans="1:10" ht="26.4">
      <c r="A444" s="351"/>
      <c r="B444" s="343"/>
      <c r="C444" s="412" t="s">
        <v>468</v>
      </c>
      <c r="D444" s="352">
        <v>11338</v>
      </c>
      <c r="E444" s="352">
        <v>8196.1</v>
      </c>
      <c r="F444" s="352">
        <v>72.288763450343978</v>
      </c>
      <c r="G444" s="388">
        <v>-3141.8999999999996</v>
      </c>
      <c r="H444" s="142">
        <v>-21.45</v>
      </c>
      <c r="I444" s="64" t="s">
        <v>17</v>
      </c>
      <c r="J444" s="186" t="s">
        <v>469</v>
      </c>
    </row>
    <row r="445" spans="1:10" ht="66">
      <c r="A445" s="351"/>
      <c r="B445" s="343"/>
      <c r="C445" s="414"/>
      <c r="D445" s="354"/>
      <c r="E445" s="354"/>
      <c r="F445" s="354"/>
      <c r="G445" s="390"/>
      <c r="H445" s="170">
        <v>-3120.45</v>
      </c>
      <c r="I445" s="65" t="s">
        <v>19</v>
      </c>
      <c r="J445" s="49" t="s">
        <v>470</v>
      </c>
    </row>
    <row r="446" spans="1:10" ht="66">
      <c r="A446" s="351"/>
      <c r="B446" s="343"/>
      <c r="C446" s="182" t="s">
        <v>471</v>
      </c>
      <c r="D446" s="18">
        <v>836.9</v>
      </c>
      <c r="E446" s="18">
        <v>703.5</v>
      </c>
      <c r="F446" s="92">
        <v>84.060222248775247</v>
      </c>
      <c r="G446" s="98">
        <v>-133.39999999999998</v>
      </c>
      <c r="H446" s="170">
        <v>-133.39999999999998</v>
      </c>
      <c r="I446" s="187" t="s">
        <v>19</v>
      </c>
      <c r="J446" s="66" t="s">
        <v>472</v>
      </c>
    </row>
    <row r="447" spans="1:10" ht="171.6">
      <c r="A447" s="351"/>
      <c r="B447" s="343"/>
      <c r="C447" s="182" t="s">
        <v>354</v>
      </c>
      <c r="D447" s="18">
        <v>145752</v>
      </c>
      <c r="E447" s="18">
        <v>140323.9</v>
      </c>
      <c r="F447" s="92">
        <v>96.275797244634717</v>
      </c>
      <c r="G447" s="98">
        <v>-5428.1000000000058</v>
      </c>
      <c r="H447" s="158">
        <v>-5428.1000000000058</v>
      </c>
      <c r="I447" s="188" t="s">
        <v>19</v>
      </c>
      <c r="J447" s="38" t="s">
        <v>473</v>
      </c>
    </row>
    <row r="448" spans="1:10" ht="26.4">
      <c r="A448" s="340"/>
      <c r="B448" s="344"/>
      <c r="C448" s="8" t="s">
        <v>24</v>
      </c>
      <c r="D448" s="33">
        <v>3744701.9</v>
      </c>
      <c r="E448" s="33">
        <v>3683681.9499999997</v>
      </c>
      <c r="F448" s="33">
        <v>98.370499131052327</v>
      </c>
      <c r="G448" s="24">
        <v>-61019.949999999917</v>
      </c>
      <c r="H448" s="61">
        <v>-61019.94999999991</v>
      </c>
      <c r="I448" s="76"/>
      <c r="J448" s="189"/>
    </row>
    <row r="449" spans="1:10" ht="79.2">
      <c r="A449" s="339" t="s">
        <v>474</v>
      </c>
      <c r="B449" s="342" t="s">
        <v>475</v>
      </c>
      <c r="C449" s="412" t="s">
        <v>14</v>
      </c>
      <c r="D449" s="352">
        <v>111593.3</v>
      </c>
      <c r="E449" s="352">
        <v>104706.7</v>
      </c>
      <c r="F449" s="352">
        <v>93.82884097880428</v>
      </c>
      <c r="G449" s="388">
        <v>-6886.6000000000058</v>
      </c>
      <c r="H449" s="190">
        <v>-126.7</v>
      </c>
      <c r="I449" s="191" t="s">
        <v>15</v>
      </c>
      <c r="J449" s="186" t="s">
        <v>476</v>
      </c>
    </row>
    <row r="450" spans="1:10" ht="39.6">
      <c r="A450" s="351"/>
      <c r="B450" s="343"/>
      <c r="C450" s="413"/>
      <c r="D450" s="353"/>
      <c r="E450" s="353"/>
      <c r="F450" s="353"/>
      <c r="G450" s="389"/>
      <c r="H450" s="192">
        <v>-120.69</v>
      </c>
      <c r="I450" s="193" t="s">
        <v>28</v>
      </c>
      <c r="J450" s="46" t="s">
        <v>477</v>
      </c>
    </row>
    <row r="451" spans="1:10" ht="52.8">
      <c r="A451" s="351"/>
      <c r="B451" s="343"/>
      <c r="C451" s="413"/>
      <c r="D451" s="353"/>
      <c r="E451" s="353"/>
      <c r="F451" s="353"/>
      <c r="G451" s="389"/>
      <c r="H451" s="192">
        <v>-34.03</v>
      </c>
      <c r="I451" s="193" t="s">
        <v>17</v>
      </c>
      <c r="J451" s="30" t="s">
        <v>478</v>
      </c>
    </row>
    <row r="452" spans="1:10" ht="39.6">
      <c r="A452" s="351"/>
      <c r="B452" s="343"/>
      <c r="C452" s="413"/>
      <c r="D452" s="353"/>
      <c r="E452" s="353"/>
      <c r="F452" s="353"/>
      <c r="G452" s="389"/>
      <c r="H452" s="192">
        <v>-810.49</v>
      </c>
      <c r="I452" s="29" t="s">
        <v>44</v>
      </c>
      <c r="J452" s="46" t="s">
        <v>479</v>
      </c>
    </row>
    <row r="453" spans="1:10" ht="26.4">
      <c r="A453" s="351"/>
      <c r="B453" s="343"/>
      <c r="C453" s="413"/>
      <c r="D453" s="353"/>
      <c r="E453" s="353"/>
      <c r="F453" s="353"/>
      <c r="G453" s="389"/>
      <c r="H453" s="192">
        <v>-12.01</v>
      </c>
      <c r="I453" s="41" t="s">
        <v>84</v>
      </c>
      <c r="J453" s="46" t="s">
        <v>480</v>
      </c>
    </row>
    <row r="454" spans="1:10" ht="237.6">
      <c r="A454" s="351"/>
      <c r="B454" s="343"/>
      <c r="C454" s="414"/>
      <c r="D454" s="354"/>
      <c r="E454" s="354"/>
      <c r="F454" s="354"/>
      <c r="G454" s="390"/>
      <c r="H454" s="192">
        <v>-5782.6800000000067</v>
      </c>
      <c r="I454" s="194" t="s">
        <v>19</v>
      </c>
      <c r="J454" s="46" t="s">
        <v>481</v>
      </c>
    </row>
    <row r="455" spans="1:10" ht="52.8">
      <c r="A455" s="351"/>
      <c r="B455" s="343"/>
      <c r="C455" s="182" t="s">
        <v>70</v>
      </c>
      <c r="D455" s="195">
        <v>2996</v>
      </c>
      <c r="E455" s="195">
        <v>2777.4</v>
      </c>
      <c r="F455" s="92">
        <v>92.703604806408549</v>
      </c>
      <c r="G455" s="45">
        <v>-218.59999999999991</v>
      </c>
      <c r="H455" s="158">
        <v>-218.59999999999991</v>
      </c>
      <c r="I455" s="196" t="s">
        <v>19</v>
      </c>
      <c r="J455" s="38" t="s">
        <v>482</v>
      </c>
    </row>
    <row r="456" spans="1:10" ht="26.4">
      <c r="A456" s="351"/>
      <c r="B456" s="343"/>
      <c r="C456" s="412" t="s">
        <v>110</v>
      </c>
      <c r="D456" s="352">
        <v>6707</v>
      </c>
      <c r="E456" s="352">
        <v>3559.7</v>
      </c>
      <c r="F456" s="352">
        <v>53.074399880721636</v>
      </c>
      <c r="G456" s="352">
        <v>-3147.3</v>
      </c>
      <c r="H456" s="142">
        <v>-510.32</v>
      </c>
      <c r="I456" s="21" t="s">
        <v>44</v>
      </c>
      <c r="J456" s="186" t="s">
        <v>483</v>
      </c>
    </row>
    <row r="457" spans="1:10" ht="66">
      <c r="A457" s="351"/>
      <c r="B457" s="343"/>
      <c r="C457" s="414"/>
      <c r="D457" s="354"/>
      <c r="E457" s="354"/>
      <c r="F457" s="354"/>
      <c r="G457" s="354"/>
      <c r="H457" s="150">
        <v>-2636.98</v>
      </c>
      <c r="I457" s="197" t="s">
        <v>19</v>
      </c>
      <c r="J457" s="30" t="s">
        <v>484</v>
      </c>
    </row>
    <row r="458" spans="1:10" ht="39.6">
      <c r="A458" s="351"/>
      <c r="B458" s="343"/>
      <c r="C458" s="182" t="s">
        <v>485</v>
      </c>
      <c r="D458" s="18">
        <v>1095</v>
      </c>
      <c r="E458" s="18">
        <v>638.78</v>
      </c>
      <c r="F458" s="92">
        <v>58.336073059360729</v>
      </c>
      <c r="G458" s="98">
        <v>-456.22</v>
      </c>
      <c r="H458" s="158">
        <v>-456.22</v>
      </c>
      <c r="I458" s="100" t="s">
        <v>19</v>
      </c>
      <c r="J458" s="161" t="s">
        <v>486</v>
      </c>
    </row>
    <row r="459" spans="1:10" ht="39.6">
      <c r="A459" s="351"/>
      <c r="B459" s="343"/>
      <c r="C459" s="182" t="s">
        <v>487</v>
      </c>
      <c r="D459" s="18">
        <v>577</v>
      </c>
      <c r="E459" s="18">
        <v>89.3</v>
      </c>
      <c r="F459" s="92">
        <v>15.476603119584054</v>
      </c>
      <c r="G459" s="98">
        <v>-487.7</v>
      </c>
      <c r="H459" s="158">
        <v>-487.7</v>
      </c>
      <c r="I459" s="100" t="s">
        <v>19</v>
      </c>
      <c r="J459" s="161" t="s">
        <v>488</v>
      </c>
    </row>
    <row r="460" spans="1:10" ht="26.4">
      <c r="A460" s="351"/>
      <c r="B460" s="343"/>
      <c r="C460" s="412" t="s">
        <v>319</v>
      </c>
      <c r="D460" s="352">
        <v>6</v>
      </c>
      <c r="E460" s="352">
        <v>2.8</v>
      </c>
      <c r="F460" s="352">
        <v>46.666666666666664</v>
      </c>
      <c r="G460" s="388">
        <v>-3.2</v>
      </c>
      <c r="H460" s="150">
        <v>-2.4900000000000002</v>
      </c>
      <c r="I460" s="29" t="s">
        <v>15</v>
      </c>
      <c r="J460" s="46" t="s">
        <v>489</v>
      </c>
    </row>
    <row r="461" spans="1:10" ht="26.4">
      <c r="A461" s="351"/>
      <c r="B461" s="343"/>
      <c r="C461" s="414"/>
      <c r="D461" s="354"/>
      <c r="E461" s="354"/>
      <c r="F461" s="354"/>
      <c r="G461" s="390"/>
      <c r="H461" s="170">
        <v>-0.71</v>
      </c>
      <c r="I461" s="65" t="s">
        <v>21</v>
      </c>
      <c r="J461" s="49" t="s">
        <v>490</v>
      </c>
    </row>
    <row r="462" spans="1:10" ht="26.4">
      <c r="A462" s="351"/>
      <c r="B462" s="343"/>
      <c r="C462" s="412" t="s">
        <v>81</v>
      </c>
      <c r="D462" s="352">
        <v>42850</v>
      </c>
      <c r="E462" s="352">
        <v>30871.3</v>
      </c>
      <c r="F462" s="352">
        <v>72.045040840140018</v>
      </c>
      <c r="G462" s="388">
        <v>-11978.7</v>
      </c>
      <c r="H462" s="198">
        <v>-2188.4899999999998</v>
      </c>
      <c r="I462" s="21" t="s">
        <v>44</v>
      </c>
      <c r="J462" s="199" t="s">
        <v>483</v>
      </c>
    </row>
    <row r="463" spans="1:10" ht="118.8">
      <c r="A463" s="351"/>
      <c r="B463" s="343"/>
      <c r="C463" s="414"/>
      <c r="D463" s="354"/>
      <c r="E463" s="354"/>
      <c r="F463" s="354"/>
      <c r="G463" s="390"/>
      <c r="H463" s="200">
        <v>-9790.2100000000009</v>
      </c>
      <c r="I463" s="53" t="s">
        <v>19</v>
      </c>
      <c r="J463" s="201" t="s">
        <v>491</v>
      </c>
    </row>
    <row r="464" spans="1:10" ht="26.4">
      <c r="A464" s="351"/>
      <c r="B464" s="343"/>
      <c r="C464" s="412" t="s">
        <v>492</v>
      </c>
      <c r="D464" s="352">
        <v>4670</v>
      </c>
      <c r="E464" s="352">
        <v>3030.6</v>
      </c>
      <c r="F464" s="352">
        <v>64.895074946466806</v>
      </c>
      <c r="G464" s="388">
        <v>-1639.4</v>
      </c>
      <c r="H464" s="142">
        <v>-52</v>
      </c>
      <c r="I464" s="202" t="s">
        <v>15</v>
      </c>
      <c r="J464" s="199" t="s">
        <v>493</v>
      </c>
    </row>
    <row r="465" spans="1:10" ht="39.6">
      <c r="A465" s="351"/>
      <c r="B465" s="343"/>
      <c r="C465" s="413"/>
      <c r="D465" s="353"/>
      <c r="E465" s="353"/>
      <c r="F465" s="353"/>
      <c r="G465" s="389"/>
      <c r="H465" s="150">
        <v>-69.7</v>
      </c>
      <c r="I465" s="203" t="s">
        <v>50</v>
      </c>
      <c r="J465" s="204" t="s">
        <v>494</v>
      </c>
    </row>
    <row r="466" spans="1:10" ht="52.8">
      <c r="A466" s="351"/>
      <c r="B466" s="343"/>
      <c r="C466" s="414"/>
      <c r="D466" s="354"/>
      <c r="E466" s="354"/>
      <c r="F466" s="354"/>
      <c r="G466" s="390"/>
      <c r="H466" s="150">
        <v>-1517.7</v>
      </c>
      <c r="I466" s="203" t="s">
        <v>19</v>
      </c>
      <c r="J466" s="204" t="s">
        <v>495</v>
      </c>
    </row>
    <row r="467" spans="1:10" ht="39.6">
      <c r="A467" s="351"/>
      <c r="B467" s="343"/>
      <c r="C467" s="182" t="s">
        <v>415</v>
      </c>
      <c r="D467" s="18">
        <v>3270</v>
      </c>
      <c r="E467" s="18">
        <v>506.1</v>
      </c>
      <c r="F467" s="92">
        <v>15.477064220183486</v>
      </c>
      <c r="G467" s="98">
        <v>-2763.9</v>
      </c>
      <c r="H467" s="158">
        <v>-2763.9</v>
      </c>
      <c r="I467" s="100" t="s">
        <v>19</v>
      </c>
      <c r="J467" s="161" t="s">
        <v>496</v>
      </c>
    </row>
    <row r="468" spans="1:10" ht="26.4">
      <c r="A468" s="351"/>
      <c r="B468" s="343"/>
      <c r="C468" s="412" t="s">
        <v>448</v>
      </c>
      <c r="D468" s="352">
        <v>33</v>
      </c>
      <c r="E468" s="352">
        <v>16</v>
      </c>
      <c r="F468" s="352">
        <v>48.484848484848484</v>
      </c>
      <c r="G468" s="388">
        <v>-17</v>
      </c>
      <c r="H468" s="142">
        <v>-12.25</v>
      </c>
      <c r="I468" s="21" t="s">
        <v>15</v>
      </c>
      <c r="J468" s="186" t="s">
        <v>489</v>
      </c>
    </row>
    <row r="469" spans="1:10" ht="26.4">
      <c r="A469" s="351"/>
      <c r="B469" s="343"/>
      <c r="C469" s="414"/>
      <c r="D469" s="354"/>
      <c r="E469" s="354"/>
      <c r="F469" s="354"/>
      <c r="G469" s="390"/>
      <c r="H469" s="170">
        <v>-4.75</v>
      </c>
      <c r="I469" s="65" t="s">
        <v>21</v>
      </c>
      <c r="J469" s="49" t="s">
        <v>490</v>
      </c>
    </row>
    <row r="470" spans="1:10" ht="26.4">
      <c r="A470" s="351"/>
      <c r="B470" s="343"/>
      <c r="C470" s="182" t="s">
        <v>49</v>
      </c>
      <c r="D470" s="18">
        <v>29806.63</v>
      </c>
      <c r="E470" s="18">
        <v>27538.81</v>
      </c>
      <c r="F470" s="92">
        <v>92.391558522382439</v>
      </c>
      <c r="G470" s="98">
        <v>-2267.8199999999997</v>
      </c>
      <c r="H470" s="158">
        <v>-2267.8199999999997</v>
      </c>
      <c r="I470" s="100" t="s">
        <v>19</v>
      </c>
      <c r="J470" s="161" t="s">
        <v>497</v>
      </c>
    </row>
    <row r="471" spans="1:10" ht="26.4">
      <c r="A471" s="351"/>
      <c r="B471" s="343"/>
      <c r="C471" s="182" t="s">
        <v>157</v>
      </c>
      <c r="D471" s="18">
        <v>1400</v>
      </c>
      <c r="E471" s="18">
        <v>1272</v>
      </c>
      <c r="F471" s="92">
        <v>90.857142857142861</v>
      </c>
      <c r="G471" s="98">
        <v>-128</v>
      </c>
      <c r="H471" s="158">
        <v>-128</v>
      </c>
      <c r="I471" s="100" t="s">
        <v>19</v>
      </c>
      <c r="J471" s="161" t="s">
        <v>498</v>
      </c>
    </row>
    <row r="472" spans="1:10" ht="26.4">
      <c r="A472" s="351"/>
      <c r="B472" s="343"/>
      <c r="C472" s="412" t="s">
        <v>354</v>
      </c>
      <c r="D472" s="352">
        <v>3249.7</v>
      </c>
      <c r="E472" s="352">
        <v>3222.8</v>
      </c>
      <c r="F472" s="352">
        <v>99.172231282887651</v>
      </c>
      <c r="G472" s="352">
        <v>-26.899999999999636</v>
      </c>
      <c r="H472" s="142">
        <v>-12.13</v>
      </c>
      <c r="I472" s="205" t="s">
        <v>15</v>
      </c>
      <c r="J472" s="22" t="s">
        <v>499</v>
      </c>
    </row>
    <row r="473" spans="1:10">
      <c r="A473" s="351"/>
      <c r="B473" s="343"/>
      <c r="C473" s="414"/>
      <c r="D473" s="354"/>
      <c r="E473" s="354"/>
      <c r="F473" s="354"/>
      <c r="G473" s="354"/>
      <c r="H473" s="150">
        <v>-14.769999999999635</v>
      </c>
      <c r="I473" s="206" t="s">
        <v>19</v>
      </c>
      <c r="J473" s="46" t="s">
        <v>500</v>
      </c>
    </row>
    <row r="474" spans="1:10" ht="26.4">
      <c r="A474" s="340"/>
      <c r="B474" s="344"/>
      <c r="C474" s="8" t="s">
        <v>24</v>
      </c>
      <c r="D474" s="33">
        <v>208253.63</v>
      </c>
      <c r="E474" s="33">
        <v>178232.28999999998</v>
      </c>
      <c r="F474" s="33">
        <v>85.58424167684376</v>
      </c>
      <c r="G474" s="24">
        <v>-30021.340000000011</v>
      </c>
      <c r="H474" s="61">
        <v>-30021.340000000011</v>
      </c>
      <c r="I474" s="76"/>
      <c r="J474" s="102"/>
    </row>
    <row r="475" spans="1:10" ht="26.4">
      <c r="A475" s="339" t="s">
        <v>501</v>
      </c>
      <c r="B475" s="342" t="s">
        <v>502</v>
      </c>
      <c r="C475" s="412" t="s">
        <v>14</v>
      </c>
      <c r="D475" s="352">
        <v>10219</v>
      </c>
      <c r="E475" s="352">
        <v>9381.1</v>
      </c>
      <c r="F475" s="352">
        <v>91.800567570212351</v>
      </c>
      <c r="G475" s="388">
        <v>-837.89999999999964</v>
      </c>
      <c r="H475" s="142">
        <v>-14.75</v>
      </c>
      <c r="I475" s="64" t="s">
        <v>15</v>
      </c>
      <c r="J475" s="22" t="s">
        <v>503</v>
      </c>
    </row>
    <row r="476" spans="1:10" ht="66">
      <c r="A476" s="351"/>
      <c r="B476" s="343"/>
      <c r="C476" s="413"/>
      <c r="D476" s="353"/>
      <c r="E476" s="353"/>
      <c r="F476" s="353"/>
      <c r="G476" s="389"/>
      <c r="H476" s="150">
        <v>-168.87</v>
      </c>
      <c r="I476" s="41" t="s">
        <v>28</v>
      </c>
      <c r="J476" s="30" t="s">
        <v>504</v>
      </c>
    </row>
    <row r="477" spans="1:10" ht="26.4">
      <c r="A477" s="351"/>
      <c r="B477" s="343"/>
      <c r="C477" s="413"/>
      <c r="D477" s="353"/>
      <c r="E477" s="353"/>
      <c r="F477" s="353"/>
      <c r="G477" s="389"/>
      <c r="H477" s="150">
        <v>-85.9</v>
      </c>
      <c r="I477" s="29" t="s">
        <v>17</v>
      </c>
      <c r="J477" s="30" t="s">
        <v>505</v>
      </c>
    </row>
    <row r="478" spans="1:10" ht="26.4">
      <c r="A478" s="351"/>
      <c r="B478" s="343"/>
      <c r="C478" s="413"/>
      <c r="D478" s="353"/>
      <c r="E478" s="353"/>
      <c r="F478" s="353"/>
      <c r="G478" s="389"/>
      <c r="H478" s="150">
        <v>-289.86</v>
      </c>
      <c r="I478" s="197" t="s">
        <v>44</v>
      </c>
      <c r="J478" s="30" t="s">
        <v>506</v>
      </c>
    </row>
    <row r="479" spans="1:10" ht="105.6">
      <c r="A479" s="351"/>
      <c r="B479" s="343"/>
      <c r="C479" s="414"/>
      <c r="D479" s="354"/>
      <c r="E479" s="354"/>
      <c r="F479" s="354"/>
      <c r="G479" s="390"/>
      <c r="H479" s="170">
        <v>-278.52</v>
      </c>
      <c r="I479" s="187" t="s">
        <v>19</v>
      </c>
      <c r="J479" s="66" t="s">
        <v>507</v>
      </c>
    </row>
    <row r="480" spans="1:10" ht="39.6">
      <c r="A480" s="351"/>
      <c r="B480" s="343"/>
      <c r="C480" s="412" t="s">
        <v>47</v>
      </c>
      <c r="D480" s="352">
        <v>938</v>
      </c>
      <c r="E480" s="352">
        <v>844.4</v>
      </c>
      <c r="F480" s="352">
        <v>90.021321961620473</v>
      </c>
      <c r="G480" s="388">
        <v>-93.600000000000023</v>
      </c>
      <c r="H480" s="142">
        <v>-19.39</v>
      </c>
      <c r="I480" s="21" t="s">
        <v>15</v>
      </c>
      <c r="J480" s="22" t="s">
        <v>508</v>
      </c>
    </row>
    <row r="481" spans="1:10" ht="26.4">
      <c r="A481" s="351"/>
      <c r="B481" s="343"/>
      <c r="C481" s="413"/>
      <c r="D481" s="353"/>
      <c r="E481" s="353"/>
      <c r="F481" s="353"/>
      <c r="G481" s="389"/>
      <c r="H481" s="150">
        <v>-0.38</v>
      </c>
      <c r="I481" s="29" t="s">
        <v>28</v>
      </c>
      <c r="J481" s="30" t="s">
        <v>509</v>
      </c>
    </row>
    <row r="482" spans="1:10" ht="39.6">
      <c r="A482" s="351"/>
      <c r="B482" s="343"/>
      <c r="C482" s="414"/>
      <c r="D482" s="354"/>
      <c r="E482" s="354"/>
      <c r="F482" s="354"/>
      <c r="G482" s="390"/>
      <c r="H482" s="170">
        <v>-73.830000000000027</v>
      </c>
      <c r="I482" s="48" t="s">
        <v>19</v>
      </c>
      <c r="J482" s="66" t="s">
        <v>510</v>
      </c>
    </row>
    <row r="483" spans="1:10" ht="39.6">
      <c r="A483" s="351"/>
      <c r="B483" s="343"/>
      <c r="C483" s="182" t="s">
        <v>81</v>
      </c>
      <c r="D483" s="18">
        <v>131</v>
      </c>
      <c r="E483" s="18">
        <v>7.7</v>
      </c>
      <c r="F483" s="92">
        <v>5.8778625954198471</v>
      </c>
      <c r="G483" s="98">
        <v>-123.3</v>
      </c>
      <c r="H483" s="158">
        <v>-123.3</v>
      </c>
      <c r="I483" s="100" t="s">
        <v>19</v>
      </c>
      <c r="J483" s="161" t="s">
        <v>511</v>
      </c>
    </row>
    <row r="484" spans="1:10" ht="39.6">
      <c r="A484" s="351"/>
      <c r="B484" s="343"/>
      <c r="C484" s="412" t="s">
        <v>48</v>
      </c>
      <c r="D484" s="352">
        <v>5318</v>
      </c>
      <c r="E484" s="352">
        <v>4785</v>
      </c>
      <c r="F484" s="352">
        <v>89.977435125987213</v>
      </c>
      <c r="G484" s="388">
        <v>-533</v>
      </c>
      <c r="H484" s="142">
        <v>-134.91</v>
      </c>
      <c r="I484" s="64" t="s">
        <v>15</v>
      </c>
      <c r="J484" s="22" t="s">
        <v>508</v>
      </c>
    </row>
    <row r="485" spans="1:10" ht="26.4">
      <c r="A485" s="351"/>
      <c r="B485" s="343"/>
      <c r="C485" s="413"/>
      <c r="D485" s="353"/>
      <c r="E485" s="353"/>
      <c r="F485" s="353"/>
      <c r="G485" s="389"/>
      <c r="H485" s="150">
        <v>-5.84</v>
      </c>
      <c r="I485" s="41" t="s">
        <v>28</v>
      </c>
      <c r="J485" s="30" t="s">
        <v>509</v>
      </c>
    </row>
    <row r="486" spans="1:10" ht="39.6">
      <c r="A486" s="351"/>
      <c r="B486" s="343"/>
      <c r="C486" s="414"/>
      <c r="D486" s="354"/>
      <c r="E486" s="354"/>
      <c r="F486" s="354"/>
      <c r="G486" s="390"/>
      <c r="H486" s="170">
        <v>-392.25000000000006</v>
      </c>
      <c r="I486" s="65" t="s">
        <v>19</v>
      </c>
      <c r="J486" s="66" t="s">
        <v>510</v>
      </c>
    </row>
    <row r="487" spans="1:10" ht="26.4">
      <c r="A487" s="340"/>
      <c r="B487" s="344"/>
      <c r="C487" s="8" t="s">
        <v>24</v>
      </c>
      <c r="D487" s="33">
        <v>16606</v>
      </c>
      <c r="E487" s="33">
        <v>15018.2</v>
      </c>
      <c r="F487" s="33">
        <v>90.438395760568469</v>
      </c>
      <c r="G487" s="24">
        <v>-1587.7999999999997</v>
      </c>
      <c r="H487" s="25">
        <v>-1587.8</v>
      </c>
      <c r="I487" s="39"/>
      <c r="J487" s="27"/>
    </row>
    <row r="488" spans="1:10" ht="15.6">
      <c r="A488" s="355" t="s">
        <v>512</v>
      </c>
      <c r="B488" s="356"/>
      <c r="C488" s="356"/>
      <c r="D488" s="356"/>
      <c r="E488" s="356"/>
      <c r="F488" s="356"/>
      <c r="G488" s="356"/>
      <c r="H488" s="362"/>
      <c r="I488" s="362"/>
      <c r="J488" s="363"/>
    </row>
    <row r="489" spans="1:10" ht="26.4">
      <c r="A489" s="337" t="s">
        <v>405</v>
      </c>
      <c r="B489" s="412" t="s">
        <v>513</v>
      </c>
      <c r="C489" s="339" t="s">
        <v>514</v>
      </c>
      <c r="D489" s="425">
        <v>28054</v>
      </c>
      <c r="E489" s="425">
        <v>26755.17</v>
      </c>
      <c r="F489" s="352" t="s">
        <v>200</v>
      </c>
      <c r="G489" s="388">
        <v>-1298.8300000000017</v>
      </c>
      <c r="H489" s="91">
        <v>-14.41</v>
      </c>
      <c r="I489" s="21" t="s">
        <v>15</v>
      </c>
      <c r="J489" s="59" t="s">
        <v>515</v>
      </c>
    </row>
    <row r="490" spans="1:10">
      <c r="A490" s="341"/>
      <c r="B490" s="413"/>
      <c r="C490" s="351"/>
      <c r="D490" s="427"/>
      <c r="E490" s="427"/>
      <c r="F490" s="353"/>
      <c r="G490" s="389"/>
      <c r="H490" s="207">
        <v>-62.52</v>
      </c>
      <c r="I490" s="29" t="s">
        <v>17</v>
      </c>
      <c r="J490" s="30" t="s">
        <v>516</v>
      </c>
    </row>
    <row r="491" spans="1:10">
      <c r="A491" s="341"/>
      <c r="B491" s="413"/>
      <c r="C491" s="340"/>
      <c r="D491" s="426"/>
      <c r="E491" s="426"/>
      <c r="F491" s="354"/>
      <c r="G491" s="390"/>
      <c r="H491" s="86">
        <v>-1221.9000000000001</v>
      </c>
      <c r="I491" s="48" t="s">
        <v>44</v>
      </c>
      <c r="J491" s="66" t="s">
        <v>517</v>
      </c>
    </row>
    <row r="492" spans="1:10">
      <c r="A492" s="341"/>
      <c r="B492" s="413"/>
      <c r="C492" s="43" t="s">
        <v>518</v>
      </c>
      <c r="D492" s="208">
        <v>400</v>
      </c>
      <c r="E492" s="208">
        <v>399.54</v>
      </c>
      <c r="F492" s="97">
        <v>99.885000000000005</v>
      </c>
      <c r="G492" s="207">
        <v>-0.45999999999997954</v>
      </c>
      <c r="H492" s="209">
        <v>-0.46</v>
      </c>
      <c r="I492" s="36" t="s">
        <v>28</v>
      </c>
      <c r="J492" s="38" t="s">
        <v>519</v>
      </c>
    </row>
    <row r="493" spans="1:10" ht="52.8">
      <c r="A493" s="341"/>
      <c r="B493" s="413"/>
      <c r="C493" s="375" t="s">
        <v>520</v>
      </c>
      <c r="D493" s="425">
        <v>8379</v>
      </c>
      <c r="E493" s="422">
        <v>4862.6099999999997</v>
      </c>
      <c r="F493" s="352">
        <v>58.033297529538132</v>
      </c>
      <c r="G493" s="330">
        <v>-3516.3900000000003</v>
      </c>
      <c r="H493" s="84">
        <v>-2027.18</v>
      </c>
      <c r="I493" s="21" t="s">
        <v>44</v>
      </c>
      <c r="J493" s="59" t="s">
        <v>521</v>
      </c>
    </row>
    <row r="494" spans="1:10" ht="52.8">
      <c r="A494" s="341"/>
      <c r="B494" s="413"/>
      <c r="C494" s="377"/>
      <c r="D494" s="426"/>
      <c r="E494" s="424"/>
      <c r="F494" s="354"/>
      <c r="G494" s="332"/>
      <c r="H494" s="86">
        <v>-1489.21</v>
      </c>
      <c r="I494" s="48" t="s">
        <v>84</v>
      </c>
      <c r="J494" s="54" t="s">
        <v>522</v>
      </c>
    </row>
    <row r="495" spans="1:10" ht="26.4">
      <c r="A495" s="341"/>
      <c r="B495" s="413"/>
      <c r="C495" s="339" t="s">
        <v>523</v>
      </c>
      <c r="D495" s="422">
        <v>75</v>
      </c>
      <c r="E495" s="422">
        <v>61.85</v>
      </c>
      <c r="F495" s="352">
        <v>82.466666666666669</v>
      </c>
      <c r="G495" s="330">
        <v>-13.149999999999999</v>
      </c>
      <c r="H495" s="89">
        <v>-9</v>
      </c>
      <c r="I495" s="21" t="s">
        <v>15</v>
      </c>
      <c r="J495" s="59" t="s">
        <v>524</v>
      </c>
    </row>
    <row r="496" spans="1:10">
      <c r="A496" s="341"/>
      <c r="B496" s="413"/>
      <c r="C496" s="351"/>
      <c r="D496" s="423"/>
      <c r="E496" s="423"/>
      <c r="F496" s="353"/>
      <c r="G496" s="331"/>
      <c r="H496" s="207">
        <v>-3.15</v>
      </c>
      <c r="I496" s="29" t="s">
        <v>28</v>
      </c>
      <c r="J496" s="78" t="s">
        <v>519</v>
      </c>
    </row>
    <row r="497" spans="1:10" ht="39.6">
      <c r="A497" s="341"/>
      <c r="B497" s="413"/>
      <c r="C497" s="340"/>
      <c r="D497" s="424"/>
      <c r="E497" s="424"/>
      <c r="F497" s="354"/>
      <c r="G497" s="332"/>
      <c r="H497" s="95">
        <v>-1</v>
      </c>
      <c r="I497" s="48" t="s">
        <v>19</v>
      </c>
      <c r="J497" s="79" t="s">
        <v>525</v>
      </c>
    </row>
    <row r="498" spans="1:10" ht="52.8">
      <c r="A498" s="341"/>
      <c r="B498" s="413"/>
      <c r="C498" s="339" t="s">
        <v>526</v>
      </c>
      <c r="D498" s="422">
        <v>52874</v>
      </c>
      <c r="E498" s="422">
        <v>27972.31</v>
      </c>
      <c r="F498" s="352">
        <v>52.90371449105421</v>
      </c>
      <c r="G498" s="330">
        <v>-24901.69</v>
      </c>
      <c r="H498" s="89">
        <v>-21576.17</v>
      </c>
      <c r="I498" s="21" t="s">
        <v>44</v>
      </c>
      <c r="J498" s="59" t="s">
        <v>521</v>
      </c>
    </row>
    <row r="499" spans="1:10" ht="52.8">
      <c r="A499" s="341"/>
      <c r="B499" s="413"/>
      <c r="C499" s="340"/>
      <c r="D499" s="424"/>
      <c r="E499" s="424"/>
      <c r="F499" s="354"/>
      <c r="G499" s="332"/>
      <c r="H499" s="86">
        <v>-3325.52</v>
      </c>
      <c r="I499" s="48" t="s">
        <v>84</v>
      </c>
      <c r="J499" s="54" t="s">
        <v>522</v>
      </c>
    </row>
    <row r="500" spans="1:10" ht="26.4">
      <c r="A500" s="341"/>
      <c r="B500" s="413"/>
      <c r="C500" s="339" t="s">
        <v>527</v>
      </c>
      <c r="D500" s="422">
        <v>427</v>
      </c>
      <c r="E500" s="422">
        <v>351</v>
      </c>
      <c r="F500" s="352">
        <v>82.201405152224822</v>
      </c>
      <c r="G500" s="330">
        <v>-76</v>
      </c>
      <c r="H500" s="84">
        <v>-48.2</v>
      </c>
      <c r="I500" s="21" t="s">
        <v>15</v>
      </c>
      <c r="J500" s="59" t="s">
        <v>524</v>
      </c>
    </row>
    <row r="501" spans="1:10">
      <c r="A501" s="341"/>
      <c r="B501" s="413"/>
      <c r="C501" s="351"/>
      <c r="D501" s="423"/>
      <c r="E501" s="423"/>
      <c r="F501" s="353"/>
      <c r="G501" s="331"/>
      <c r="H501" s="210">
        <v>-19.8</v>
      </c>
      <c r="I501" s="29" t="s">
        <v>28</v>
      </c>
      <c r="J501" s="78" t="s">
        <v>519</v>
      </c>
    </row>
    <row r="502" spans="1:10" ht="39.6">
      <c r="A502" s="341"/>
      <c r="B502" s="413"/>
      <c r="C502" s="340"/>
      <c r="D502" s="424"/>
      <c r="E502" s="424"/>
      <c r="F502" s="354"/>
      <c r="G502" s="332"/>
      <c r="H502" s="95">
        <v>-8</v>
      </c>
      <c r="I502" s="48" t="s">
        <v>19</v>
      </c>
      <c r="J502" s="79" t="s">
        <v>525</v>
      </c>
    </row>
    <row r="503" spans="1:10" ht="118.8">
      <c r="A503" s="341"/>
      <c r="B503" s="413"/>
      <c r="C503" s="43" t="s">
        <v>528</v>
      </c>
      <c r="D503" s="211">
        <v>131641</v>
      </c>
      <c r="E503" s="211">
        <v>20772.71</v>
      </c>
      <c r="F503" s="18">
        <v>15.779817837907641</v>
      </c>
      <c r="G503" s="45">
        <v>-110868.29000000001</v>
      </c>
      <c r="H503" s="45">
        <v>-110868.29</v>
      </c>
      <c r="I503" s="36" t="s">
        <v>84</v>
      </c>
      <c r="J503" s="56" t="s">
        <v>529</v>
      </c>
    </row>
    <row r="504" spans="1:10" ht="118.8">
      <c r="A504" s="341"/>
      <c r="B504" s="413"/>
      <c r="C504" s="43" t="s">
        <v>530</v>
      </c>
      <c r="D504" s="212">
        <v>23085</v>
      </c>
      <c r="E504" s="212">
        <v>3077.75</v>
      </c>
      <c r="F504" s="17">
        <v>13.332250379034004</v>
      </c>
      <c r="G504" s="95">
        <v>-20007.25</v>
      </c>
      <c r="H504" s="35">
        <v>-20007.25</v>
      </c>
      <c r="I504" s="36" t="s">
        <v>84</v>
      </c>
      <c r="J504" s="56" t="s">
        <v>529</v>
      </c>
    </row>
    <row r="505" spans="1:10">
      <c r="A505" s="341"/>
      <c r="B505" s="413"/>
      <c r="C505" s="43" t="s">
        <v>531</v>
      </c>
      <c r="D505" s="212">
        <v>1000</v>
      </c>
      <c r="E505" s="212">
        <v>0</v>
      </c>
      <c r="F505" s="17">
        <v>0</v>
      </c>
      <c r="G505" s="95">
        <v>-1000</v>
      </c>
      <c r="H505" s="35">
        <v>-1000</v>
      </c>
      <c r="I505" s="213" t="s">
        <v>19</v>
      </c>
      <c r="J505" s="161" t="s">
        <v>532</v>
      </c>
    </row>
    <row r="506" spans="1:10">
      <c r="A506" s="341"/>
      <c r="B506" s="413"/>
      <c r="C506" s="214" t="s">
        <v>533</v>
      </c>
      <c r="D506" s="212">
        <v>7</v>
      </c>
      <c r="E506" s="212">
        <v>6.74</v>
      </c>
      <c r="F506" s="17">
        <v>96.285714285714292</v>
      </c>
      <c r="G506" s="95">
        <v>-0.25999999999999979</v>
      </c>
      <c r="H506" s="45">
        <v>-0.26</v>
      </c>
      <c r="I506" s="100" t="s">
        <v>19</v>
      </c>
      <c r="J506" s="161" t="s">
        <v>532</v>
      </c>
    </row>
    <row r="507" spans="1:10" ht="26.4">
      <c r="A507" s="338"/>
      <c r="B507" s="414"/>
      <c r="C507" s="8" t="s">
        <v>24</v>
      </c>
      <c r="D507" s="33">
        <v>245942</v>
      </c>
      <c r="E507" s="33">
        <v>84259.680000000008</v>
      </c>
      <c r="F507" s="215">
        <v>34.259979995283445</v>
      </c>
      <c r="G507" s="101">
        <v>-161682.32</v>
      </c>
      <c r="H507" s="101">
        <v>-161682.32</v>
      </c>
      <c r="I507" s="62"/>
      <c r="J507" s="216"/>
    </row>
    <row r="508" spans="1:10">
      <c r="A508" s="337" t="s">
        <v>534</v>
      </c>
      <c r="B508" s="412" t="s">
        <v>535</v>
      </c>
      <c r="C508" s="339" t="s">
        <v>514</v>
      </c>
      <c r="D508" s="419">
        <v>12880</v>
      </c>
      <c r="E508" s="419">
        <v>12483.6</v>
      </c>
      <c r="F508" s="352">
        <v>96.922360248447205</v>
      </c>
      <c r="G508" s="330">
        <v>-396.39999999999964</v>
      </c>
      <c r="H508" s="84">
        <v>-1.5</v>
      </c>
      <c r="I508" s="148" t="s">
        <v>15</v>
      </c>
      <c r="J508" s="59" t="s">
        <v>89</v>
      </c>
    </row>
    <row r="509" spans="1:10">
      <c r="A509" s="341"/>
      <c r="B509" s="413"/>
      <c r="C509" s="351"/>
      <c r="D509" s="420"/>
      <c r="E509" s="420"/>
      <c r="F509" s="353"/>
      <c r="G509" s="331"/>
      <c r="H509" s="85">
        <v>0</v>
      </c>
      <c r="I509" s="151" t="s">
        <v>66</v>
      </c>
      <c r="J509" s="60" t="s">
        <v>536</v>
      </c>
    </row>
    <row r="510" spans="1:10">
      <c r="A510" s="341"/>
      <c r="B510" s="413"/>
      <c r="C510" s="351"/>
      <c r="D510" s="420"/>
      <c r="E510" s="420"/>
      <c r="F510" s="353"/>
      <c r="G510" s="331"/>
      <c r="H510" s="85">
        <v>-12.4</v>
      </c>
      <c r="I510" s="151" t="s">
        <v>17</v>
      </c>
      <c r="J510" s="60" t="s">
        <v>410</v>
      </c>
    </row>
    <row r="511" spans="1:10">
      <c r="A511" s="341"/>
      <c r="B511" s="413"/>
      <c r="C511" s="351"/>
      <c r="D511" s="420"/>
      <c r="E511" s="420"/>
      <c r="F511" s="353"/>
      <c r="G511" s="331"/>
      <c r="H511" s="85">
        <v>-373.1</v>
      </c>
      <c r="I511" s="151" t="s">
        <v>50</v>
      </c>
      <c r="J511" s="60" t="s">
        <v>537</v>
      </c>
    </row>
    <row r="512" spans="1:10">
      <c r="A512" s="341"/>
      <c r="B512" s="413"/>
      <c r="C512" s="340"/>
      <c r="D512" s="421"/>
      <c r="E512" s="421"/>
      <c r="F512" s="354"/>
      <c r="G512" s="332"/>
      <c r="H512" s="86">
        <v>-9.4</v>
      </c>
      <c r="I512" s="152" t="s">
        <v>19</v>
      </c>
      <c r="J512" s="54" t="s">
        <v>246</v>
      </c>
    </row>
    <row r="513" spans="1:10">
      <c r="A513" s="341"/>
      <c r="B513" s="413"/>
      <c r="C513" s="43" t="s">
        <v>518</v>
      </c>
      <c r="D513" s="217">
        <v>1349</v>
      </c>
      <c r="E513" s="217">
        <v>1349</v>
      </c>
      <c r="F513" s="218">
        <v>100</v>
      </c>
      <c r="G513" s="45">
        <v>0</v>
      </c>
      <c r="H513" s="219">
        <v>0</v>
      </c>
      <c r="I513" s="166"/>
      <c r="J513" s="56"/>
    </row>
    <row r="514" spans="1:10">
      <c r="A514" s="341"/>
      <c r="B514" s="413"/>
      <c r="C514" s="339" t="s">
        <v>533</v>
      </c>
      <c r="D514" s="419">
        <v>510</v>
      </c>
      <c r="E514" s="419">
        <v>448.3</v>
      </c>
      <c r="F514" s="352">
        <v>87.901960784313729</v>
      </c>
      <c r="G514" s="330">
        <v>-61.699999999999989</v>
      </c>
      <c r="H514" s="84">
        <v>-1.1000000000000001</v>
      </c>
      <c r="I514" s="220" t="s">
        <v>15</v>
      </c>
      <c r="J514" s="22" t="s">
        <v>89</v>
      </c>
    </row>
    <row r="515" spans="1:10">
      <c r="A515" s="341"/>
      <c r="B515" s="413"/>
      <c r="C515" s="351"/>
      <c r="D515" s="420"/>
      <c r="E515" s="420"/>
      <c r="F515" s="353"/>
      <c r="G515" s="331"/>
      <c r="H515" s="210">
        <v>-32.5</v>
      </c>
      <c r="I515" s="221" t="s">
        <v>17</v>
      </c>
      <c r="J515" s="30" t="s">
        <v>410</v>
      </c>
    </row>
    <row r="516" spans="1:10">
      <c r="A516" s="341"/>
      <c r="B516" s="413"/>
      <c r="C516" s="340"/>
      <c r="D516" s="421"/>
      <c r="E516" s="421"/>
      <c r="F516" s="354"/>
      <c r="G516" s="332"/>
      <c r="H516" s="222">
        <v>-28.1</v>
      </c>
      <c r="I516" s="223" t="s">
        <v>19</v>
      </c>
      <c r="J516" s="66" t="s">
        <v>246</v>
      </c>
    </row>
    <row r="517" spans="1:10" ht="26.4">
      <c r="A517" s="341"/>
      <c r="B517" s="413"/>
      <c r="C517" s="339" t="s">
        <v>526</v>
      </c>
      <c r="D517" s="419">
        <v>104772</v>
      </c>
      <c r="E517" s="419">
        <v>82494.09</v>
      </c>
      <c r="F517" s="352">
        <v>78.736771274768074</v>
      </c>
      <c r="G517" s="330">
        <v>-22277.910000000003</v>
      </c>
      <c r="H517" s="84">
        <v>-16701.07</v>
      </c>
      <c r="I517" s="148" t="s">
        <v>84</v>
      </c>
      <c r="J517" s="59" t="s">
        <v>538</v>
      </c>
    </row>
    <row r="518" spans="1:10" ht="26.4">
      <c r="A518" s="341"/>
      <c r="B518" s="413"/>
      <c r="C518" s="340"/>
      <c r="D518" s="421"/>
      <c r="E518" s="421"/>
      <c r="F518" s="354"/>
      <c r="G518" s="332"/>
      <c r="H518" s="86">
        <v>-5576.84</v>
      </c>
      <c r="I518" s="152" t="s">
        <v>44</v>
      </c>
      <c r="J518" s="54" t="s">
        <v>539</v>
      </c>
    </row>
    <row r="519" spans="1:10" ht="26.4">
      <c r="A519" s="341"/>
      <c r="B519" s="413"/>
      <c r="C519" s="43" t="s">
        <v>540</v>
      </c>
      <c r="D519" s="217">
        <v>11000</v>
      </c>
      <c r="E519" s="217">
        <v>0</v>
      </c>
      <c r="F519" s="218">
        <v>0</v>
      </c>
      <c r="G519" s="95">
        <v>-11000</v>
      </c>
      <c r="H519" s="45">
        <v>-11000</v>
      </c>
      <c r="I519" s="166" t="s">
        <v>44</v>
      </c>
      <c r="J519" s="56" t="s">
        <v>541</v>
      </c>
    </row>
    <row r="520" spans="1:10" ht="26.4">
      <c r="A520" s="341"/>
      <c r="B520" s="413"/>
      <c r="C520" s="43" t="s">
        <v>542</v>
      </c>
      <c r="D520" s="18">
        <v>531612</v>
      </c>
      <c r="E520" s="18">
        <v>509229.18</v>
      </c>
      <c r="F520" s="218">
        <v>95.7896322882102</v>
      </c>
      <c r="G520" s="45">
        <v>-22382.820000000007</v>
      </c>
      <c r="H520" s="45">
        <v>-22382.82</v>
      </c>
      <c r="I520" s="224" t="s">
        <v>50</v>
      </c>
      <c r="J520" s="38" t="s">
        <v>543</v>
      </c>
    </row>
    <row r="521" spans="1:10" ht="26.4">
      <c r="A521" s="338"/>
      <c r="B521" s="414"/>
      <c r="C521" s="8" t="s">
        <v>24</v>
      </c>
      <c r="D521" s="33">
        <v>662123</v>
      </c>
      <c r="E521" s="33">
        <v>606004.16999999993</v>
      </c>
      <c r="F521" s="33">
        <v>91.524410117153437</v>
      </c>
      <c r="G521" s="24">
        <v>-56118.830000000009</v>
      </c>
      <c r="H521" s="101">
        <v>-56118.829999999994</v>
      </c>
      <c r="I521" s="225"/>
      <c r="J521" s="22"/>
    </row>
    <row r="522" spans="1:10">
      <c r="A522" s="337" t="s">
        <v>544</v>
      </c>
      <c r="B522" s="412" t="s">
        <v>545</v>
      </c>
      <c r="C522" s="43" t="s">
        <v>514</v>
      </c>
      <c r="D522" s="226">
        <v>3482</v>
      </c>
      <c r="E522" s="226">
        <v>3482</v>
      </c>
      <c r="F522" s="218">
        <v>100</v>
      </c>
      <c r="G522" s="45">
        <v>0</v>
      </c>
      <c r="H522" s="45">
        <v>0</v>
      </c>
      <c r="I522" s="227"/>
      <c r="J522" s="38"/>
    </row>
    <row r="523" spans="1:10">
      <c r="A523" s="341"/>
      <c r="B523" s="413"/>
      <c r="C523" s="43" t="s">
        <v>518</v>
      </c>
      <c r="D523" s="226">
        <v>1250</v>
      </c>
      <c r="E523" s="226">
        <v>1250</v>
      </c>
      <c r="F523" s="218">
        <v>100</v>
      </c>
      <c r="G523" s="45">
        <v>0</v>
      </c>
      <c r="H523" s="45">
        <v>0</v>
      </c>
      <c r="I523" s="227"/>
      <c r="J523" s="38"/>
    </row>
    <row r="524" spans="1:10" ht="39.6">
      <c r="A524" s="341"/>
      <c r="B524" s="413"/>
      <c r="C524" s="43" t="s">
        <v>526</v>
      </c>
      <c r="D524" s="145">
        <v>32548</v>
      </c>
      <c r="E524" s="145">
        <v>8768</v>
      </c>
      <c r="F524" s="218">
        <v>26.938675187415512</v>
      </c>
      <c r="G524" s="45">
        <v>-23780</v>
      </c>
      <c r="H524" s="45">
        <v>-23780</v>
      </c>
      <c r="I524" s="36" t="s">
        <v>84</v>
      </c>
      <c r="J524" s="38" t="s">
        <v>546</v>
      </c>
    </row>
    <row r="525" spans="1:10" ht="26.4">
      <c r="A525" s="338"/>
      <c r="B525" s="414"/>
      <c r="C525" s="8" t="s">
        <v>24</v>
      </c>
      <c r="D525" s="33">
        <v>37280</v>
      </c>
      <c r="E525" s="33">
        <v>13500</v>
      </c>
      <c r="F525" s="33">
        <v>36.212446351931334</v>
      </c>
      <c r="G525" s="24">
        <v>-23780</v>
      </c>
      <c r="H525" s="101">
        <v>-23780</v>
      </c>
      <c r="I525" s="76"/>
      <c r="J525" s="22"/>
    </row>
    <row r="526" spans="1:10" ht="39.6">
      <c r="A526" s="337" t="s">
        <v>547</v>
      </c>
      <c r="B526" s="412" t="s">
        <v>548</v>
      </c>
      <c r="C526" s="43" t="s">
        <v>514</v>
      </c>
      <c r="D526" s="44">
        <v>42520</v>
      </c>
      <c r="E526" s="44">
        <v>41754.22</v>
      </c>
      <c r="F526" s="218">
        <v>98.199012229539036</v>
      </c>
      <c r="G526" s="45">
        <v>-765.77999999999884</v>
      </c>
      <c r="H526" s="45">
        <v>-765.78</v>
      </c>
      <c r="I526" s="100" t="s">
        <v>19</v>
      </c>
      <c r="J526" s="56" t="s">
        <v>549</v>
      </c>
    </row>
    <row r="527" spans="1:10">
      <c r="A527" s="341"/>
      <c r="B527" s="413"/>
      <c r="C527" s="43" t="s">
        <v>518</v>
      </c>
      <c r="D527" s="44">
        <v>4839</v>
      </c>
      <c r="E527" s="44">
        <v>4278.7299999999996</v>
      </c>
      <c r="F527" s="218">
        <v>88.421781359785072</v>
      </c>
      <c r="G527" s="45">
        <v>-560.27000000000044</v>
      </c>
      <c r="H527" s="45">
        <v>-560.27</v>
      </c>
      <c r="I527" s="36" t="s">
        <v>28</v>
      </c>
      <c r="J527" s="172" t="s">
        <v>519</v>
      </c>
    </row>
    <row r="528" spans="1:10">
      <c r="A528" s="341"/>
      <c r="B528" s="413"/>
      <c r="C528" s="43" t="s">
        <v>550</v>
      </c>
      <c r="D528" s="44">
        <v>3585</v>
      </c>
      <c r="E528" s="44">
        <v>3585</v>
      </c>
      <c r="F528" s="218">
        <v>100</v>
      </c>
      <c r="G528" s="45">
        <v>0</v>
      </c>
      <c r="H528" s="45">
        <v>0</v>
      </c>
      <c r="I528" s="36"/>
      <c r="J528" s="38"/>
    </row>
    <row r="529" spans="1:10" ht="52.8">
      <c r="A529" s="341"/>
      <c r="B529" s="413"/>
      <c r="C529" s="43" t="s">
        <v>526</v>
      </c>
      <c r="D529" s="44">
        <v>65263</v>
      </c>
      <c r="E529" s="44">
        <v>19605.900000000001</v>
      </c>
      <c r="F529" s="218">
        <v>30.041371067833232</v>
      </c>
      <c r="G529" s="45">
        <v>-45657.1</v>
      </c>
      <c r="H529" s="45">
        <v>-45657.1</v>
      </c>
      <c r="I529" s="36" t="s">
        <v>84</v>
      </c>
      <c r="J529" s="161" t="s">
        <v>551</v>
      </c>
    </row>
    <row r="530" spans="1:10">
      <c r="A530" s="341"/>
      <c r="B530" s="413"/>
      <c r="C530" s="43" t="s">
        <v>540</v>
      </c>
      <c r="D530" s="117">
        <v>13300</v>
      </c>
      <c r="E530" s="117">
        <v>0</v>
      </c>
      <c r="F530" s="218">
        <v>0</v>
      </c>
      <c r="G530" s="45">
        <v>-13300</v>
      </c>
      <c r="H530" s="45">
        <v>-13300</v>
      </c>
      <c r="I530" s="36" t="s">
        <v>19</v>
      </c>
      <c r="J530" s="38" t="s">
        <v>552</v>
      </c>
    </row>
    <row r="531" spans="1:10" ht="26.4">
      <c r="A531" s="338"/>
      <c r="B531" s="414"/>
      <c r="C531" s="8" t="s">
        <v>24</v>
      </c>
      <c r="D531" s="33">
        <v>129507</v>
      </c>
      <c r="E531" s="33">
        <v>69223.850000000006</v>
      </c>
      <c r="F531" s="33">
        <v>53.451821137081403</v>
      </c>
      <c r="G531" s="24">
        <v>-60283.149999999994</v>
      </c>
      <c r="H531" s="101">
        <v>-60283.15</v>
      </c>
      <c r="I531" s="76"/>
      <c r="J531" s="102"/>
    </row>
    <row r="532" spans="1:10" ht="26.4">
      <c r="A532" s="337" t="s">
        <v>553</v>
      </c>
      <c r="B532" s="412" t="s">
        <v>554</v>
      </c>
      <c r="C532" s="43" t="s">
        <v>514</v>
      </c>
      <c r="D532" s="44">
        <v>13796</v>
      </c>
      <c r="E532" s="44">
        <v>11021.9</v>
      </c>
      <c r="F532" s="218">
        <v>79.891997680487094</v>
      </c>
      <c r="G532" s="45">
        <v>-2774.1000000000004</v>
      </c>
      <c r="H532" s="45">
        <v>-2774.1</v>
      </c>
      <c r="I532" s="166" t="s">
        <v>19</v>
      </c>
      <c r="J532" s="38" t="s">
        <v>555</v>
      </c>
    </row>
    <row r="533" spans="1:10">
      <c r="A533" s="341"/>
      <c r="B533" s="413"/>
      <c r="C533" s="43" t="s">
        <v>518</v>
      </c>
      <c r="D533" s="44">
        <v>3261</v>
      </c>
      <c r="E533" s="44">
        <v>2520</v>
      </c>
      <c r="F533" s="218">
        <v>77.276908923643049</v>
      </c>
      <c r="G533" s="45">
        <v>-741</v>
      </c>
      <c r="H533" s="45">
        <v>-741</v>
      </c>
      <c r="I533" s="228" t="s">
        <v>84</v>
      </c>
      <c r="J533" s="75" t="s">
        <v>556</v>
      </c>
    </row>
    <row r="534" spans="1:10" ht="26.4">
      <c r="A534" s="341"/>
      <c r="B534" s="413"/>
      <c r="C534" s="43" t="s">
        <v>526</v>
      </c>
      <c r="D534" s="103">
        <v>11895</v>
      </c>
      <c r="E534" s="103">
        <v>11891.03</v>
      </c>
      <c r="F534" s="218">
        <v>99.966624632198403</v>
      </c>
      <c r="G534" s="45">
        <v>-3.9699999999993452</v>
      </c>
      <c r="H534" s="45">
        <v>-3.97</v>
      </c>
      <c r="I534" s="228" t="s">
        <v>84</v>
      </c>
      <c r="J534" s="38" t="s">
        <v>557</v>
      </c>
    </row>
    <row r="535" spans="1:10" ht="26.4">
      <c r="A535" s="338"/>
      <c r="B535" s="414"/>
      <c r="C535" s="8" t="s">
        <v>24</v>
      </c>
      <c r="D535" s="33">
        <v>28952</v>
      </c>
      <c r="E535" s="33">
        <v>25432.93</v>
      </c>
      <c r="F535" s="33">
        <v>87.845157502072396</v>
      </c>
      <c r="G535" s="24">
        <v>-3519.0699999999997</v>
      </c>
      <c r="H535" s="24">
        <v>-3519.0699999999997</v>
      </c>
      <c r="I535" s="39"/>
      <c r="J535" s="27"/>
    </row>
    <row r="536" spans="1:10" ht="15.6">
      <c r="A536" s="415" t="s">
        <v>558</v>
      </c>
      <c r="B536" s="416"/>
      <c r="C536" s="416"/>
      <c r="D536" s="416"/>
      <c r="E536" s="416"/>
      <c r="F536" s="416"/>
      <c r="G536" s="416"/>
      <c r="H536" s="417"/>
      <c r="I536" s="417"/>
      <c r="J536" s="418"/>
    </row>
    <row r="537" spans="1:10" ht="26.4">
      <c r="A537" s="337" t="s">
        <v>544</v>
      </c>
      <c r="B537" s="342" t="s">
        <v>559</v>
      </c>
      <c r="C537" s="339" t="s">
        <v>14</v>
      </c>
      <c r="D537" s="348">
        <v>25407</v>
      </c>
      <c r="E537" s="348">
        <v>24321.7</v>
      </c>
      <c r="F537" s="348">
        <v>95.728342582752788</v>
      </c>
      <c r="G537" s="330">
        <v>-1085.2999999999993</v>
      </c>
      <c r="H537" s="20">
        <v>-15.4</v>
      </c>
      <c r="I537" s="21" t="s">
        <v>15</v>
      </c>
      <c r="J537" s="22" t="s">
        <v>560</v>
      </c>
    </row>
    <row r="538" spans="1:10" ht="26.4">
      <c r="A538" s="341"/>
      <c r="B538" s="343"/>
      <c r="C538" s="351"/>
      <c r="D538" s="349"/>
      <c r="E538" s="349"/>
      <c r="F538" s="349"/>
      <c r="G538" s="331"/>
      <c r="H538" s="150">
        <v>-0.6</v>
      </c>
      <c r="I538" s="29" t="s">
        <v>34</v>
      </c>
      <c r="J538" s="30" t="s">
        <v>561</v>
      </c>
    </row>
    <row r="539" spans="1:10" ht="39.6">
      <c r="A539" s="341"/>
      <c r="B539" s="343"/>
      <c r="C539" s="351"/>
      <c r="D539" s="349"/>
      <c r="E539" s="349"/>
      <c r="F539" s="349"/>
      <c r="G539" s="331"/>
      <c r="H539" s="150">
        <v>-741.3</v>
      </c>
      <c r="I539" s="31" t="s">
        <v>19</v>
      </c>
      <c r="J539" s="30" t="s">
        <v>562</v>
      </c>
    </row>
    <row r="540" spans="1:10" ht="39.6">
      <c r="A540" s="341"/>
      <c r="B540" s="343"/>
      <c r="C540" s="351"/>
      <c r="D540" s="349"/>
      <c r="E540" s="349"/>
      <c r="F540" s="349"/>
      <c r="G540" s="331"/>
      <c r="H540" s="150">
        <v>-216.9</v>
      </c>
      <c r="I540" s="31" t="s">
        <v>19</v>
      </c>
      <c r="J540" s="70" t="s">
        <v>563</v>
      </c>
    </row>
    <row r="541" spans="1:10">
      <c r="A541" s="341"/>
      <c r="B541" s="343"/>
      <c r="C541" s="351"/>
      <c r="D541" s="349"/>
      <c r="E541" s="349"/>
      <c r="F541" s="349"/>
      <c r="G541" s="331"/>
      <c r="H541" s="28">
        <v>-1.3</v>
      </c>
      <c r="I541" s="29" t="s">
        <v>28</v>
      </c>
      <c r="J541" s="30" t="s">
        <v>564</v>
      </c>
    </row>
    <row r="542" spans="1:10" ht="26.4">
      <c r="A542" s="341"/>
      <c r="B542" s="343"/>
      <c r="C542" s="340"/>
      <c r="D542" s="350"/>
      <c r="E542" s="350"/>
      <c r="F542" s="350"/>
      <c r="G542" s="332"/>
      <c r="H542" s="150">
        <v>-109.8</v>
      </c>
      <c r="I542" s="29" t="s">
        <v>17</v>
      </c>
      <c r="J542" s="30" t="s">
        <v>565</v>
      </c>
    </row>
    <row r="543" spans="1:10" ht="66">
      <c r="A543" s="341"/>
      <c r="B543" s="343"/>
      <c r="C543" s="339" t="s">
        <v>70</v>
      </c>
      <c r="D543" s="352">
        <v>271469.90000000002</v>
      </c>
      <c r="E543" s="352">
        <v>259617.4</v>
      </c>
      <c r="F543" s="352">
        <v>95.633954261595846</v>
      </c>
      <c r="G543" s="330">
        <v>-11852.500000000029</v>
      </c>
      <c r="H543" s="142">
        <v>-1383.4</v>
      </c>
      <c r="I543" s="21" t="s">
        <v>66</v>
      </c>
      <c r="J543" s="22" t="s">
        <v>566</v>
      </c>
    </row>
    <row r="544" spans="1:10">
      <c r="A544" s="341"/>
      <c r="B544" s="343"/>
      <c r="C544" s="351"/>
      <c r="D544" s="353"/>
      <c r="E544" s="353"/>
      <c r="F544" s="353"/>
      <c r="G544" s="331"/>
      <c r="H544" s="150">
        <v>-10</v>
      </c>
      <c r="I544" s="29" t="s">
        <v>44</v>
      </c>
      <c r="J544" s="30" t="s">
        <v>137</v>
      </c>
    </row>
    <row r="545" spans="1:10">
      <c r="A545" s="341"/>
      <c r="B545" s="343"/>
      <c r="C545" s="351"/>
      <c r="D545" s="353"/>
      <c r="E545" s="353"/>
      <c r="F545" s="353"/>
      <c r="G545" s="331"/>
      <c r="H545" s="150">
        <v>-2.2999999999999998</v>
      </c>
      <c r="I545" s="29" t="s">
        <v>28</v>
      </c>
      <c r="J545" s="30" t="s">
        <v>567</v>
      </c>
    </row>
    <row r="546" spans="1:10">
      <c r="A546" s="341"/>
      <c r="B546" s="343"/>
      <c r="C546" s="351"/>
      <c r="D546" s="353"/>
      <c r="E546" s="353"/>
      <c r="F546" s="353"/>
      <c r="G546" s="331"/>
      <c r="H546" s="150">
        <v>-26.7</v>
      </c>
      <c r="I546" s="29" t="s">
        <v>17</v>
      </c>
      <c r="J546" s="30" t="s">
        <v>568</v>
      </c>
    </row>
    <row r="547" spans="1:10" ht="79.2">
      <c r="A547" s="341"/>
      <c r="B547" s="343"/>
      <c r="C547" s="351"/>
      <c r="D547" s="353"/>
      <c r="E547" s="353"/>
      <c r="F547" s="353"/>
      <c r="G547" s="331"/>
      <c r="H547" s="150">
        <v>-6700.7</v>
      </c>
      <c r="I547" s="29" t="s">
        <v>44</v>
      </c>
      <c r="J547" s="30" t="s">
        <v>569</v>
      </c>
    </row>
    <row r="548" spans="1:10" ht="26.4">
      <c r="A548" s="341"/>
      <c r="B548" s="343"/>
      <c r="C548" s="351"/>
      <c r="D548" s="353"/>
      <c r="E548" s="353"/>
      <c r="F548" s="353"/>
      <c r="G548" s="331"/>
      <c r="H548" s="150">
        <v>-3162.8</v>
      </c>
      <c r="I548" s="41" t="s">
        <v>50</v>
      </c>
      <c r="J548" s="30" t="s">
        <v>570</v>
      </c>
    </row>
    <row r="549" spans="1:10" ht="39.6">
      <c r="A549" s="341"/>
      <c r="B549" s="343"/>
      <c r="C549" s="351"/>
      <c r="D549" s="353"/>
      <c r="E549" s="353"/>
      <c r="F549" s="353"/>
      <c r="G549" s="331"/>
      <c r="H549" s="150">
        <v>-276.10000000000002</v>
      </c>
      <c r="I549" s="31" t="s">
        <v>19</v>
      </c>
      <c r="J549" s="30" t="s">
        <v>571</v>
      </c>
    </row>
    <row r="550" spans="1:10" ht="39.6">
      <c r="A550" s="341"/>
      <c r="B550" s="343"/>
      <c r="C550" s="351"/>
      <c r="D550" s="353"/>
      <c r="E550" s="353"/>
      <c r="F550" s="353"/>
      <c r="G550" s="331"/>
      <c r="H550" s="150">
        <v>-251.5</v>
      </c>
      <c r="I550" s="41" t="s">
        <v>21</v>
      </c>
      <c r="J550" s="30" t="s">
        <v>572</v>
      </c>
    </row>
    <row r="551" spans="1:10" ht="79.2">
      <c r="A551" s="341"/>
      <c r="B551" s="343"/>
      <c r="C551" s="340"/>
      <c r="D551" s="354"/>
      <c r="E551" s="354"/>
      <c r="F551" s="354"/>
      <c r="G551" s="332"/>
      <c r="H551" s="150">
        <v>-39</v>
      </c>
      <c r="I551" s="31" t="s">
        <v>19</v>
      </c>
      <c r="J551" s="30" t="s">
        <v>573</v>
      </c>
    </row>
    <row r="552" spans="1:10" ht="79.2">
      <c r="A552" s="341"/>
      <c r="B552" s="343"/>
      <c r="C552" s="43" t="s">
        <v>110</v>
      </c>
      <c r="D552" s="117">
        <v>931</v>
      </c>
      <c r="E552" s="117">
        <v>750.9</v>
      </c>
      <c r="F552" s="44">
        <v>80.65520945220193</v>
      </c>
      <c r="G552" s="45">
        <v>-180.10000000000002</v>
      </c>
      <c r="H552" s="35">
        <v>-180.1</v>
      </c>
      <c r="I552" s="100" t="s">
        <v>19</v>
      </c>
      <c r="J552" s="38" t="s">
        <v>574</v>
      </c>
    </row>
    <row r="553" spans="1:10" ht="66">
      <c r="A553" s="341"/>
      <c r="B553" s="343"/>
      <c r="C553" s="43" t="s">
        <v>487</v>
      </c>
      <c r="D553" s="117">
        <v>669</v>
      </c>
      <c r="E553" s="117">
        <v>310.8</v>
      </c>
      <c r="F553" s="44">
        <v>46.457399103139011</v>
      </c>
      <c r="G553" s="45">
        <v>-358.2</v>
      </c>
      <c r="H553" s="35">
        <v>-358.2</v>
      </c>
      <c r="I553" s="73" t="s">
        <v>84</v>
      </c>
      <c r="J553" s="38" t="s">
        <v>575</v>
      </c>
    </row>
    <row r="554" spans="1:10">
      <c r="A554" s="341"/>
      <c r="B554" s="343"/>
      <c r="C554" s="43" t="s">
        <v>319</v>
      </c>
      <c r="D554" s="117">
        <v>8</v>
      </c>
      <c r="E554" s="117">
        <v>4.2</v>
      </c>
      <c r="F554" s="44">
        <v>52.5</v>
      </c>
      <c r="G554" s="45">
        <v>-3.8</v>
      </c>
      <c r="H554" s="35">
        <v>-1.5</v>
      </c>
      <c r="I554" s="36" t="s">
        <v>15</v>
      </c>
      <c r="J554" s="38" t="s">
        <v>576</v>
      </c>
    </row>
    <row r="555" spans="1:10" ht="26.4">
      <c r="A555" s="341"/>
      <c r="B555" s="343"/>
      <c r="C555" s="43" t="s">
        <v>319</v>
      </c>
      <c r="D555" s="229"/>
      <c r="E555" s="229"/>
      <c r="F555" s="229" t="s">
        <v>200</v>
      </c>
      <c r="G555" s="45"/>
      <c r="H555" s="158">
        <v>-2.2999999999999998</v>
      </c>
      <c r="I555" s="100" t="s">
        <v>19</v>
      </c>
      <c r="J555" s="56" t="s">
        <v>577</v>
      </c>
    </row>
    <row r="556" spans="1:10" ht="79.2">
      <c r="A556" s="341"/>
      <c r="B556" s="343"/>
      <c r="C556" s="43" t="s">
        <v>81</v>
      </c>
      <c r="D556" s="44">
        <v>5131</v>
      </c>
      <c r="E556" s="18">
        <v>4922.8</v>
      </c>
      <c r="F556" s="44">
        <v>95.942311440265058</v>
      </c>
      <c r="G556" s="45">
        <v>-208.19999999999982</v>
      </c>
      <c r="H556" s="35">
        <v>-208.2</v>
      </c>
      <c r="I556" s="100" t="s">
        <v>19</v>
      </c>
      <c r="J556" s="38" t="s">
        <v>574</v>
      </c>
    </row>
    <row r="557" spans="1:10" ht="66">
      <c r="A557" s="341"/>
      <c r="B557" s="343"/>
      <c r="C557" s="43" t="s">
        <v>415</v>
      </c>
      <c r="D557" s="117">
        <v>3794</v>
      </c>
      <c r="E557" s="117">
        <v>1761.2</v>
      </c>
      <c r="F557" s="44">
        <v>46.420664206642066</v>
      </c>
      <c r="G557" s="45">
        <v>-2032.8</v>
      </c>
      <c r="H557" s="20">
        <v>-2032.8</v>
      </c>
      <c r="I557" s="64" t="s">
        <v>84</v>
      </c>
      <c r="J557" s="22" t="s">
        <v>575</v>
      </c>
    </row>
    <row r="558" spans="1:10">
      <c r="A558" s="341"/>
      <c r="B558" s="343"/>
      <c r="C558" s="339" t="s">
        <v>448</v>
      </c>
      <c r="D558" s="352">
        <v>45</v>
      </c>
      <c r="E558" s="352">
        <v>23.8</v>
      </c>
      <c r="F558" s="352">
        <v>52.888888888888886</v>
      </c>
      <c r="G558" s="330">
        <v>-21.2</v>
      </c>
      <c r="H558" s="142">
        <v>-6.1</v>
      </c>
      <c r="I558" s="21" t="s">
        <v>15</v>
      </c>
      <c r="J558" s="22" t="s">
        <v>576</v>
      </c>
    </row>
    <row r="559" spans="1:10" ht="26.4">
      <c r="A559" s="341"/>
      <c r="B559" s="343"/>
      <c r="C559" s="351"/>
      <c r="D559" s="353"/>
      <c r="E559" s="353"/>
      <c r="F559" s="353"/>
      <c r="G559" s="331"/>
      <c r="H559" s="150">
        <v>-3.2</v>
      </c>
      <c r="I559" s="29" t="s">
        <v>17</v>
      </c>
      <c r="J559" s="30" t="s">
        <v>578</v>
      </c>
    </row>
    <row r="560" spans="1:10">
      <c r="A560" s="341"/>
      <c r="B560" s="343"/>
      <c r="C560" s="340"/>
      <c r="D560" s="354"/>
      <c r="E560" s="354"/>
      <c r="F560" s="354"/>
      <c r="G560" s="332"/>
      <c r="H560" s="170">
        <v>-11.9</v>
      </c>
      <c r="I560" s="143" t="s">
        <v>19</v>
      </c>
      <c r="J560" s="54" t="s">
        <v>579</v>
      </c>
    </row>
    <row r="561" spans="1:10" ht="39.6">
      <c r="A561" s="341"/>
      <c r="B561" s="343"/>
      <c r="C561" s="339" t="s">
        <v>49</v>
      </c>
      <c r="D561" s="381">
        <v>3700</v>
      </c>
      <c r="E561" s="381">
        <v>2961.1</v>
      </c>
      <c r="F561" s="348">
        <v>80.029729729729723</v>
      </c>
      <c r="G561" s="330">
        <v>-738.90000000000009</v>
      </c>
      <c r="H561" s="20">
        <v>-528.4</v>
      </c>
      <c r="I561" s="21" t="s">
        <v>34</v>
      </c>
      <c r="J561" s="59" t="s">
        <v>580</v>
      </c>
    </row>
    <row r="562" spans="1:10">
      <c r="A562" s="341"/>
      <c r="B562" s="343"/>
      <c r="C562" s="351"/>
      <c r="D562" s="411"/>
      <c r="E562" s="411"/>
      <c r="F562" s="349"/>
      <c r="G562" s="331"/>
      <c r="H562" s="28">
        <v>-54.3</v>
      </c>
      <c r="I562" s="29" t="s">
        <v>17</v>
      </c>
      <c r="J562" s="60" t="s">
        <v>581</v>
      </c>
    </row>
    <row r="563" spans="1:10" ht="52.8">
      <c r="A563" s="341"/>
      <c r="B563" s="343"/>
      <c r="C563" s="351"/>
      <c r="D563" s="411"/>
      <c r="E563" s="411"/>
      <c r="F563" s="349"/>
      <c r="G563" s="331"/>
      <c r="H563" s="150">
        <v>-148.69999999999999</v>
      </c>
      <c r="I563" s="31" t="s">
        <v>19</v>
      </c>
      <c r="J563" s="60" t="s">
        <v>582</v>
      </c>
    </row>
    <row r="564" spans="1:10">
      <c r="A564" s="341"/>
      <c r="B564" s="343"/>
      <c r="C564" s="340"/>
      <c r="D564" s="382"/>
      <c r="E564" s="382"/>
      <c r="F564" s="350"/>
      <c r="G564" s="332"/>
      <c r="H564" s="170">
        <v>-7.5</v>
      </c>
      <c r="I564" s="143" t="s">
        <v>19</v>
      </c>
      <c r="J564" s="54" t="s">
        <v>583</v>
      </c>
    </row>
    <row r="565" spans="1:10" ht="26.4">
      <c r="A565" s="341"/>
      <c r="B565" s="343"/>
      <c r="C565" s="43" t="s">
        <v>202</v>
      </c>
      <c r="D565" s="18">
        <v>89.6</v>
      </c>
      <c r="E565" s="18">
        <v>75.400000000000006</v>
      </c>
      <c r="F565" s="229">
        <v>84.151785714285722</v>
      </c>
      <c r="G565" s="45">
        <v>-14.199999999999989</v>
      </c>
      <c r="H565" s="158">
        <v>-14.2</v>
      </c>
      <c r="I565" s="100" t="s">
        <v>19</v>
      </c>
      <c r="J565" s="56" t="s">
        <v>584</v>
      </c>
    </row>
    <row r="566" spans="1:10" ht="66">
      <c r="A566" s="341"/>
      <c r="B566" s="343"/>
      <c r="C566" s="43" t="s">
        <v>354</v>
      </c>
      <c r="D566" s="117">
        <v>24650</v>
      </c>
      <c r="E566" s="117">
        <v>24636.2</v>
      </c>
      <c r="F566" s="44">
        <v>99.944016227180526</v>
      </c>
      <c r="G566" s="45">
        <v>-13.799999999999272</v>
      </c>
      <c r="H566" s="20">
        <v>-13.8</v>
      </c>
      <c r="I566" s="81" t="s">
        <v>19</v>
      </c>
      <c r="J566" s="22" t="s">
        <v>585</v>
      </c>
    </row>
    <row r="567" spans="1:10" ht="26.4">
      <c r="A567" s="338"/>
      <c r="B567" s="344"/>
      <c r="C567" s="8" t="s">
        <v>24</v>
      </c>
      <c r="D567" s="33">
        <v>335894.5</v>
      </c>
      <c r="E567" s="33">
        <v>319385.5</v>
      </c>
      <c r="F567" s="33">
        <v>95.085063911436478</v>
      </c>
      <c r="G567" s="24">
        <v>-16509.000000000029</v>
      </c>
      <c r="H567" s="61">
        <v>-16509</v>
      </c>
      <c r="I567" s="62"/>
      <c r="J567" s="102"/>
    </row>
    <row r="568" spans="1:10" ht="26.4">
      <c r="A568" s="404" t="s">
        <v>547</v>
      </c>
      <c r="B568" s="342" t="s">
        <v>586</v>
      </c>
      <c r="C568" s="339" t="s">
        <v>157</v>
      </c>
      <c r="D568" s="381">
        <v>3351</v>
      </c>
      <c r="E568" s="381">
        <v>2846.4</v>
      </c>
      <c r="F568" s="348">
        <v>84.941808415398384</v>
      </c>
      <c r="G568" s="330">
        <v>-504.59999999999991</v>
      </c>
      <c r="H568" s="20">
        <v>-19.399999999999999</v>
      </c>
      <c r="I568" s="21" t="s">
        <v>17</v>
      </c>
      <c r="J568" s="59" t="s">
        <v>587</v>
      </c>
    </row>
    <row r="569" spans="1:10" ht="52.8">
      <c r="A569" s="405"/>
      <c r="B569" s="343"/>
      <c r="C569" s="340"/>
      <c r="D569" s="382"/>
      <c r="E569" s="382"/>
      <c r="F569" s="350"/>
      <c r="G569" s="332"/>
      <c r="H569" s="170">
        <v>-485.2</v>
      </c>
      <c r="I569" s="143" t="s">
        <v>19</v>
      </c>
      <c r="J569" s="54" t="s">
        <v>588</v>
      </c>
    </row>
    <row r="570" spans="1:10" ht="26.4">
      <c r="A570" s="406"/>
      <c r="B570" s="344"/>
      <c r="C570" s="8" t="s">
        <v>24</v>
      </c>
      <c r="D570" s="33">
        <v>3351</v>
      </c>
      <c r="E570" s="33">
        <v>2846.4</v>
      </c>
      <c r="F570" s="33">
        <v>84.941808415398384</v>
      </c>
      <c r="G570" s="24">
        <v>-504.59999999999991</v>
      </c>
      <c r="H570" s="61">
        <v>-504.59999999999997</v>
      </c>
      <c r="I570" s="62"/>
      <c r="J570" s="22"/>
    </row>
    <row r="571" spans="1:10">
      <c r="A571" s="404" t="s">
        <v>589</v>
      </c>
      <c r="B571" s="342" t="s">
        <v>590</v>
      </c>
      <c r="C571" s="339" t="s">
        <v>14</v>
      </c>
      <c r="D571" s="381">
        <v>50123</v>
      </c>
      <c r="E571" s="381">
        <v>48272</v>
      </c>
      <c r="F571" s="348">
        <v>96.307084571952998</v>
      </c>
      <c r="G571" s="330">
        <v>-1851</v>
      </c>
      <c r="H571" s="20">
        <v>-22.7</v>
      </c>
      <c r="I571" s="21" t="s">
        <v>28</v>
      </c>
      <c r="J571" s="22" t="s">
        <v>591</v>
      </c>
    </row>
    <row r="572" spans="1:10" ht="79.2">
      <c r="A572" s="405"/>
      <c r="B572" s="343"/>
      <c r="C572" s="351"/>
      <c r="D572" s="411"/>
      <c r="E572" s="411"/>
      <c r="F572" s="349"/>
      <c r="G572" s="331"/>
      <c r="H572" s="150">
        <v>-35.5</v>
      </c>
      <c r="I572" s="31" t="s">
        <v>19</v>
      </c>
      <c r="J572" s="30" t="s">
        <v>592</v>
      </c>
    </row>
    <row r="573" spans="1:10" ht="26.4">
      <c r="A573" s="405"/>
      <c r="B573" s="343"/>
      <c r="C573" s="351"/>
      <c r="D573" s="411"/>
      <c r="E573" s="411"/>
      <c r="F573" s="349"/>
      <c r="G573" s="331"/>
      <c r="H573" s="150">
        <v>-5.4</v>
      </c>
      <c r="I573" s="29" t="s">
        <v>17</v>
      </c>
      <c r="J573" s="30" t="s">
        <v>593</v>
      </c>
    </row>
    <row r="574" spans="1:10">
      <c r="A574" s="405"/>
      <c r="B574" s="343"/>
      <c r="C574" s="351"/>
      <c r="D574" s="411"/>
      <c r="E574" s="411"/>
      <c r="F574" s="349"/>
      <c r="G574" s="331"/>
      <c r="H574" s="150">
        <v>-24.6</v>
      </c>
      <c r="I574" s="29" t="s">
        <v>17</v>
      </c>
      <c r="J574" s="30" t="s">
        <v>594</v>
      </c>
    </row>
    <row r="575" spans="1:10" ht="39.6">
      <c r="A575" s="405"/>
      <c r="B575" s="343"/>
      <c r="C575" s="351"/>
      <c r="D575" s="411"/>
      <c r="E575" s="411"/>
      <c r="F575" s="349"/>
      <c r="G575" s="331"/>
      <c r="H575" s="150">
        <v>-50.8</v>
      </c>
      <c r="I575" s="41" t="s">
        <v>50</v>
      </c>
      <c r="J575" s="30" t="s">
        <v>595</v>
      </c>
    </row>
    <row r="576" spans="1:10" ht="39.6">
      <c r="A576" s="405"/>
      <c r="B576" s="343"/>
      <c r="C576" s="351"/>
      <c r="D576" s="411"/>
      <c r="E576" s="411"/>
      <c r="F576" s="349"/>
      <c r="G576" s="331"/>
      <c r="H576" s="150">
        <v>-1391</v>
      </c>
      <c r="I576" s="29" t="s">
        <v>44</v>
      </c>
      <c r="J576" s="30" t="s">
        <v>596</v>
      </c>
    </row>
    <row r="577" spans="1:10" ht="26.4">
      <c r="A577" s="405"/>
      <c r="B577" s="343"/>
      <c r="C577" s="351"/>
      <c r="D577" s="411"/>
      <c r="E577" s="411"/>
      <c r="F577" s="349"/>
      <c r="G577" s="331"/>
      <c r="H577" s="150">
        <v>-251</v>
      </c>
      <c r="I577" s="41" t="s">
        <v>84</v>
      </c>
      <c r="J577" s="30" t="s">
        <v>597</v>
      </c>
    </row>
    <row r="578" spans="1:10" ht="26.4">
      <c r="A578" s="405"/>
      <c r="B578" s="343"/>
      <c r="C578" s="340"/>
      <c r="D578" s="382"/>
      <c r="E578" s="382"/>
      <c r="F578" s="350"/>
      <c r="G578" s="332"/>
      <c r="H578" s="150">
        <v>-70</v>
      </c>
      <c r="I578" s="29" t="s">
        <v>44</v>
      </c>
      <c r="J578" s="30" t="s">
        <v>598</v>
      </c>
    </row>
    <row r="579" spans="1:10" ht="39.6">
      <c r="A579" s="405"/>
      <c r="B579" s="343"/>
      <c r="C579" s="43" t="s">
        <v>109</v>
      </c>
      <c r="D579" s="117">
        <v>90</v>
      </c>
      <c r="E579" s="117">
        <v>0</v>
      </c>
      <c r="F579" s="44">
        <v>0</v>
      </c>
      <c r="G579" s="45">
        <v>-90</v>
      </c>
      <c r="H579" s="35">
        <v>-90</v>
      </c>
      <c r="I579" s="100" t="s">
        <v>19</v>
      </c>
      <c r="J579" s="38" t="s">
        <v>599</v>
      </c>
    </row>
    <row r="580" spans="1:10" ht="52.8">
      <c r="A580" s="405"/>
      <c r="B580" s="343"/>
      <c r="C580" s="43" t="s">
        <v>110</v>
      </c>
      <c r="D580" s="117">
        <v>9609</v>
      </c>
      <c r="E580" s="117">
        <v>4162.6000000000004</v>
      </c>
      <c r="F580" s="44">
        <v>43.319804350088461</v>
      </c>
      <c r="G580" s="45">
        <v>-5446.4</v>
      </c>
      <c r="H580" s="35">
        <v>-5446.4</v>
      </c>
      <c r="I580" s="36" t="s">
        <v>44</v>
      </c>
      <c r="J580" s="38" t="s">
        <v>600</v>
      </c>
    </row>
    <row r="581" spans="1:10" ht="26.4">
      <c r="A581" s="405"/>
      <c r="B581" s="343"/>
      <c r="C581" s="339" t="s">
        <v>47</v>
      </c>
      <c r="D581" s="381">
        <v>88</v>
      </c>
      <c r="E581" s="381">
        <v>80.099999999999994</v>
      </c>
      <c r="F581" s="348">
        <v>91.022727272727266</v>
      </c>
      <c r="G581" s="330">
        <v>-7.9000000000000057</v>
      </c>
      <c r="H581" s="20">
        <v>-2.2999999999999998</v>
      </c>
      <c r="I581" s="21" t="s">
        <v>15</v>
      </c>
      <c r="J581" s="22" t="s">
        <v>601</v>
      </c>
    </row>
    <row r="582" spans="1:10" ht="26.4">
      <c r="A582" s="405"/>
      <c r="B582" s="343"/>
      <c r="C582" s="340"/>
      <c r="D582" s="382"/>
      <c r="E582" s="382"/>
      <c r="F582" s="350"/>
      <c r="G582" s="332"/>
      <c r="H582" s="170">
        <v>-5.6</v>
      </c>
      <c r="I582" s="48" t="s">
        <v>17</v>
      </c>
      <c r="J582" s="54" t="s">
        <v>602</v>
      </c>
    </row>
    <row r="583" spans="1:10" ht="52.8">
      <c r="A583" s="405"/>
      <c r="B583" s="343"/>
      <c r="C583" s="43" t="s">
        <v>81</v>
      </c>
      <c r="D583" s="117">
        <v>61169</v>
      </c>
      <c r="E583" s="117">
        <v>33837.599999999999</v>
      </c>
      <c r="F583" s="44">
        <v>55.318216743775437</v>
      </c>
      <c r="G583" s="45">
        <v>-27331.4</v>
      </c>
      <c r="H583" s="35">
        <v>-27331.4</v>
      </c>
      <c r="I583" s="36" t="s">
        <v>44</v>
      </c>
      <c r="J583" s="38" t="s">
        <v>600</v>
      </c>
    </row>
    <row r="584" spans="1:10" ht="26.4">
      <c r="A584" s="405"/>
      <c r="B584" s="343"/>
      <c r="C584" s="339" t="s">
        <v>48</v>
      </c>
      <c r="D584" s="352">
        <v>491</v>
      </c>
      <c r="E584" s="352">
        <v>453.9</v>
      </c>
      <c r="F584" s="348">
        <v>92.443991853360487</v>
      </c>
      <c r="G584" s="330">
        <v>-37.100000000000023</v>
      </c>
      <c r="H584" s="20">
        <v>-11.7</v>
      </c>
      <c r="I584" s="21" t="s">
        <v>15</v>
      </c>
      <c r="J584" s="22" t="s">
        <v>601</v>
      </c>
    </row>
    <row r="585" spans="1:10" ht="26.4">
      <c r="A585" s="405"/>
      <c r="B585" s="343"/>
      <c r="C585" s="340"/>
      <c r="D585" s="354"/>
      <c r="E585" s="354"/>
      <c r="F585" s="350"/>
      <c r="G585" s="332"/>
      <c r="H585" s="170">
        <v>-25.4</v>
      </c>
      <c r="I585" s="48" t="s">
        <v>17</v>
      </c>
      <c r="J585" s="54" t="s">
        <v>602</v>
      </c>
    </row>
    <row r="586" spans="1:10" ht="26.4">
      <c r="A586" s="405"/>
      <c r="B586" s="343"/>
      <c r="C586" s="43" t="s">
        <v>531</v>
      </c>
      <c r="D586" s="117">
        <v>1100</v>
      </c>
      <c r="E586" s="117">
        <v>0</v>
      </c>
      <c r="F586" s="44">
        <v>0</v>
      </c>
      <c r="G586" s="45">
        <v>-1100</v>
      </c>
      <c r="H586" s="20">
        <v>-1100</v>
      </c>
      <c r="I586" s="81" t="s">
        <v>19</v>
      </c>
      <c r="J586" s="22" t="s">
        <v>603</v>
      </c>
    </row>
    <row r="587" spans="1:10" ht="52.8">
      <c r="A587" s="405"/>
      <c r="B587" s="343"/>
      <c r="C587" s="339" t="s">
        <v>49</v>
      </c>
      <c r="D587" s="381">
        <v>1187.2</v>
      </c>
      <c r="E587" s="381">
        <v>632.20000000000005</v>
      </c>
      <c r="F587" s="348">
        <v>53.251347708894883</v>
      </c>
      <c r="G587" s="330">
        <v>-555</v>
      </c>
      <c r="H587" s="20">
        <v>-485.9</v>
      </c>
      <c r="I587" s="21" t="s">
        <v>66</v>
      </c>
      <c r="J587" s="22" t="s">
        <v>604</v>
      </c>
    </row>
    <row r="588" spans="1:10" ht="66">
      <c r="A588" s="405"/>
      <c r="B588" s="343"/>
      <c r="C588" s="340"/>
      <c r="D588" s="382"/>
      <c r="E588" s="382"/>
      <c r="F588" s="350"/>
      <c r="G588" s="332"/>
      <c r="H588" s="47">
        <v>-69.099999999999994</v>
      </c>
      <c r="I588" s="48" t="s">
        <v>17</v>
      </c>
      <c r="J588" s="66" t="s">
        <v>605</v>
      </c>
    </row>
    <row r="589" spans="1:10" ht="39.6">
      <c r="A589" s="405"/>
      <c r="B589" s="343"/>
      <c r="C589" s="43" t="s">
        <v>354</v>
      </c>
      <c r="D589" s="117">
        <v>2671</v>
      </c>
      <c r="E589" s="117">
        <v>2664.2</v>
      </c>
      <c r="F589" s="44">
        <v>99.74541370273306</v>
      </c>
      <c r="G589" s="45">
        <v>-6.8000000000001819</v>
      </c>
      <c r="H589" s="47">
        <v>-6.8</v>
      </c>
      <c r="I589" s="65" t="s">
        <v>84</v>
      </c>
      <c r="J589" s="230" t="s">
        <v>606</v>
      </c>
    </row>
    <row r="590" spans="1:10" ht="26.4">
      <c r="A590" s="406"/>
      <c r="B590" s="344"/>
      <c r="C590" s="8" t="s">
        <v>24</v>
      </c>
      <c r="D590" s="33">
        <v>126528.2</v>
      </c>
      <c r="E590" s="33">
        <v>90102.599999999977</v>
      </c>
      <c r="F590" s="33">
        <v>71.211476967189896</v>
      </c>
      <c r="G590" s="24">
        <v>-36425.599999999999</v>
      </c>
      <c r="H590" s="25">
        <v>-36425.600000000006</v>
      </c>
      <c r="I590" s="26"/>
      <c r="J590" s="38"/>
    </row>
    <row r="591" spans="1:10" ht="15.6">
      <c r="A591" s="355" t="s">
        <v>607</v>
      </c>
      <c r="B591" s="356"/>
      <c r="C591" s="356"/>
      <c r="D591" s="356"/>
      <c r="E591" s="356"/>
      <c r="F591" s="356"/>
      <c r="G591" s="356"/>
      <c r="H591" s="362"/>
      <c r="I591" s="362"/>
      <c r="J591" s="363"/>
    </row>
    <row r="592" spans="1:10">
      <c r="A592" s="337" t="s">
        <v>608</v>
      </c>
      <c r="B592" s="339" t="s">
        <v>609</v>
      </c>
      <c r="C592" s="339" t="s">
        <v>14</v>
      </c>
      <c r="D592" s="348">
        <v>36973</v>
      </c>
      <c r="E592" s="348">
        <v>34031.1</v>
      </c>
      <c r="F592" s="348">
        <v>92.043112541584392</v>
      </c>
      <c r="G592" s="330">
        <v>-2941.9000000000015</v>
      </c>
      <c r="H592" s="20">
        <v>-16.7</v>
      </c>
      <c r="I592" s="21" t="s">
        <v>17</v>
      </c>
      <c r="J592" s="22" t="s">
        <v>610</v>
      </c>
    </row>
    <row r="593" spans="1:10">
      <c r="A593" s="341"/>
      <c r="B593" s="351"/>
      <c r="C593" s="351"/>
      <c r="D593" s="349"/>
      <c r="E593" s="349"/>
      <c r="F593" s="349"/>
      <c r="G593" s="331"/>
      <c r="H593" s="28">
        <v>-6.9</v>
      </c>
      <c r="I593" s="31" t="s">
        <v>28</v>
      </c>
      <c r="J593" s="46" t="s">
        <v>29</v>
      </c>
    </row>
    <row r="594" spans="1:10" ht="26.4">
      <c r="A594" s="341"/>
      <c r="B594" s="351"/>
      <c r="C594" s="351"/>
      <c r="D594" s="349"/>
      <c r="E594" s="349"/>
      <c r="F594" s="349"/>
      <c r="G594" s="331"/>
      <c r="H594" s="28">
        <v>-4.8</v>
      </c>
      <c r="I594" s="31" t="s">
        <v>17</v>
      </c>
      <c r="J594" s="30" t="s">
        <v>611</v>
      </c>
    </row>
    <row r="595" spans="1:10" ht="26.4">
      <c r="A595" s="341"/>
      <c r="B595" s="351"/>
      <c r="C595" s="351"/>
      <c r="D595" s="349"/>
      <c r="E595" s="349"/>
      <c r="F595" s="349"/>
      <c r="G595" s="331"/>
      <c r="H595" s="28">
        <v>-47.2</v>
      </c>
      <c r="I595" s="31" t="s">
        <v>44</v>
      </c>
      <c r="J595" s="30" t="s">
        <v>612</v>
      </c>
    </row>
    <row r="596" spans="1:10" ht="26.4">
      <c r="A596" s="341"/>
      <c r="B596" s="351"/>
      <c r="C596" s="351"/>
      <c r="D596" s="349"/>
      <c r="E596" s="349"/>
      <c r="F596" s="349"/>
      <c r="G596" s="331"/>
      <c r="H596" s="28">
        <v>-21.7</v>
      </c>
      <c r="I596" s="31" t="s">
        <v>19</v>
      </c>
      <c r="J596" s="30" t="s">
        <v>613</v>
      </c>
    </row>
    <row r="597" spans="1:10" ht="52.8">
      <c r="A597" s="341"/>
      <c r="B597" s="351"/>
      <c r="C597" s="351"/>
      <c r="D597" s="349"/>
      <c r="E597" s="349"/>
      <c r="F597" s="349"/>
      <c r="G597" s="331"/>
      <c r="H597" s="28">
        <v>-1640.5</v>
      </c>
      <c r="I597" s="31" t="s">
        <v>19</v>
      </c>
      <c r="J597" s="30" t="s">
        <v>614</v>
      </c>
    </row>
    <row r="598" spans="1:10" ht="92.4">
      <c r="A598" s="341"/>
      <c r="B598" s="351"/>
      <c r="C598" s="351"/>
      <c r="D598" s="349"/>
      <c r="E598" s="349"/>
      <c r="F598" s="349"/>
      <c r="G598" s="331"/>
      <c r="H598" s="28">
        <v>-21.9</v>
      </c>
      <c r="I598" s="31" t="s">
        <v>19</v>
      </c>
      <c r="J598" s="30" t="s">
        <v>615</v>
      </c>
    </row>
    <row r="599" spans="1:10" ht="26.4">
      <c r="A599" s="341"/>
      <c r="B599" s="351"/>
      <c r="C599" s="351"/>
      <c r="D599" s="349"/>
      <c r="E599" s="349"/>
      <c r="F599" s="349"/>
      <c r="G599" s="331"/>
      <c r="H599" s="28">
        <v>-1179.7</v>
      </c>
      <c r="I599" s="31" t="s">
        <v>19</v>
      </c>
      <c r="J599" s="30" t="s">
        <v>616</v>
      </c>
    </row>
    <row r="600" spans="1:10" ht="39.6">
      <c r="A600" s="341"/>
      <c r="B600" s="351"/>
      <c r="C600" s="340"/>
      <c r="D600" s="350"/>
      <c r="E600" s="350"/>
      <c r="F600" s="350"/>
      <c r="G600" s="332"/>
      <c r="H600" s="47">
        <v>-2.5</v>
      </c>
      <c r="I600" s="143" t="s">
        <v>19</v>
      </c>
      <c r="J600" s="66" t="s">
        <v>617</v>
      </c>
    </row>
    <row r="601" spans="1:10" ht="52.8">
      <c r="A601" s="341"/>
      <c r="B601" s="351"/>
      <c r="C601" s="43" t="s">
        <v>110</v>
      </c>
      <c r="D601" s="44">
        <v>10505</v>
      </c>
      <c r="E601" s="44">
        <v>9536.5</v>
      </c>
      <c r="F601" s="44">
        <v>90.780580675868634</v>
      </c>
      <c r="G601" s="45">
        <v>-968.5</v>
      </c>
      <c r="H601" s="47">
        <v>-968.5</v>
      </c>
      <c r="I601" s="143" t="s">
        <v>44</v>
      </c>
      <c r="J601" s="66" t="s">
        <v>618</v>
      </c>
    </row>
    <row r="602" spans="1:10" ht="52.8">
      <c r="A602" s="341"/>
      <c r="B602" s="351"/>
      <c r="C602" s="125" t="s">
        <v>619</v>
      </c>
      <c r="D602" s="44">
        <v>14010</v>
      </c>
      <c r="E602" s="44">
        <v>0</v>
      </c>
      <c r="F602" s="44">
        <v>0</v>
      </c>
      <c r="G602" s="45">
        <v>-14010</v>
      </c>
      <c r="H602" s="35">
        <v>-14010</v>
      </c>
      <c r="I602" s="100" t="s">
        <v>44</v>
      </c>
      <c r="J602" s="38" t="s">
        <v>618</v>
      </c>
    </row>
    <row r="603" spans="1:10" ht="52.8">
      <c r="A603" s="341"/>
      <c r="B603" s="351"/>
      <c r="C603" s="43" t="s">
        <v>81</v>
      </c>
      <c r="D603" s="44">
        <v>88126</v>
      </c>
      <c r="E603" s="44">
        <v>56643.5</v>
      </c>
      <c r="F603" s="44">
        <v>64.275582688423398</v>
      </c>
      <c r="G603" s="45">
        <v>-31482.5</v>
      </c>
      <c r="H603" s="35">
        <v>-31482.5</v>
      </c>
      <c r="I603" s="100" t="s">
        <v>44</v>
      </c>
      <c r="J603" s="38" t="s">
        <v>618</v>
      </c>
    </row>
    <row r="604" spans="1:10" ht="52.8">
      <c r="A604" s="341"/>
      <c r="B604" s="351"/>
      <c r="C604" s="125" t="s">
        <v>540</v>
      </c>
      <c r="D604" s="44">
        <v>78386</v>
      </c>
      <c r="E604" s="44">
        <v>5799.6</v>
      </c>
      <c r="F604" s="44">
        <v>7.3987701885540798</v>
      </c>
      <c r="G604" s="45">
        <v>-72586.399999999994</v>
      </c>
      <c r="H604" s="35">
        <v>-72586.399999999994</v>
      </c>
      <c r="I604" s="231" t="s">
        <v>19</v>
      </c>
      <c r="J604" s="38" t="s">
        <v>620</v>
      </c>
    </row>
    <row r="605" spans="1:10" ht="26.4">
      <c r="A605" s="341"/>
      <c r="B605" s="351"/>
      <c r="C605" s="125" t="s">
        <v>531</v>
      </c>
      <c r="D605" s="44">
        <v>8500</v>
      </c>
      <c r="E605" s="44">
        <v>0</v>
      </c>
      <c r="F605" s="44">
        <v>0</v>
      </c>
      <c r="G605" s="45">
        <v>-8500</v>
      </c>
      <c r="H605" s="35">
        <v>-8500</v>
      </c>
      <c r="I605" s="231" t="s">
        <v>19</v>
      </c>
      <c r="J605" s="38" t="s">
        <v>621</v>
      </c>
    </row>
    <row r="606" spans="1:10" ht="39.6">
      <c r="A606" s="341"/>
      <c r="B606" s="351"/>
      <c r="C606" s="43" t="s">
        <v>354</v>
      </c>
      <c r="D606" s="44">
        <v>1214</v>
      </c>
      <c r="E606" s="44">
        <v>1160.5</v>
      </c>
      <c r="F606" s="44">
        <v>95.593080724876444</v>
      </c>
      <c r="G606" s="45">
        <v>-53.5</v>
      </c>
      <c r="H606" s="35">
        <v>-53.5</v>
      </c>
      <c r="I606" s="73" t="s">
        <v>15</v>
      </c>
      <c r="J606" s="232" t="s">
        <v>622</v>
      </c>
    </row>
    <row r="607" spans="1:10" ht="26.4">
      <c r="A607" s="338"/>
      <c r="B607" s="340"/>
      <c r="C607" s="8" t="s">
        <v>24</v>
      </c>
      <c r="D607" s="33">
        <v>237714</v>
      </c>
      <c r="E607" s="33">
        <v>107171.20000000001</v>
      </c>
      <c r="F607" s="33">
        <v>45.084092649149824</v>
      </c>
      <c r="G607" s="24">
        <v>-130542.79999999999</v>
      </c>
      <c r="H607" s="61">
        <v>-130542.79999999999</v>
      </c>
      <c r="I607" s="62"/>
      <c r="J607" s="102"/>
    </row>
    <row r="608" spans="1:10">
      <c r="A608" s="337" t="s">
        <v>623</v>
      </c>
      <c r="B608" s="339" t="s">
        <v>624</v>
      </c>
      <c r="C608" s="339" t="s">
        <v>625</v>
      </c>
      <c r="D608" s="348">
        <v>234331.8</v>
      </c>
      <c r="E608" s="348">
        <v>232680.3</v>
      </c>
      <c r="F608" s="348">
        <v>99.295230096811451</v>
      </c>
      <c r="G608" s="330">
        <v>-1651.5</v>
      </c>
      <c r="H608" s="20">
        <v>-31.7</v>
      </c>
      <c r="I608" s="21" t="s">
        <v>17</v>
      </c>
      <c r="J608" s="233" t="s">
        <v>36</v>
      </c>
    </row>
    <row r="609" spans="1:10">
      <c r="A609" s="341"/>
      <c r="B609" s="351"/>
      <c r="C609" s="351"/>
      <c r="D609" s="349"/>
      <c r="E609" s="349"/>
      <c r="F609" s="349"/>
      <c r="G609" s="331"/>
      <c r="H609" s="28">
        <v>-75.7</v>
      </c>
      <c r="I609" s="41" t="s">
        <v>15</v>
      </c>
      <c r="J609" s="30" t="s">
        <v>626</v>
      </c>
    </row>
    <row r="610" spans="1:10">
      <c r="A610" s="341"/>
      <c r="B610" s="351"/>
      <c r="C610" s="351"/>
      <c r="D610" s="349"/>
      <c r="E610" s="349"/>
      <c r="F610" s="349"/>
      <c r="G610" s="331"/>
      <c r="H610" s="28">
        <v>-20.5</v>
      </c>
      <c r="I610" s="234" t="s">
        <v>28</v>
      </c>
      <c r="J610" s="235" t="s">
        <v>627</v>
      </c>
    </row>
    <row r="611" spans="1:10" ht="26.4">
      <c r="A611" s="341"/>
      <c r="B611" s="351"/>
      <c r="C611" s="351"/>
      <c r="D611" s="349"/>
      <c r="E611" s="349"/>
      <c r="F611" s="349"/>
      <c r="G611" s="331"/>
      <c r="H611" s="28">
        <v>-50.4</v>
      </c>
      <c r="I611" s="31" t="s">
        <v>44</v>
      </c>
      <c r="J611" s="30" t="s">
        <v>628</v>
      </c>
    </row>
    <row r="612" spans="1:10">
      <c r="A612" s="341"/>
      <c r="B612" s="351"/>
      <c r="C612" s="351"/>
      <c r="D612" s="349"/>
      <c r="E612" s="349"/>
      <c r="F612" s="349"/>
      <c r="G612" s="331"/>
      <c r="H612" s="28">
        <v>-78.900000000000006</v>
      </c>
      <c r="I612" s="31" t="s">
        <v>19</v>
      </c>
      <c r="J612" s="235" t="s">
        <v>629</v>
      </c>
    </row>
    <row r="613" spans="1:10">
      <c r="A613" s="341"/>
      <c r="B613" s="351"/>
      <c r="C613" s="351"/>
      <c r="D613" s="349"/>
      <c r="E613" s="349"/>
      <c r="F613" s="349"/>
      <c r="G613" s="331"/>
      <c r="H613" s="28">
        <v>-17.600000000000001</v>
      </c>
      <c r="I613" s="31" t="s">
        <v>19</v>
      </c>
      <c r="J613" s="235" t="s">
        <v>630</v>
      </c>
    </row>
    <row r="614" spans="1:10" ht="39.6">
      <c r="A614" s="341"/>
      <c r="B614" s="351"/>
      <c r="C614" s="351"/>
      <c r="D614" s="349"/>
      <c r="E614" s="349"/>
      <c r="F614" s="349"/>
      <c r="G614" s="331"/>
      <c r="H614" s="28">
        <v>-76.3</v>
      </c>
      <c r="I614" s="31" t="s">
        <v>19</v>
      </c>
      <c r="J614" s="235" t="s">
        <v>631</v>
      </c>
    </row>
    <row r="615" spans="1:10">
      <c r="A615" s="341"/>
      <c r="B615" s="351"/>
      <c r="C615" s="351"/>
      <c r="D615" s="349"/>
      <c r="E615" s="349"/>
      <c r="F615" s="349"/>
      <c r="G615" s="331"/>
      <c r="H615" s="28">
        <v>-9.6999999999999993</v>
      </c>
      <c r="I615" s="31" t="s">
        <v>50</v>
      </c>
      <c r="J615" s="235" t="s">
        <v>632</v>
      </c>
    </row>
    <row r="616" spans="1:10">
      <c r="A616" s="341"/>
      <c r="B616" s="351"/>
      <c r="C616" s="351"/>
      <c r="D616" s="349"/>
      <c r="E616" s="349"/>
      <c r="F616" s="349"/>
      <c r="G616" s="331"/>
      <c r="H616" s="28">
        <v>-5.9</v>
      </c>
      <c r="I616" s="31" t="s">
        <v>19</v>
      </c>
      <c r="J616" s="235" t="s">
        <v>633</v>
      </c>
    </row>
    <row r="617" spans="1:10" ht="39.6">
      <c r="A617" s="341"/>
      <c r="B617" s="351"/>
      <c r="C617" s="351"/>
      <c r="D617" s="349"/>
      <c r="E617" s="349"/>
      <c r="F617" s="349"/>
      <c r="G617" s="331"/>
      <c r="H617" s="28">
        <v>-9.3000000000000007</v>
      </c>
      <c r="I617" s="31" t="s">
        <v>34</v>
      </c>
      <c r="J617" s="235" t="s">
        <v>634</v>
      </c>
    </row>
    <row r="618" spans="1:10" ht="39.6">
      <c r="A618" s="341"/>
      <c r="B618" s="351"/>
      <c r="C618" s="351"/>
      <c r="D618" s="349"/>
      <c r="E618" s="349"/>
      <c r="F618" s="349"/>
      <c r="G618" s="331"/>
      <c r="H618" s="28">
        <v>-375.1</v>
      </c>
      <c r="I618" s="31" t="s">
        <v>19</v>
      </c>
      <c r="J618" s="235" t="s">
        <v>635</v>
      </c>
    </row>
    <row r="619" spans="1:10" ht="105.6">
      <c r="A619" s="341"/>
      <c r="B619" s="351"/>
      <c r="C619" s="351"/>
      <c r="D619" s="349"/>
      <c r="E619" s="349"/>
      <c r="F619" s="349"/>
      <c r="G619" s="331"/>
      <c r="H619" s="28">
        <v>-675</v>
      </c>
      <c r="I619" s="31" t="s">
        <v>19</v>
      </c>
      <c r="J619" s="235" t="s">
        <v>636</v>
      </c>
    </row>
    <row r="620" spans="1:10" ht="39.6">
      <c r="A620" s="341"/>
      <c r="B620" s="351"/>
      <c r="C620" s="340"/>
      <c r="D620" s="350"/>
      <c r="E620" s="350"/>
      <c r="F620" s="350"/>
      <c r="G620" s="332"/>
      <c r="H620" s="28">
        <v>-225.4</v>
      </c>
      <c r="I620" s="29" t="s">
        <v>15</v>
      </c>
      <c r="J620" s="236" t="s">
        <v>637</v>
      </c>
    </row>
    <row r="621" spans="1:10" ht="26.4">
      <c r="A621" s="341"/>
      <c r="B621" s="351"/>
      <c r="C621" s="43" t="s">
        <v>109</v>
      </c>
      <c r="D621" s="44">
        <v>4602</v>
      </c>
      <c r="E621" s="44">
        <v>3757.5</v>
      </c>
      <c r="F621" s="44">
        <v>81.649282920469361</v>
      </c>
      <c r="G621" s="45">
        <v>-844.5</v>
      </c>
      <c r="H621" s="35">
        <v>-844.5</v>
      </c>
      <c r="I621" s="231" t="s">
        <v>19</v>
      </c>
      <c r="J621" s="159" t="s">
        <v>638</v>
      </c>
    </row>
    <row r="622" spans="1:10">
      <c r="A622" s="341"/>
      <c r="B622" s="351"/>
      <c r="C622" s="43" t="s">
        <v>308</v>
      </c>
      <c r="D622" s="44">
        <v>44.9</v>
      </c>
      <c r="E622" s="44">
        <v>44.9</v>
      </c>
      <c r="F622" s="44">
        <v>100</v>
      </c>
      <c r="G622" s="45">
        <v>0</v>
      </c>
      <c r="H622" s="35"/>
      <c r="I622" s="231"/>
      <c r="J622" s="159"/>
    </row>
    <row r="623" spans="1:10">
      <c r="A623" s="341"/>
      <c r="B623" s="351"/>
      <c r="C623" s="339" t="s">
        <v>47</v>
      </c>
      <c r="D623" s="348">
        <v>157</v>
      </c>
      <c r="E623" s="348">
        <v>123.1</v>
      </c>
      <c r="F623" s="348">
        <v>78.407643312101911</v>
      </c>
      <c r="G623" s="330">
        <v>-33.900000000000006</v>
      </c>
      <c r="H623" s="20">
        <v>-17.600000000000001</v>
      </c>
      <c r="I623" s="81" t="s">
        <v>15</v>
      </c>
      <c r="J623" s="186" t="s">
        <v>639</v>
      </c>
    </row>
    <row r="624" spans="1:10" ht="39.6">
      <c r="A624" s="341"/>
      <c r="B624" s="351"/>
      <c r="C624" s="351"/>
      <c r="D624" s="349"/>
      <c r="E624" s="349"/>
      <c r="F624" s="349"/>
      <c r="G624" s="331"/>
      <c r="H624" s="28">
        <v>-1.8</v>
      </c>
      <c r="I624" s="31" t="s">
        <v>19</v>
      </c>
      <c r="J624" s="46" t="s">
        <v>640</v>
      </c>
    </row>
    <row r="625" spans="1:10" ht="26.4">
      <c r="A625" s="341"/>
      <c r="B625" s="351"/>
      <c r="C625" s="351"/>
      <c r="D625" s="349"/>
      <c r="E625" s="349"/>
      <c r="F625" s="349"/>
      <c r="G625" s="331"/>
      <c r="H625" s="28">
        <v>-1</v>
      </c>
      <c r="I625" s="31" t="s">
        <v>28</v>
      </c>
      <c r="J625" s="46" t="s">
        <v>641</v>
      </c>
    </row>
    <row r="626" spans="1:10" ht="26.4">
      <c r="A626" s="341"/>
      <c r="B626" s="351"/>
      <c r="C626" s="351"/>
      <c r="D626" s="349"/>
      <c r="E626" s="349"/>
      <c r="F626" s="349"/>
      <c r="G626" s="331"/>
      <c r="H626" s="28">
        <v>-1.5</v>
      </c>
      <c r="I626" s="31" t="s">
        <v>19</v>
      </c>
      <c r="J626" s="30" t="s">
        <v>642</v>
      </c>
    </row>
    <row r="627" spans="1:10">
      <c r="A627" s="341"/>
      <c r="B627" s="351"/>
      <c r="C627" s="351"/>
      <c r="D627" s="349"/>
      <c r="E627" s="349"/>
      <c r="F627" s="349"/>
      <c r="G627" s="331"/>
      <c r="H627" s="28">
        <v>-2</v>
      </c>
      <c r="I627" s="31" t="s">
        <v>28</v>
      </c>
      <c r="J627" s="30" t="s">
        <v>643</v>
      </c>
    </row>
    <row r="628" spans="1:10" ht="39.6">
      <c r="A628" s="341"/>
      <c r="B628" s="351"/>
      <c r="C628" s="340"/>
      <c r="D628" s="350"/>
      <c r="E628" s="350"/>
      <c r="F628" s="350"/>
      <c r="G628" s="332"/>
      <c r="H628" s="47">
        <v>-10</v>
      </c>
      <c r="I628" s="53" t="s">
        <v>19</v>
      </c>
      <c r="J628" s="49" t="s">
        <v>644</v>
      </c>
    </row>
    <row r="629" spans="1:10" s="238" customFormat="1" ht="26.4">
      <c r="A629" s="341"/>
      <c r="B629" s="351"/>
      <c r="C629" s="125" t="s">
        <v>645</v>
      </c>
      <c r="D629" s="195">
        <v>1</v>
      </c>
      <c r="E629" s="195">
        <v>0.1</v>
      </c>
      <c r="F629" s="237">
        <v>10</v>
      </c>
      <c r="G629" s="45">
        <v>-0.9</v>
      </c>
      <c r="H629" s="35">
        <v>-0.9</v>
      </c>
      <c r="I629" s="36" t="s">
        <v>17</v>
      </c>
      <c r="J629" s="161" t="s">
        <v>646</v>
      </c>
    </row>
    <row r="630" spans="1:10" ht="26.4">
      <c r="A630" s="341"/>
      <c r="B630" s="351"/>
      <c r="C630" s="43" t="s">
        <v>647</v>
      </c>
      <c r="D630" s="44">
        <v>40425</v>
      </c>
      <c r="E630" s="44">
        <v>8455.2999999999993</v>
      </c>
      <c r="F630" s="44">
        <v>20.916017316017314</v>
      </c>
      <c r="G630" s="45">
        <v>-31969.7</v>
      </c>
      <c r="H630" s="35">
        <v>-31969.7</v>
      </c>
      <c r="I630" s="58" t="s">
        <v>19</v>
      </c>
      <c r="J630" s="38" t="s">
        <v>648</v>
      </c>
    </row>
    <row r="631" spans="1:10">
      <c r="A631" s="341"/>
      <c r="B631" s="351"/>
      <c r="C631" s="339" t="s">
        <v>48</v>
      </c>
      <c r="D631" s="348">
        <v>885</v>
      </c>
      <c r="E631" s="348">
        <v>697.8</v>
      </c>
      <c r="F631" s="348">
        <v>78.847457627118644</v>
      </c>
      <c r="G631" s="330">
        <v>-187.20000000000005</v>
      </c>
      <c r="H631" s="20">
        <v>-92.8</v>
      </c>
      <c r="I631" s="21" t="s">
        <v>15</v>
      </c>
      <c r="J631" s="186" t="s">
        <v>639</v>
      </c>
    </row>
    <row r="632" spans="1:10" ht="39.6">
      <c r="A632" s="341"/>
      <c r="B632" s="351"/>
      <c r="C632" s="351"/>
      <c r="D632" s="349"/>
      <c r="E632" s="349"/>
      <c r="F632" s="349"/>
      <c r="G632" s="331"/>
      <c r="H632" s="28">
        <v>-16.2</v>
      </c>
      <c r="I632" s="29" t="s">
        <v>19</v>
      </c>
      <c r="J632" s="46" t="s">
        <v>640</v>
      </c>
    </row>
    <row r="633" spans="1:10" ht="26.4">
      <c r="A633" s="341"/>
      <c r="B633" s="351"/>
      <c r="C633" s="351"/>
      <c r="D633" s="349"/>
      <c r="E633" s="349"/>
      <c r="F633" s="349"/>
      <c r="G633" s="331"/>
      <c r="H633" s="28">
        <v>-8.4</v>
      </c>
      <c r="I633" s="29" t="s">
        <v>19</v>
      </c>
      <c r="J633" s="46" t="s">
        <v>642</v>
      </c>
    </row>
    <row r="634" spans="1:10">
      <c r="A634" s="341"/>
      <c r="B634" s="351"/>
      <c r="C634" s="351"/>
      <c r="D634" s="349"/>
      <c r="E634" s="349"/>
      <c r="F634" s="349"/>
      <c r="G634" s="331"/>
      <c r="H634" s="28">
        <v>-1.8</v>
      </c>
      <c r="I634" s="29" t="s">
        <v>28</v>
      </c>
      <c r="J634" s="46" t="s">
        <v>649</v>
      </c>
    </row>
    <row r="635" spans="1:10">
      <c r="A635" s="341"/>
      <c r="B635" s="351"/>
      <c r="C635" s="351"/>
      <c r="D635" s="349"/>
      <c r="E635" s="349"/>
      <c r="F635" s="349"/>
      <c r="G635" s="331"/>
      <c r="H635" s="28">
        <v>-9</v>
      </c>
      <c r="I635" s="29" t="s">
        <v>28</v>
      </c>
      <c r="J635" s="46" t="s">
        <v>643</v>
      </c>
    </row>
    <row r="636" spans="1:10" ht="39.6">
      <c r="A636" s="341"/>
      <c r="B636" s="351"/>
      <c r="C636" s="340"/>
      <c r="D636" s="350"/>
      <c r="E636" s="350"/>
      <c r="F636" s="350"/>
      <c r="G636" s="332"/>
      <c r="H636" s="156">
        <v>-59</v>
      </c>
      <c r="I636" s="29" t="s">
        <v>19</v>
      </c>
      <c r="J636" s="46" t="s">
        <v>650</v>
      </c>
    </row>
    <row r="637" spans="1:10" ht="26.4">
      <c r="A637" s="341"/>
      <c r="B637" s="351"/>
      <c r="C637" s="125" t="s">
        <v>651</v>
      </c>
      <c r="D637" s="44">
        <v>3</v>
      </c>
      <c r="E637" s="44">
        <v>0.3</v>
      </c>
      <c r="F637" s="44">
        <v>10</v>
      </c>
      <c r="G637" s="45">
        <v>-2.7</v>
      </c>
      <c r="H637" s="165">
        <v>-2.7</v>
      </c>
      <c r="I637" s="36" t="s">
        <v>21</v>
      </c>
      <c r="J637" s="161" t="s">
        <v>646</v>
      </c>
    </row>
    <row r="638" spans="1:10">
      <c r="A638" s="341"/>
      <c r="B638" s="351"/>
      <c r="C638" s="339" t="s">
        <v>49</v>
      </c>
      <c r="D638" s="348">
        <v>4948</v>
      </c>
      <c r="E638" s="348">
        <v>2522.1999999999998</v>
      </c>
      <c r="F638" s="348">
        <v>50.97413096200485</v>
      </c>
      <c r="G638" s="330">
        <v>-2425.8000000000002</v>
      </c>
      <c r="H638" s="20">
        <v>-2.1</v>
      </c>
      <c r="I638" s="21" t="s">
        <v>15</v>
      </c>
      <c r="J638" s="233" t="s">
        <v>89</v>
      </c>
    </row>
    <row r="639" spans="1:10">
      <c r="A639" s="341"/>
      <c r="B639" s="351"/>
      <c r="C639" s="351"/>
      <c r="D639" s="349"/>
      <c r="E639" s="349"/>
      <c r="F639" s="349"/>
      <c r="G639" s="331"/>
      <c r="H639" s="28">
        <v>-25.6</v>
      </c>
      <c r="I639" s="31" t="s">
        <v>17</v>
      </c>
      <c r="J639" s="235" t="s">
        <v>652</v>
      </c>
    </row>
    <row r="640" spans="1:10" ht="26.4">
      <c r="A640" s="341"/>
      <c r="B640" s="351"/>
      <c r="C640" s="351"/>
      <c r="D640" s="349"/>
      <c r="E640" s="349"/>
      <c r="F640" s="349"/>
      <c r="G640" s="331"/>
      <c r="H640" s="28">
        <v>-68.7</v>
      </c>
      <c r="I640" s="31" t="s">
        <v>44</v>
      </c>
      <c r="J640" s="235" t="s">
        <v>628</v>
      </c>
    </row>
    <row r="641" spans="1:10" ht="26.4">
      <c r="A641" s="341"/>
      <c r="B641" s="351"/>
      <c r="C641" s="340"/>
      <c r="D641" s="350"/>
      <c r="E641" s="350"/>
      <c r="F641" s="350"/>
      <c r="G641" s="332"/>
      <c r="H641" s="47">
        <v>-2329.4</v>
      </c>
      <c r="I641" s="143" t="s">
        <v>19</v>
      </c>
      <c r="J641" s="239" t="s">
        <v>653</v>
      </c>
    </row>
    <row r="642" spans="1:10">
      <c r="A642" s="341"/>
      <c r="B642" s="351"/>
      <c r="C642" s="43" t="s">
        <v>202</v>
      </c>
      <c r="D642" s="44">
        <v>650</v>
      </c>
      <c r="E642" s="44">
        <v>628.6</v>
      </c>
      <c r="F642" s="44">
        <v>96.707692307692312</v>
      </c>
      <c r="G642" s="45">
        <v>-21.399999999999977</v>
      </c>
      <c r="H642" s="35">
        <v>-21.4</v>
      </c>
      <c r="I642" s="100" t="s">
        <v>19</v>
      </c>
      <c r="J642" s="240" t="s">
        <v>654</v>
      </c>
    </row>
    <row r="643" spans="1:10" ht="26.4">
      <c r="A643" s="341"/>
      <c r="B643" s="351"/>
      <c r="C643" s="337" t="s">
        <v>550</v>
      </c>
      <c r="D643" s="383">
        <v>26526</v>
      </c>
      <c r="E643" s="383">
        <v>23022</v>
      </c>
      <c r="F643" s="408">
        <v>86.790318932368237</v>
      </c>
      <c r="G643" s="330">
        <v>-3504</v>
      </c>
      <c r="H643" s="20">
        <v>-7</v>
      </c>
      <c r="I643" s="21" t="s">
        <v>28</v>
      </c>
      <c r="J643" s="186" t="s">
        <v>655</v>
      </c>
    </row>
    <row r="644" spans="1:10" ht="26.4">
      <c r="A644" s="341"/>
      <c r="B644" s="351"/>
      <c r="C644" s="341"/>
      <c r="D644" s="407"/>
      <c r="E644" s="407"/>
      <c r="F644" s="409"/>
      <c r="G644" s="331"/>
      <c r="H644" s="28">
        <v>-3</v>
      </c>
      <c r="I644" s="29" t="s">
        <v>17</v>
      </c>
      <c r="J644" s="46" t="s">
        <v>656</v>
      </c>
    </row>
    <row r="645" spans="1:10" ht="26.4">
      <c r="A645" s="341"/>
      <c r="B645" s="351"/>
      <c r="C645" s="341"/>
      <c r="D645" s="407"/>
      <c r="E645" s="407"/>
      <c r="F645" s="409"/>
      <c r="G645" s="331"/>
      <c r="H645" s="28">
        <v>-70.599999999999994</v>
      </c>
      <c r="I645" s="29" t="s">
        <v>19</v>
      </c>
      <c r="J645" s="241" t="s">
        <v>657</v>
      </c>
    </row>
    <row r="646" spans="1:10" ht="79.2">
      <c r="A646" s="341"/>
      <c r="B646" s="351"/>
      <c r="C646" s="341"/>
      <c r="D646" s="407"/>
      <c r="E646" s="407"/>
      <c r="F646" s="409"/>
      <c r="G646" s="331"/>
      <c r="H646" s="28">
        <v>-836</v>
      </c>
      <c r="I646" s="29" t="s">
        <v>19</v>
      </c>
      <c r="J646" s="241" t="s">
        <v>658</v>
      </c>
    </row>
    <row r="647" spans="1:10" ht="26.4">
      <c r="A647" s="341"/>
      <c r="B647" s="351"/>
      <c r="C647" s="341"/>
      <c r="D647" s="407"/>
      <c r="E647" s="407"/>
      <c r="F647" s="409"/>
      <c r="G647" s="331"/>
      <c r="H647" s="28">
        <v>-11.7</v>
      </c>
      <c r="I647" s="29" t="s">
        <v>28</v>
      </c>
      <c r="J647" s="241" t="s">
        <v>659</v>
      </c>
    </row>
    <row r="648" spans="1:10" ht="66">
      <c r="A648" s="341"/>
      <c r="B648" s="351"/>
      <c r="C648" s="338"/>
      <c r="D648" s="384"/>
      <c r="E648" s="384"/>
      <c r="F648" s="410"/>
      <c r="G648" s="332"/>
      <c r="H648" s="47">
        <v>-2575.6999999999998</v>
      </c>
      <c r="I648" s="48" t="s">
        <v>19</v>
      </c>
      <c r="J648" s="242" t="s">
        <v>660</v>
      </c>
    </row>
    <row r="649" spans="1:10" ht="26.4">
      <c r="A649" s="341"/>
      <c r="B649" s="351"/>
      <c r="C649" s="43" t="s">
        <v>354</v>
      </c>
      <c r="D649" s="195">
        <v>909567.2</v>
      </c>
      <c r="E649" s="195">
        <v>907715</v>
      </c>
      <c r="F649" s="237">
        <v>99.796364688612343</v>
      </c>
      <c r="G649" s="45">
        <v>-1852.1999999999534</v>
      </c>
      <c r="H649" s="35">
        <v>-1852.2</v>
      </c>
      <c r="I649" s="36" t="s">
        <v>19</v>
      </c>
      <c r="J649" s="240" t="s">
        <v>661</v>
      </c>
    </row>
    <row r="650" spans="1:10">
      <c r="A650" s="341"/>
      <c r="B650" s="351"/>
      <c r="C650" s="125" t="s">
        <v>240</v>
      </c>
      <c r="D650" s="44">
        <v>14986</v>
      </c>
      <c r="E650" s="44">
        <v>13527.4</v>
      </c>
      <c r="F650" s="44">
        <v>90.266915788068857</v>
      </c>
      <c r="G650" s="45">
        <v>-1458.6000000000004</v>
      </c>
      <c r="H650" s="35">
        <v>-1.4</v>
      </c>
      <c r="I650" s="36" t="s">
        <v>28</v>
      </c>
      <c r="J650" s="240" t="s">
        <v>627</v>
      </c>
    </row>
    <row r="651" spans="1:10" ht="39.6">
      <c r="A651" s="341"/>
      <c r="B651" s="351"/>
      <c r="C651" s="125" t="s">
        <v>240</v>
      </c>
      <c r="D651" s="44"/>
      <c r="E651" s="44"/>
      <c r="F651" s="44" t="s">
        <v>200</v>
      </c>
      <c r="G651" s="45"/>
      <c r="H651" s="35">
        <v>-1457.2</v>
      </c>
      <c r="I651" s="36" t="s">
        <v>44</v>
      </c>
      <c r="J651" s="240" t="s">
        <v>662</v>
      </c>
    </row>
    <row r="652" spans="1:10" ht="26.4">
      <c r="A652" s="338"/>
      <c r="B652" s="340"/>
      <c r="C652" s="8" t="s">
        <v>24</v>
      </c>
      <c r="D652" s="33">
        <v>1237126.8999999999</v>
      </c>
      <c r="E652" s="33">
        <v>1193174.5</v>
      </c>
      <c r="F652" s="33">
        <v>96.447219763793029</v>
      </c>
      <c r="G652" s="24">
        <v>-43952.399999999951</v>
      </c>
      <c r="H652" s="61">
        <v>-43952.399999999987</v>
      </c>
      <c r="I652" s="62"/>
      <c r="J652" s="189"/>
    </row>
    <row r="653" spans="1:10">
      <c r="A653" s="337" t="s">
        <v>663</v>
      </c>
      <c r="B653" s="337" t="s">
        <v>664</v>
      </c>
      <c r="C653" s="339" t="s">
        <v>14</v>
      </c>
      <c r="D653" s="348">
        <v>71154</v>
      </c>
      <c r="E653" s="348">
        <v>70073</v>
      </c>
      <c r="F653" s="348">
        <v>98.480760041599908</v>
      </c>
      <c r="G653" s="330">
        <v>-1081</v>
      </c>
      <c r="H653" s="243">
        <v>-18.100000000000001</v>
      </c>
      <c r="I653" s="21" t="s">
        <v>15</v>
      </c>
      <c r="J653" s="22" t="s">
        <v>89</v>
      </c>
    </row>
    <row r="654" spans="1:10">
      <c r="A654" s="341"/>
      <c r="B654" s="341"/>
      <c r="C654" s="351"/>
      <c r="D654" s="349"/>
      <c r="E654" s="349"/>
      <c r="F654" s="349"/>
      <c r="G654" s="331"/>
      <c r="H654" s="244">
        <v>-51.1</v>
      </c>
      <c r="I654" s="29" t="s">
        <v>17</v>
      </c>
      <c r="J654" s="30" t="s">
        <v>36</v>
      </c>
    </row>
    <row r="655" spans="1:10" ht="26.4">
      <c r="A655" s="341"/>
      <c r="B655" s="341"/>
      <c r="C655" s="351"/>
      <c r="D655" s="349"/>
      <c r="E655" s="349"/>
      <c r="F655" s="349"/>
      <c r="G655" s="331"/>
      <c r="H655" s="244">
        <v>-55.1</v>
      </c>
      <c r="I655" s="29" t="s">
        <v>44</v>
      </c>
      <c r="J655" s="241" t="s">
        <v>628</v>
      </c>
    </row>
    <row r="656" spans="1:10" ht="66">
      <c r="A656" s="341"/>
      <c r="B656" s="341"/>
      <c r="C656" s="340"/>
      <c r="D656" s="350"/>
      <c r="E656" s="350"/>
      <c r="F656" s="350"/>
      <c r="G656" s="332"/>
      <c r="H656" s="245">
        <v>-956.7</v>
      </c>
      <c r="I656" s="48" t="s">
        <v>19</v>
      </c>
      <c r="J656" s="242" t="s">
        <v>665</v>
      </c>
    </row>
    <row r="657" spans="1:10" ht="52.8">
      <c r="A657" s="341"/>
      <c r="B657" s="341"/>
      <c r="C657" s="43" t="s">
        <v>110</v>
      </c>
      <c r="D657" s="44">
        <v>2000</v>
      </c>
      <c r="E657" s="44">
        <v>718.9</v>
      </c>
      <c r="F657" s="44">
        <v>35.945</v>
      </c>
      <c r="G657" s="45">
        <v>-1281.0999999999999</v>
      </c>
      <c r="H657" s="246">
        <v>-1281.0999999999999</v>
      </c>
      <c r="I657" s="36" t="s">
        <v>44</v>
      </c>
      <c r="J657" s="159" t="s">
        <v>618</v>
      </c>
    </row>
    <row r="658" spans="1:10" ht="52.8">
      <c r="A658" s="341"/>
      <c r="B658" s="341"/>
      <c r="C658" s="125" t="s">
        <v>619</v>
      </c>
      <c r="D658" s="44">
        <v>5222</v>
      </c>
      <c r="E658" s="44">
        <v>417.8</v>
      </c>
      <c r="F658" s="44">
        <v>8.0007659900421295</v>
      </c>
      <c r="G658" s="45">
        <v>-4804.2</v>
      </c>
      <c r="H658" s="246">
        <v>-4804.2</v>
      </c>
      <c r="I658" s="36" t="s">
        <v>44</v>
      </c>
      <c r="J658" s="159" t="s">
        <v>618</v>
      </c>
    </row>
    <row r="659" spans="1:10" ht="52.8">
      <c r="A659" s="341"/>
      <c r="B659" s="341"/>
      <c r="C659" s="43" t="s">
        <v>81</v>
      </c>
      <c r="D659" s="44">
        <v>138970</v>
      </c>
      <c r="E659" s="44">
        <v>84868.4</v>
      </c>
      <c r="F659" s="44">
        <v>61.069583363315814</v>
      </c>
      <c r="G659" s="45">
        <v>-54101.600000000006</v>
      </c>
      <c r="H659" s="35">
        <v>-54101.599999999999</v>
      </c>
      <c r="I659" s="36" t="s">
        <v>44</v>
      </c>
      <c r="J659" s="159" t="s">
        <v>618</v>
      </c>
    </row>
    <row r="660" spans="1:10" ht="52.8">
      <c r="A660" s="341"/>
      <c r="B660" s="341"/>
      <c r="C660" s="125" t="s">
        <v>540</v>
      </c>
      <c r="D660" s="44">
        <v>12182</v>
      </c>
      <c r="E660" s="44">
        <v>2367.4</v>
      </c>
      <c r="F660" s="44">
        <v>19.433590543424724</v>
      </c>
      <c r="G660" s="45">
        <v>-9814.6</v>
      </c>
      <c r="H660" s="35">
        <v>-9814.6</v>
      </c>
      <c r="I660" s="36" t="s">
        <v>19</v>
      </c>
      <c r="J660" s="159" t="s">
        <v>620</v>
      </c>
    </row>
    <row r="661" spans="1:10" ht="26.4">
      <c r="A661" s="341"/>
      <c r="B661" s="341"/>
      <c r="C661" s="125" t="s">
        <v>531</v>
      </c>
      <c r="D661" s="44">
        <v>2500</v>
      </c>
      <c r="E661" s="44">
        <v>0</v>
      </c>
      <c r="F661" s="44">
        <v>0</v>
      </c>
      <c r="G661" s="45">
        <v>-2500</v>
      </c>
      <c r="H661" s="35">
        <v>-2500</v>
      </c>
      <c r="I661" s="36" t="s">
        <v>19</v>
      </c>
      <c r="J661" s="159" t="s">
        <v>621</v>
      </c>
    </row>
    <row r="662" spans="1:10">
      <c r="A662" s="341"/>
      <c r="B662" s="341"/>
      <c r="C662" s="43" t="s">
        <v>49</v>
      </c>
      <c r="D662" s="44">
        <v>59</v>
      </c>
      <c r="E662" s="44">
        <v>7.5</v>
      </c>
      <c r="F662" s="44">
        <v>12.711864406779661</v>
      </c>
      <c r="G662" s="45">
        <v>-51.5</v>
      </c>
      <c r="H662" s="246">
        <v>-51.5</v>
      </c>
      <c r="I662" s="36" t="s">
        <v>19</v>
      </c>
      <c r="J662" s="240" t="s">
        <v>666</v>
      </c>
    </row>
    <row r="663" spans="1:10" ht="26.4">
      <c r="A663" s="338"/>
      <c r="B663" s="338"/>
      <c r="C663" s="8" t="s">
        <v>24</v>
      </c>
      <c r="D663" s="33">
        <v>232087</v>
      </c>
      <c r="E663" s="33">
        <v>158452.99999999997</v>
      </c>
      <c r="F663" s="33">
        <v>68.273104482370826</v>
      </c>
      <c r="G663" s="24">
        <v>-73634.000000000015</v>
      </c>
      <c r="H663" s="25">
        <v>-73634</v>
      </c>
      <c r="I663" s="26"/>
      <c r="J663" s="34"/>
    </row>
    <row r="664" spans="1:10" ht="15.6">
      <c r="A664" s="355" t="s">
        <v>667</v>
      </c>
      <c r="B664" s="356"/>
      <c r="C664" s="356"/>
      <c r="D664" s="356"/>
      <c r="E664" s="356"/>
      <c r="F664" s="356"/>
      <c r="G664" s="356"/>
      <c r="H664" s="362"/>
      <c r="I664" s="362"/>
      <c r="J664" s="363"/>
    </row>
    <row r="665" spans="1:10" ht="264">
      <c r="A665" s="404" t="s">
        <v>371</v>
      </c>
      <c r="B665" s="339" t="s">
        <v>668</v>
      </c>
      <c r="C665" s="339" t="s">
        <v>14</v>
      </c>
      <c r="D665" s="348">
        <v>7799</v>
      </c>
      <c r="E665" s="348">
        <v>6794.3</v>
      </c>
      <c r="F665" s="348">
        <v>87.117579176817543</v>
      </c>
      <c r="G665" s="330">
        <v>-1004.6999999999998</v>
      </c>
      <c r="H665" s="20">
        <v>-972.8</v>
      </c>
      <c r="I665" s="81" t="s">
        <v>19</v>
      </c>
      <c r="J665" s="22" t="s">
        <v>669</v>
      </c>
    </row>
    <row r="666" spans="1:10">
      <c r="A666" s="405"/>
      <c r="B666" s="351"/>
      <c r="C666" s="351"/>
      <c r="D666" s="349"/>
      <c r="E666" s="349"/>
      <c r="F666" s="349"/>
      <c r="G666" s="331"/>
      <c r="H666" s="28">
        <v>-6.9</v>
      </c>
      <c r="I666" s="29" t="s">
        <v>15</v>
      </c>
      <c r="J666" s="30" t="s">
        <v>670</v>
      </c>
    </row>
    <row r="667" spans="1:10">
      <c r="A667" s="405"/>
      <c r="B667" s="351"/>
      <c r="C667" s="351"/>
      <c r="D667" s="349"/>
      <c r="E667" s="349"/>
      <c r="F667" s="349"/>
      <c r="G667" s="331"/>
      <c r="H667" s="28">
        <v>-1.9</v>
      </c>
      <c r="I667" s="41" t="s">
        <v>21</v>
      </c>
      <c r="J667" s="30" t="s">
        <v>67</v>
      </c>
    </row>
    <row r="668" spans="1:10">
      <c r="A668" s="405"/>
      <c r="B668" s="351"/>
      <c r="C668" s="351"/>
      <c r="D668" s="349"/>
      <c r="E668" s="349"/>
      <c r="F668" s="349"/>
      <c r="G668" s="331"/>
      <c r="H668" s="28">
        <v>-2.7</v>
      </c>
      <c r="I668" s="31" t="s">
        <v>19</v>
      </c>
      <c r="J668" s="30" t="s">
        <v>671</v>
      </c>
    </row>
    <row r="669" spans="1:10">
      <c r="A669" s="405"/>
      <c r="B669" s="351"/>
      <c r="C669" s="351"/>
      <c r="D669" s="349"/>
      <c r="E669" s="349"/>
      <c r="F669" s="349"/>
      <c r="G669" s="331"/>
      <c r="H669" s="28">
        <v>-12.5</v>
      </c>
      <c r="I669" s="29" t="s">
        <v>28</v>
      </c>
      <c r="J669" s="30" t="s">
        <v>672</v>
      </c>
    </row>
    <row r="670" spans="1:10">
      <c r="A670" s="405"/>
      <c r="B670" s="351"/>
      <c r="C670" s="340"/>
      <c r="D670" s="350"/>
      <c r="E670" s="350"/>
      <c r="F670" s="350"/>
      <c r="G670" s="332"/>
      <c r="H670" s="47">
        <v>-7.9</v>
      </c>
      <c r="I670" s="143" t="s">
        <v>19</v>
      </c>
      <c r="J670" s="66" t="s">
        <v>673</v>
      </c>
    </row>
    <row r="671" spans="1:10" ht="26.4">
      <c r="A671" s="405"/>
      <c r="B671" s="351"/>
      <c r="C671" s="339" t="s">
        <v>49</v>
      </c>
      <c r="D671" s="348">
        <v>815.3</v>
      </c>
      <c r="E671" s="348">
        <v>592.79999999999995</v>
      </c>
      <c r="F671" s="348">
        <v>72.709432110879419</v>
      </c>
      <c r="G671" s="330">
        <v>-222.5</v>
      </c>
      <c r="H671" s="20">
        <v>-100</v>
      </c>
      <c r="I671" s="81" t="s">
        <v>19</v>
      </c>
      <c r="J671" s="22" t="s">
        <v>674</v>
      </c>
    </row>
    <row r="672" spans="1:10">
      <c r="A672" s="405"/>
      <c r="B672" s="351"/>
      <c r="C672" s="351"/>
      <c r="D672" s="349"/>
      <c r="E672" s="349"/>
      <c r="F672" s="349"/>
      <c r="G672" s="331"/>
      <c r="H672" s="28">
        <v>-75.3</v>
      </c>
      <c r="I672" s="29" t="s">
        <v>17</v>
      </c>
      <c r="J672" s="30" t="s">
        <v>675</v>
      </c>
    </row>
    <row r="673" spans="1:10">
      <c r="A673" s="405"/>
      <c r="B673" s="351"/>
      <c r="C673" s="351"/>
      <c r="D673" s="349"/>
      <c r="E673" s="349"/>
      <c r="F673" s="349"/>
      <c r="G673" s="331"/>
      <c r="H673" s="28">
        <v>-2.8</v>
      </c>
      <c r="I673" s="31" t="s">
        <v>19</v>
      </c>
      <c r="J673" s="30" t="s">
        <v>676</v>
      </c>
    </row>
    <row r="674" spans="1:10">
      <c r="A674" s="405"/>
      <c r="B674" s="351"/>
      <c r="C674" s="351"/>
      <c r="D674" s="349"/>
      <c r="E674" s="349"/>
      <c r="F674" s="349"/>
      <c r="G674" s="331"/>
      <c r="H674" s="28">
        <v>-15</v>
      </c>
      <c r="I674" s="29" t="s">
        <v>44</v>
      </c>
      <c r="J674" s="30" t="s">
        <v>677</v>
      </c>
    </row>
    <row r="675" spans="1:10">
      <c r="A675" s="405"/>
      <c r="B675" s="351"/>
      <c r="C675" s="351"/>
      <c r="D675" s="349"/>
      <c r="E675" s="349"/>
      <c r="F675" s="349"/>
      <c r="G675" s="331"/>
      <c r="H675" s="28">
        <v>-10.4</v>
      </c>
      <c r="I675" s="41" t="s">
        <v>21</v>
      </c>
      <c r="J675" s="30" t="s">
        <v>67</v>
      </c>
    </row>
    <row r="676" spans="1:10">
      <c r="A676" s="405"/>
      <c r="B676" s="351"/>
      <c r="C676" s="351"/>
      <c r="D676" s="349"/>
      <c r="E676" s="349"/>
      <c r="F676" s="349"/>
      <c r="G676" s="331"/>
      <c r="H676" s="28">
        <v>-13.6</v>
      </c>
      <c r="I676" s="29" t="s">
        <v>28</v>
      </c>
      <c r="J676" s="30" t="s">
        <v>678</v>
      </c>
    </row>
    <row r="677" spans="1:10">
      <c r="A677" s="405"/>
      <c r="B677" s="351"/>
      <c r="C677" s="340"/>
      <c r="D677" s="350"/>
      <c r="E677" s="350"/>
      <c r="F677" s="350"/>
      <c r="G677" s="332"/>
      <c r="H677" s="47">
        <v>-5.4</v>
      </c>
      <c r="I677" s="143" t="s">
        <v>19</v>
      </c>
      <c r="J677" s="66" t="s">
        <v>679</v>
      </c>
    </row>
    <row r="678" spans="1:10">
      <c r="A678" s="405"/>
      <c r="B678" s="351"/>
      <c r="C678" s="339" t="s">
        <v>157</v>
      </c>
      <c r="D678" s="348">
        <v>1580</v>
      </c>
      <c r="E678" s="348">
        <v>1261</v>
      </c>
      <c r="F678" s="348">
        <v>79.810126582278485</v>
      </c>
      <c r="G678" s="330">
        <v>-319</v>
      </c>
      <c r="H678" s="20">
        <v>-30</v>
      </c>
      <c r="I678" s="21" t="s">
        <v>34</v>
      </c>
      <c r="J678" s="22" t="s">
        <v>680</v>
      </c>
    </row>
    <row r="679" spans="1:10">
      <c r="A679" s="405"/>
      <c r="B679" s="351"/>
      <c r="C679" s="340"/>
      <c r="D679" s="350"/>
      <c r="E679" s="350"/>
      <c r="F679" s="350"/>
      <c r="G679" s="332"/>
      <c r="H679" s="47">
        <v>-289</v>
      </c>
      <c r="I679" s="48" t="s">
        <v>17</v>
      </c>
      <c r="J679" s="66" t="s">
        <v>410</v>
      </c>
    </row>
    <row r="680" spans="1:10" ht="26.4">
      <c r="A680" s="405"/>
      <c r="B680" s="351"/>
      <c r="C680" s="43" t="s">
        <v>354</v>
      </c>
      <c r="D680" s="44">
        <v>47</v>
      </c>
      <c r="E680" s="44">
        <v>45.6</v>
      </c>
      <c r="F680" s="44">
        <v>97.021276595744695</v>
      </c>
      <c r="G680" s="45">
        <v>-1.3999999999999986</v>
      </c>
      <c r="H680" s="35">
        <v>-1.4</v>
      </c>
      <c r="I680" s="100" t="s">
        <v>19</v>
      </c>
      <c r="J680" s="56" t="s">
        <v>681</v>
      </c>
    </row>
    <row r="681" spans="1:10" ht="26.4">
      <c r="A681" s="406"/>
      <c r="B681" s="340"/>
      <c r="C681" s="8" t="s">
        <v>24</v>
      </c>
      <c r="D681" s="33">
        <v>10241.299999999999</v>
      </c>
      <c r="E681" s="33">
        <v>8693.7000000000007</v>
      </c>
      <c r="F681" s="33">
        <v>84.888637184732417</v>
      </c>
      <c r="G681" s="24">
        <v>-1547.6</v>
      </c>
      <c r="H681" s="61">
        <v>-1547.6</v>
      </c>
      <c r="I681" s="62"/>
      <c r="J681" s="247"/>
    </row>
    <row r="682" spans="1:10" ht="39.6">
      <c r="A682" s="404" t="s">
        <v>682</v>
      </c>
      <c r="B682" s="337" t="s">
        <v>683</v>
      </c>
      <c r="C682" s="339" t="s">
        <v>14</v>
      </c>
      <c r="D682" s="348">
        <v>86139</v>
      </c>
      <c r="E682" s="348">
        <v>83958.7</v>
      </c>
      <c r="F682" s="348">
        <v>97.468858472933277</v>
      </c>
      <c r="G682" s="330">
        <v>-2180.3000000000029</v>
      </c>
      <c r="H682" s="20">
        <v>-193.9</v>
      </c>
      <c r="I682" s="81" t="s">
        <v>19</v>
      </c>
      <c r="J682" s="22" t="s">
        <v>684</v>
      </c>
    </row>
    <row r="683" spans="1:10">
      <c r="A683" s="405"/>
      <c r="B683" s="341"/>
      <c r="C683" s="351"/>
      <c r="D683" s="349"/>
      <c r="E683" s="349"/>
      <c r="F683" s="349"/>
      <c r="G683" s="331"/>
      <c r="H683" s="28">
        <v>-4.8</v>
      </c>
      <c r="I683" s="29" t="s">
        <v>34</v>
      </c>
      <c r="J683" s="30" t="s">
        <v>685</v>
      </c>
    </row>
    <row r="684" spans="1:10">
      <c r="A684" s="405"/>
      <c r="B684" s="341"/>
      <c r="C684" s="351"/>
      <c r="D684" s="349"/>
      <c r="E684" s="349"/>
      <c r="F684" s="349"/>
      <c r="G684" s="331"/>
      <c r="H684" s="28">
        <v>-0.9</v>
      </c>
      <c r="I684" s="29" t="s">
        <v>28</v>
      </c>
      <c r="J684" s="30" t="s">
        <v>29</v>
      </c>
    </row>
    <row r="685" spans="1:10">
      <c r="A685" s="405"/>
      <c r="B685" s="341"/>
      <c r="C685" s="351"/>
      <c r="D685" s="349"/>
      <c r="E685" s="349"/>
      <c r="F685" s="349"/>
      <c r="G685" s="331"/>
      <c r="H685" s="28">
        <v>-7.3</v>
      </c>
      <c r="I685" s="29" t="s">
        <v>17</v>
      </c>
      <c r="J685" s="30" t="s">
        <v>36</v>
      </c>
    </row>
    <row r="686" spans="1:10">
      <c r="A686" s="405"/>
      <c r="B686" s="341"/>
      <c r="C686" s="351"/>
      <c r="D686" s="349"/>
      <c r="E686" s="349"/>
      <c r="F686" s="349"/>
      <c r="G686" s="331"/>
      <c r="H686" s="28">
        <v>-291.8</v>
      </c>
      <c r="I686" s="29" t="s">
        <v>44</v>
      </c>
      <c r="J686" s="30" t="s">
        <v>686</v>
      </c>
    </row>
    <row r="687" spans="1:10" ht="39.6">
      <c r="A687" s="405"/>
      <c r="B687" s="341"/>
      <c r="C687" s="351"/>
      <c r="D687" s="349"/>
      <c r="E687" s="349"/>
      <c r="F687" s="349"/>
      <c r="G687" s="331"/>
      <c r="H687" s="28">
        <v>-1681</v>
      </c>
      <c r="I687" s="41" t="s">
        <v>84</v>
      </c>
      <c r="J687" s="30" t="s">
        <v>687</v>
      </c>
    </row>
    <row r="688" spans="1:10" ht="26.4">
      <c r="A688" s="405"/>
      <c r="B688" s="341"/>
      <c r="C688" s="340"/>
      <c r="D688" s="350"/>
      <c r="E688" s="350"/>
      <c r="F688" s="350"/>
      <c r="G688" s="332"/>
      <c r="H688" s="47">
        <v>-0.6</v>
      </c>
      <c r="I688" s="143" t="s">
        <v>19</v>
      </c>
      <c r="J688" s="66" t="s">
        <v>688</v>
      </c>
    </row>
    <row r="689" spans="1:10">
      <c r="A689" s="405"/>
      <c r="B689" s="341"/>
      <c r="C689" s="43" t="s">
        <v>70</v>
      </c>
      <c r="D689" s="44">
        <v>71.3</v>
      </c>
      <c r="E689" s="44">
        <v>71.3</v>
      </c>
      <c r="F689" s="44">
        <v>100</v>
      </c>
      <c r="G689" s="45">
        <v>0</v>
      </c>
      <c r="H689" s="35"/>
      <c r="I689" s="36"/>
      <c r="J689" s="38"/>
    </row>
    <row r="690" spans="1:10">
      <c r="A690" s="405"/>
      <c r="B690" s="341"/>
      <c r="C690" s="43" t="s">
        <v>689</v>
      </c>
      <c r="D690" s="44">
        <v>410</v>
      </c>
      <c r="E690" s="44">
        <v>410</v>
      </c>
      <c r="F690" s="44">
        <v>100</v>
      </c>
      <c r="G690" s="45">
        <v>0</v>
      </c>
      <c r="H690" s="35"/>
      <c r="I690" s="36"/>
      <c r="J690" s="38"/>
    </row>
    <row r="691" spans="1:10" ht="66">
      <c r="A691" s="405"/>
      <c r="B691" s="341"/>
      <c r="C691" s="43" t="s">
        <v>72</v>
      </c>
      <c r="D691" s="44">
        <v>417</v>
      </c>
      <c r="E691" s="44">
        <v>16.7</v>
      </c>
      <c r="F691" s="44">
        <v>4.0047961630695443</v>
      </c>
      <c r="G691" s="45">
        <v>-400.3</v>
      </c>
      <c r="H691" s="35">
        <v>-400.3</v>
      </c>
      <c r="I691" s="100" t="s">
        <v>19</v>
      </c>
      <c r="J691" s="120" t="s">
        <v>690</v>
      </c>
    </row>
    <row r="692" spans="1:10" ht="52.8">
      <c r="A692" s="405"/>
      <c r="B692" s="341"/>
      <c r="C692" s="43" t="s">
        <v>319</v>
      </c>
      <c r="D692" s="44">
        <v>2</v>
      </c>
      <c r="E692" s="44">
        <v>1.2</v>
      </c>
      <c r="F692" s="44">
        <v>60</v>
      </c>
      <c r="G692" s="45">
        <v>-0.8</v>
      </c>
      <c r="H692" s="35">
        <v>-0.8</v>
      </c>
      <c r="I692" s="36" t="s">
        <v>15</v>
      </c>
      <c r="J692" s="159" t="s">
        <v>691</v>
      </c>
    </row>
    <row r="693" spans="1:10" ht="52.8">
      <c r="A693" s="405"/>
      <c r="B693" s="341"/>
      <c r="C693" s="339" t="s">
        <v>323</v>
      </c>
      <c r="D693" s="348">
        <v>10</v>
      </c>
      <c r="E693" s="348">
        <v>7</v>
      </c>
      <c r="F693" s="348">
        <v>70</v>
      </c>
      <c r="G693" s="330">
        <v>-3</v>
      </c>
      <c r="H693" s="35">
        <v>-2.4</v>
      </c>
      <c r="I693" s="36" t="s">
        <v>15</v>
      </c>
      <c r="J693" s="159" t="s">
        <v>691</v>
      </c>
    </row>
    <row r="694" spans="1:10" ht="26.4">
      <c r="A694" s="405"/>
      <c r="B694" s="341"/>
      <c r="C694" s="340"/>
      <c r="D694" s="350"/>
      <c r="E694" s="350"/>
      <c r="F694" s="350"/>
      <c r="G694" s="332"/>
      <c r="H694" s="35">
        <v>-0.6</v>
      </c>
      <c r="I694" s="100" t="s">
        <v>19</v>
      </c>
      <c r="J694" s="120" t="s">
        <v>692</v>
      </c>
    </row>
    <row r="695" spans="1:10" ht="66">
      <c r="A695" s="405"/>
      <c r="B695" s="341"/>
      <c r="C695" s="43" t="s">
        <v>76</v>
      </c>
      <c r="D695" s="44">
        <v>2364</v>
      </c>
      <c r="E695" s="44">
        <v>94.7</v>
      </c>
      <c r="F695" s="44">
        <v>4.0059221658206434</v>
      </c>
      <c r="G695" s="45">
        <v>-2269.3000000000002</v>
      </c>
      <c r="H695" s="35">
        <v>-2269.3000000000002</v>
      </c>
      <c r="I695" s="36" t="s">
        <v>44</v>
      </c>
      <c r="J695" s="120" t="s">
        <v>690</v>
      </c>
    </row>
    <row r="696" spans="1:10" ht="52.8">
      <c r="A696" s="405"/>
      <c r="B696" s="341"/>
      <c r="C696" s="339" t="s">
        <v>448</v>
      </c>
      <c r="D696" s="348">
        <v>10</v>
      </c>
      <c r="E696" s="348">
        <v>7</v>
      </c>
      <c r="F696" s="348">
        <v>70</v>
      </c>
      <c r="G696" s="330">
        <v>-3</v>
      </c>
      <c r="H696" s="35">
        <v>-2.2000000000000002</v>
      </c>
      <c r="I696" s="36" t="s">
        <v>15</v>
      </c>
      <c r="J696" s="120" t="s">
        <v>691</v>
      </c>
    </row>
    <row r="697" spans="1:10" ht="26.4">
      <c r="A697" s="405"/>
      <c r="B697" s="341"/>
      <c r="C697" s="340"/>
      <c r="D697" s="350"/>
      <c r="E697" s="350"/>
      <c r="F697" s="350"/>
      <c r="G697" s="332"/>
      <c r="H697" s="35">
        <v>-0.8</v>
      </c>
      <c r="I697" s="100" t="s">
        <v>19</v>
      </c>
      <c r="J697" s="120" t="s">
        <v>692</v>
      </c>
    </row>
    <row r="698" spans="1:10" ht="66">
      <c r="A698" s="405"/>
      <c r="B698" s="341"/>
      <c r="C698" s="339" t="s">
        <v>220</v>
      </c>
      <c r="D698" s="348">
        <v>56</v>
      </c>
      <c r="E698" s="348">
        <v>39.6</v>
      </c>
      <c r="F698" s="348">
        <v>70.714285714285722</v>
      </c>
      <c r="G698" s="330">
        <v>-16.399999999999999</v>
      </c>
      <c r="H698" s="35">
        <v>-8.6</v>
      </c>
      <c r="I698" s="36" t="s">
        <v>15</v>
      </c>
      <c r="J698" s="120" t="s">
        <v>690</v>
      </c>
    </row>
    <row r="699" spans="1:10" ht="26.4">
      <c r="A699" s="405"/>
      <c r="B699" s="341"/>
      <c r="C699" s="340"/>
      <c r="D699" s="350"/>
      <c r="E699" s="350"/>
      <c r="F699" s="350"/>
      <c r="G699" s="332"/>
      <c r="H699" s="35">
        <v>-7.8</v>
      </c>
      <c r="I699" s="100" t="s">
        <v>19</v>
      </c>
      <c r="J699" s="120" t="s">
        <v>692</v>
      </c>
    </row>
    <row r="700" spans="1:10" ht="26.4">
      <c r="A700" s="405"/>
      <c r="B700" s="341"/>
      <c r="C700" s="339" t="s">
        <v>49</v>
      </c>
      <c r="D700" s="348">
        <v>840.4</v>
      </c>
      <c r="E700" s="348">
        <v>836</v>
      </c>
      <c r="F700" s="348">
        <v>99.476439790575924</v>
      </c>
      <c r="G700" s="330">
        <v>-4.3999999999999773</v>
      </c>
      <c r="H700" s="35">
        <v>-0.7</v>
      </c>
      <c r="I700" s="36" t="s">
        <v>15</v>
      </c>
      <c r="J700" s="120" t="s">
        <v>693</v>
      </c>
    </row>
    <row r="701" spans="1:10" ht="26.4">
      <c r="A701" s="405"/>
      <c r="B701" s="341"/>
      <c r="C701" s="340"/>
      <c r="D701" s="350"/>
      <c r="E701" s="350"/>
      <c r="F701" s="350"/>
      <c r="G701" s="332"/>
      <c r="H701" s="35">
        <v>-3.7</v>
      </c>
      <c r="I701" s="36" t="s">
        <v>34</v>
      </c>
      <c r="J701" s="120" t="s">
        <v>694</v>
      </c>
    </row>
    <row r="702" spans="1:10" ht="26.4">
      <c r="A702" s="405"/>
      <c r="B702" s="341"/>
      <c r="C702" s="43" t="s">
        <v>157</v>
      </c>
      <c r="D702" s="44">
        <v>1544</v>
      </c>
      <c r="E702" s="44">
        <v>338.3</v>
      </c>
      <c r="F702" s="44">
        <v>21.910621761658032</v>
      </c>
      <c r="G702" s="45">
        <v>-1205.7</v>
      </c>
      <c r="H702" s="35">
        <v>-1205.7</v>
      </c>
      <c r="I702" s="100" t="s">
        <v>19</v>
      </c>
      <c r="J702" s="56" t="s">
        <v>695</v>
      </c>
    </row>
    <row r="703" spans="1:10" ht="26.4">
      <c r="A703" s="406"/>
      <c r="B703" s="338"/>
      <c r="C703" s="8" t="s">
        <v>24</v>
      </c>
      <c r="D703" s="33">
        <v>91863.7</v>
      </c>
      <c r="E703" s="33">
        <v>85780.5</v>
      </c>
      <c r="F703" s="33">
        <v>93.378015472923465</v>
      </c>
      <c r="G703" s="24">
        <v>-6083.2000000000025</v>
      </c>
      <c r="H703" s="25">
        <v>-6083.2000000000007</v>
      </c>
      <c r="I703" s="26"/>
      <c r="J703" s="38"/>
    </row>
    <row r="704" spans="1:10" ht="15.6">
      <c r="A704" s="355" t="s">
        <v>696</v>
      </c>
      <c r="B704" s="356"/>
      <c r="C704" s="356"/>
      <c r="D704" s="356"/>
      <c r="E704" s="356"/>
      <c r="F704" s="356"/>
      <c r="G704" s="356"/>
      <c r="H704" s="362"/>
      <c r="I704" s="362"/>
      <c r="J704" s="363"/>
    </row>
    <row r="705" spans="1:10">
      <c r="A705" s="337" t="s">
        <v>682</v>
      </c>
      <c r="B705" s="339" t="s">
        <v>697</v>
      </c>
      <c r="C705" s="339" t="s">
        <v>14</v>
      </c>
      <c r="D705" s="348">
        <v>79693</v>
      </c>
      <c r="E705" s="348">
        <v>70044.600000000006</v>
      </c>
      <c r="F705" s="348">
        <v>87.893039539231808</v>
      </c>
      <c r="G705" s="330">
        <v>-9648.3999999999942</v>
      </c>
      <c r="H705" s="20">
        <v>-103.4</v>
      </c>
      <c r="I705" s="64" t="s">
        <v>21</v>
      </c>
      <c r="J705" s="59" t="s">
        <v>246</v>
      </c>
    </row>
    <row r="706" spans="1:10" ht="26.4">
      <c r="A706" s="341"/>
      <c r="B706" s="351"/>
      <c r="C706" s="351"/>
      <c r="D706" s="349"/>
      <c r="E706" s="349"/>
      <c r="F706" s="349"/>
      <c r="G706" s="331"/>
      <c r="H706" s="28">
        <v>-1223.2</v>
      </c>
      <c r="I706" s="29" t="s">
        <v>44</v>
      </c>
      <c r="J706" s="60" t="s">
        <v>698</v>
      </c>
    </row>
    <row r="707" spans="1:10">
      <c r="A707" s="341"/>
      <c r="B707" s="351"/>
      <c r="C707" s="351"/>
      <c r="D707" s="349"/>
      <c r="E707" s="349"/>
      <c r="F707" s="349"/>
      <c r="G707" s="331"/>
      <c r="H707" s="28">
        <v>-111.6</v>
      </c>
      <c r="I707" s="29" t="s">
        <v>44</v>
      </c>
      <c r="J707" s="60" t="s">
        <v>699</v>
      </c>
    </row>
    <row r="708" spans="1:10" ht="26.4">
      <c r="A708" s="341"/>
      <c r="B708" s="351"/>
      <c r="C708" s="351"/>
      <c r="D708" s="349"/>
      <c r="E708" s="349"/>
      <c r="F708" s="349"/>
      <c r="G708" s="331"/>
      <c r="H708" s="28">
        <v>-424.4</v>
      </c>
      <c r="I708" s="31" t="s">
        <v>19</v>
      </c>
      <c r="J708" s="60" t="s">
        <v>700</v>
      </c>
    </row>
    <row r="709" spans="1:10" ht="26.4">
      <c r="A709" s="341"/>
      <c r="B709" s="351"/>
      <c r="C709" s="351"/>
      <c r="D709" s="349"/>
      <c r="E709" s="349"/>
      <c r="F709" s="349"/>
      <c r="G709" s="331"/>
      <c r="H709" s="28">
        <v>-2188.4</v>
      </c>
      <c r="I709" s="31" t="s">
        <v>19</v>
      </c>
      <c r="J709" s="60" t="s">
        <v>701</v>
      </c>
    </row>
    <row r="710" spans="1:10" ht="26.4">
      <c r="A710" s="341"/>
      <c r="B710" s="351"/>
      <c r="C710" s="351"/>
      <c r="D710" s="349"/>
      <c r="E710" s="349"/>
      <c r="F710" s="349"/>
      <c r="G710" s="331"/>
      <c r="H710" s="28">
        <v>-846</v>
      </c>
      <c r="I710" s="31" t="s">
        <v>19</v>
      </c>
      <c r="J710" s="60" t="s">
        <v>702</v>
      </c>
    </row>
    <row r="711" spans="1:10" ht="39.6">
      <c r="A711" s="341"/>
      <c r="B711" s="351"/>
      <c r="C711" s="351"/>
      <c r="D711" s="349"/>
      <c r="E711" s="349"/>
      <c r="F711" s="349"/>
      <c r="G711" s="331"/>
      <c r="H711" s="28">
        <v>-548.20000000000005</v>
      </c>
      <c r="I711" s="31" t="s">
        <v>19</v>
      </c>
      <c r="J711" s="60" t="s">
        <v>703</v>
      </c>
    </row>
    <row r="712" spans="1:10" ht="26.4">
      <c r="A712" s="341"/>
      <c r="B712" s="351"/>
      <c r="C712" s="351"/>
      <c r="D712" s="349"/>
      <c r="E712" s="349"/>
      <c r="F712" s="349"/>
      <c r="G712" s="331"/>
      <c r="H712" s="28">
        <v>-524.79999999999995</v>
      </c>
      <c r="I712" s="31" t="s">
        <v>19</v>
      </c>
      <c r="J712" s="60" t="s">
        <v>704</v>
      </c>
    </row>
    <row r="713" spans="1:10">
      <c r="A713" s="341"/>
      <c r="B713" s="351"/>
      <c r="C713" s="340"/>
      <c r="D713" s="350"/>
      <c r="E713" s="350"/>
      <c r="F713" s="350"/>
      <c r="G713" s="332"/>
      <c r="H713" s="47">
        <v>-3678.4</v>
      </c>
      <c r="I713" s="143" t="s">
        <v>19</v>
      </c>
      <c r="J713" s="54" t="s">
        <v>705</v>
      </c>
    </row>
    <row r="714" spans="1:10" ht="26.4">
      <c r="A714" s="338"/>
      <c r="B714" s="340"/>
      <c r="C714" s="8" t="s">
        <v>24</v>
      </c>
      <c r="D714" s="33">
        <v>79693</v>
      </c>
      <c r="E714" s="33">
        <v>70044.600000000006</v>
      </c>
      <c r="F714" s="33">
        <v>87.893039539231808</v>
      </c>
      <c r="G714" s="24">
        <v>-9648.3999999999942</v>
      </c>
      <c r="H714" s="25">
        <v>-9648.4</v>
      </c>
      <c r="I714" s="39"/>
      <c r="J714" s="248"/>
    </row>
    <row r="715" spans="1:10" ht="15.6">
      <c r="A715" s="355" t="s">
        <v>706</v>
      </c>
      <c r="B715" s="356"/>
      <c r="C715" s="356"/>
      <c r="D715" s="356"/>
      <c r="E715" s="356"/>
      <c r="F715" s="356"/>
      <c r="G715" s="356"/>
      <c r="H715" s="357"/>
      <c r="I715" s="357"/>
      <c r="J715" s="403"/>
    </row>
    <row r="716" spans="1:10">
      <c r="A716" s="394" t="s">
        <v>707</v>
      </c>
      <c r="B716" s="397" t="s">
        <v>708</v>
      </c>
      <c r="C716" s="55" t="s">
        <v>709</v>
      </c>
      <c r="D716" s="249">
        <v>247528</v>
      </c>
      <c r="E716" s="249">
        <v>247526.6</v>
      </c>
      <c r="F716" s="44">
        <v>99.99943440742058</v>
      </c>
      <c r="G716" s="45">
        <v>-1.3999999999941792</v>
      </c>
      <c r="H716" s="35">
        <v>-1.4</v>
      </c>
      <c r="I716" s="36" t="s">
        <v>17</v>
      </c>
      <c r="J716" s="250" t="s">
        <v>410</v>
      </c>
    </row>
    <row r="717" spans="1:10" ht="39.6">
      <c r="A717" s="395"/>
      <c r="B717" s="398"/>
      <c r="C717" s="251" t="s">
        <v>710</v>
      </c>
      <c r="D717" s="252">
        <v>949.7</v>
      </c>
      <c r="E717" s="252">
        <v>291.5</v>
      </c>
      <c r="F717" s="44">
        <v>30.693903337896177</v>
      </c>
      <c r="G717" s="45">
        <v>-658.2</v>
      </c>
      <c r="H717" s="35">
        <v>-658.2</v>
      </c>
      <c r="I717" s="100" t="s">
        <v>19</v>
      </c>
      <c r="J717" s="253" t="s">
        <v>711</v>
      </c>
    </row>
    <row r="718" spans="1:10">
      <c r="A718" s="395"/>
      <c r="B718" s="398"/>
      <c r="C718" s="251" t="s">
        <v>712</v>
      </c>
      <c r="D718" s="57">
        <v>8216.4</v>
      </c>
      <c r="E718" s="57">
        <v>8216.4</v>
      </c>
      <c r="F718" s="44">
        <v>100</v>
      </c>
      <c r="G718" s="45">
        <v>0</v>
      </c>
      <c r="H718" s="35"/>
      <c r="I718" s="254"/>
      <c r="J718" s="253"/>
    </row>
    <row r="719" spans="1:10">
      <c r="A719" s="395"/>
      <c r="B719" s="398"/>
      <c r="C719" s="255" t="s">
        <v>121</v>
      </c>
      <c r="D719" s="249">
        <v>615.5</v>
      </c>
      <c r="E719" s="249">
        <v>316.8</v>
      </c>
      <c r="F719" s="44">
        <v>51.470349309504471</v>
      </c>
      <c r="G719" s="45">
        <v>-298.7</v>
      </c>
      <c r="H719" s="35">
        <v>-298.7</v>
      </c>
      <c r="I719" s="36" t="s">
        <v>17</v>
      </c>
      <c r="J719" s="253" t="s">
        <v>410</v>
      </c>
    </row>
    <row r="720" spans="1:10">
      <c r="A720" s="395"/>
      <c r="B720" s="398"/>
      <c r="C720" s="255" t="s">
        <v>713</v>
      </c>
      <c r="D720" s="249">
        <v>15.4</v>
      </c>
      <c r="E720" s="249">
        <v>15.4</v>
      </c>
      <c r="F720" s="44">
        <v>100</v>
      </c>
      <c r="G720" s="45">
        <v>0</v>
      </c>
      <c r="H720" s="35"/>
      <c r="I720" s="58"/>
      <c r="J720" s="253"/>
    </row>
    <row r="721" spans="1:10">
      <c r="A721" s="395"/>
      <c r="B721" s="398"/>
      <c r="C721" s="255" t="s">
        <v>714</v>
      </c>
      <c r="D721" s="249">
        <v>16.899999999999999</v>
      </c>
      <c r="E721" s="249">
        <v>16.899999999999999</v>
      </c>
      <c r="F721" s="44">
        <v>100</v>
      </c>
      <c r="G721" s="45">
        <v>0</v>
      </c>
      <c r="H721" s="35"/>
      <c r="I721" s="58"/>
      <c r="J721" s="253"/>
    </row>
    <row r="722" spans="1:10">
      <c r="A722" s="395"/>
      <c r="B722" s="398"/>
      <c r="C722" s="255" t="s">
        <v>715</v>
      </c>
      <c r="D722" s="249">
        <v>205</v>
      </c>
      <c r="E722" s="249">
        <v>185.6</v>
      </c>
      <c r="F722" s="44">
        <v>90.536585365853668</v>
      </c>
      <c r="G722" s="45">
        <v>-19.400000000000006</v>
      </c>
      <c r="H722" s="35">
        <v>-19.399999999999999</v>
      </c>
      <c r="I722" s="100" t="s">
        <v>19</v>
      </c>
      <c r="J722" s="250" t="s">
        <v>716</v>
      </c>
    </row>
    <row r="723" spans="1:10">
      <c r="A723" s="395"/>
      <c r="B723" s="398"/>
      <c r="C723" s="255" t="s">
        <v>717</v>
      </c>
      <c r="D723" s="249">
        <v>361</v>
      </c>
      <c r="E723" s="249">
        <v>198.1</v>
      </c>
      <c r="F723" s="44">
        <v>54.875346260387815</v>
      </c>
      <c r="G723" s="45">
        <v>-162.9</v>
      </c>
      <c r="H723" s="35">
        <v>-162.9</v>
      </c>
      <c r="I723" s="100" t="s">
        <v>19</v>
      </c>
      <c r="J723" s="161" t="s">
        <v>716</v>
      </c>
    </row>
    <row r="724" spans="1:10" ht="26.4">
      <c r="A724" s="396"/>
      <c r="B724" s="399"/>
      <c r="C724" s="8" t="s">
        <v>24</v>
      </c>
      <c r="D724" s="33">
        <v>257907.9</v>
      </c>
      <c r="E724" s="33">
        <v>256767.3</v>
      </c>
      <c r="F724" s="33">
        <v>99.557749103459031</v>
      </c>
      <c r="G724" s="24">
        <v>-1140.5999999999942</v>
      </c>
      <c r="H724" s="61">
        <v>-1140.5999999999999</v>
      </c>
      <c r="I724" s="256"/>
      <c r="J724" s="257"/>
    </row>
    <row r="725" spans="1:10">
      <c r="A725" s="385" t="s">
        <v>160</v>
      </c>
      <c r="B725" s="372" t="s">
        <v>718</v>
      </c>
      <c r="C725" s="372" t="s">
        <v>14</v>
      </c>
      <c r="D725" s="400">
        <v>101636</v>
      </c>
      <c r="E725" s="400">
        <v>100086.5</v>
      </c>
      <c r="F725" s="348">
        <v>98.475441772600263</v>
      </c>
      <c r="G725" s="330">
        <v>-1549.5</v>
      </c>
      <c r="H725" s="20">
        <v>-1.2</v>
      </c>
      <c r="I725" s="21" t="s">
        <v>28</v>
      </c>
      <c r="J725" s="258" t="s">
        <v>719</v>
      </c>
    </row>
    <row r="726" spans="1:10">
      <c r="A726" s="386"/>
      <c r="B726" s="373"/>
      <c r="C726" s="373"/>
      <c r="D726" s="401"/>
      <c r="E726" s="401"/>
      <c r="F726" s="349"/>
      <c r="G726" s="331"/>
      <c r="H726" s="28">
        <v>-11.3</v>
      </c>
      <c r="I726" s="29" t="s">
        <v>17</v>
      </c>
      <c r="J726" s="259" t="s">
        <v>410</v>
      </c>
    </row>
    <row r="727" spans="1:10">
      <c r="A727" s="386"/>
      <c r="B727" s="373"/>
      <c r="C727" s="373"/>
      <c r="D727" s="401"/>
      <c r="E727" s="401"/>
      <c r="F727" s="349"/>
      <c r="G727" s="331"/>
      <c r="H727" s="28">
        <v>-838.3</v>
      </c>
      <c r="I727" s="29" t="s">
        <v>44</v>
      </c>
      <c r="J727" s="46" t="s">
        <v>137</v>
      </c>
    </row>
    <row r="728" spans="1:10">
      <c r="A728" s="386"/>
      <c r="B728" s="373"/>
      <c r="C728" s="373"/>
      <c r="D728" s="401"/>
      <c r="E728" s="401"/>
      <c r="F728" s="349"/>
      <c r="G728" s="331"/>
      <c r="H728" s="28">
        <v>-27.7</v>
      </c>
      <c r="I728" s="41" t="s">
        <v>84</v>
      </c>
      <c r="J728" s="46" t="s">
        <v>154</v>
      </c>
    </row>
    <row r="729" spans="1:10">
      <c r="A729" s="386"/>
      <c r="B729" s="373"/>
      <c r="C729" s="374"/>
      <c r="D729" s="402"/>
      <c r="E729" s="402"/>
      <c r="F729" s="350"/>
      <c r="G729" s="332"/>
      <c r="H729" s="47">
        <v>-671</v>
      </c>
      <c r="I729" s="65" t="s">
        <v>50</v>
      </c>
      <c r="J729" s="260" t="s">
        <v>720</v>
      </c>
    </row>
    <row r="730" spans="1:10">
      <c r="A730" s="386"/>
      <c r="B730" s="373"/>
      <c r="C730" s="55" t="s">
        <v>70</v>
      </c>
      <c r="D730" s="261">
        <v>532.29999999999995</v>
      </c>
      <c r="E730" s="261">
        <v>532.29999999999995</v>
      </c>
      <c r="F730" s="44">
        <v>100</v>
      </c>
      <c r="G730" s="45">
        <v>0</v>
      </c>
      <c r="H730" s="35"/>
      <c r="I730" s="36"/>
      <c r="J730" s="262"/>
    </row>
    <row r="731" spans="1:10">
      <c r="A731" s="386"/>
      <c r="B731" s="373"/>
      <c r="C731" s="55" t="s">
        <v>689</v>
      </c>
      <c r="D731" s="261">
        <v>668.5</v>
      </c>
      <c r="E731" s="261">
        <v>668.5</v>
      </c>
      <c r="F731" s="44">
        <v>100</v>
      </c>
      <c r="G731" s="45">
        <v>0</v>
      </c>
      <c r="H731" s="35"/>
      <c r="I731" s="36"/>
      <c r="J731" s="262"/>
    </row>
    <row r="732" spans="1:10">
      <c r="A732" s="386"/>
      <c r="B732" s="373"/>
      <c r="C732" s="372" t="s">
        <v>49</v>
      </c>
      <c r="D732" s="391">
        <v>5128.7</v>
      </c>
      <c r="E732" s="391">
        <v>3205.3</v>
      </c>
      <c r="F732" s="348">
        <v>62.497319008715671</v>
      </c>
      <c r="G732" s="330">
        <v>-1923.3999999999996</v>
      </c>
      <c r="H732" s="20">
        <v>-937</v>
      </c>
      <c r="I732" s="21" t="s">
        <v>15</v>
      </c>
      <c r="J732" s="186" t="s">
        <v>721</v>
      </c>
    </row>
    <row r="733" spans="1:10" ht="26.4">
      <c r="A733" s="386"/>
      <c r="B733" s="373"/>
      <c r="C733" s="373"/>
      <c r="D733" s="392"/>
      <c r="E733" s="392"/>
      <c r="F733" s="349"/>
      <c r="G733" s="331"/>
      <c r="H733" s="28">
        <v>-151.80000000000001</v>
      </c>
      <c r="I733" s="29" t="s">
        <v>17</v>
      </c>
      <c r="J733" s="263" t="s">
        <v>722</v>
      </c>
    </row>
    <row r="734" spans="1:10">
      <c r="A734" s="386"/>
      <c r="B734" s="373"/>
      <c r="C734" s="373"/>
      <c r="D734" s="392"/>
      <c r="E734" s="392"/>
      <c r="F734" s="349"/>
      <c r="G734" s="331"/>
      <c r="H734" s="28">
        <v>-556.79999999999995</v>
      </c>
      <c r="I734" s="29" t="s">
        <v>44</v>
      </c>
      <c r="J734" s="264" t="s">
        <v>311</v>
      </c>
    </row>
    <row r="735" spans="1:10" ht="26.4">
      <c r="A735" s="386"/>
      <c r="B735" s="373"/>
      <c r="C735" s="374"/>
      <c r="D735" s="393"/>
      <c r="E735" s="393"/>
      <c r="F735" s="350"/>
      <c r="G735" s="332"/>
      <c r="H735" s="47">
        <v>-277.8</v>
      </c>
      <c r="I735" s="143" t="s">
        <v>19</v>
      </c>
      <c r="J735" s="265" t="s">
        <v>723</v>
      </c>
    </row>
    <row r="736" spans="1:10">
      <c r="A736" s="386"/>
      <c r="B736" s="373"/>
      <c r="C736" s="55" t="s">
        <v>713</v>
      </c>
      <c r="D736" s="57">
        <v>5</v>
      </c>
      <c r="E736" s="57">
        <v>2.6</v>
      </c>
      <c r="F736" s="44">
        <v>52</v>
      </c>
      <c r="G736" s="45">
        <v>-2.4</v>
      </c>
      <c r="H736" s="35">
        <v>-2.4</v>
      </c>
      <c r="I736" s="36" t="s">
        <v>28</v>
      </c>
      <c r="J736" s="266" t="s">
        <v>724</v>
      </c>
    </row>
    <row r="737" spans="1:10">
      <c r="A737" s="386"/>
      <c r="B737" s="373"/>
      <c r="C737" s="55" t="s">
        <v>354</v>
      </c>
      <c r="D737" s="267">
        <v>35702</v>
      </c>
      <c r="E737" s="267">
        <v>35690.199999999997</v>
      </c>
      <c r="F737" s="44">
        <v>99.966948630328829</v>
      </c>
      <c r="G737" s="45">
        <v>-11.80000000000291</v>
      </c>
      <c r="H737" s="165">
        <v>-11.8</v>
      </c>
      <c r="I737" s="100" t="s">
        <v>19</v>
      </c>
      <c r="J737" s="137" t="s">
        <v>725</v>
      </c>
    </row>
    <row r="738" spans="1:10" ht="26.4">
      <c r="A738" s="387"/>
      <c r="B738" s="374"/>
      <c r="C738" s="8" t="s">
        <v>24</v>
      </c>
      <c r="D738" s="33">
        <v>143672.5</v>
      </c>
      <c r="E738" s="33">
        <v>140185.40000000002</v>
      </c>
      <c r="F738" s="33">
        <v>97.57288277158122</v>
      </c>
      <c r="G738" s="24">
        <v>-3487.1000000000026</v>
      </c>
      <c r="H738" s="61">
        <v>-3487.1000000000008</v>
      </c>
      <c r="I738" s="268"/>
      <c r="J738" s="102"/>
    </row>
    <row r="739" spans="1:10" ht="52.8">
      <c r="A739" s="385" t="s">
        <v>726</v>
      </c>
      <c r="B739" s="372" t="s">
        <v>727</v>
      </c>
      <c r="C739" s="251" t="s">
        <v>728</v>
      </c>
      <c r="D739" s="44">
        <v>4500</v>
      </c>
      <c r="E739" s="44">
        <v>1845.6</v>
      </c>
      <c r="F739" s="44">
        <v>41.013333333333328</v>
      </c>
      <c r="G739" s="45">
        <v>-2654.4</v>
      </c>
      <c r="H739" s="35">
        <v>-2654.4</v>
      </c>
      <c r="I739" s="73" t="s">
        <v>50</v>
      </c>
      <c r="J739" s="38" t="s">
        <v>729</v>
      </c>
    </row>
    <row r="740" spans="1:10" ht="52.8">
      <c r="A740" s="386"/>
      <c r="B740" s="373"/>
      <c r="C740" s="251" t="s">
        <v>730</v>
      </c>
      <c r="D740" s="44">
        <v>37000</v>
      </c>
      <c r="E740" s="44">
        <v>11530.6</v>
      </c>
      <c r="F740" s="44">
        <v>31.163783783783781</v>
      </c>
      <c r="G740" s="45">
        <v>-25469.4</v>
      </c>
      <c r="H740" s="35">
        <v>-25469.4</v>
      </c>
      <c r="I740" s="73" t="s">
        <v>50</v>
      </c>
      <c r="J740" s="38" t="s">
        <v>729</v>
      </c>
    </row>
    <row r="741" spans="1:10" ht="39.6">
      <c r="A741" s="386"/>
      <c r="B741" s="373"/>
      <c r="C741" s="251" t="s">
        <v>731</v>
      </c>
      <c r="D741" s="44">
        <v>1000</v>
      </c>
      <c r="E741" s="44">
        <v>0</v>
      </c>
      <c r="F741" s="44">
        <v>0</v>
      </c>
      <c r="G741" s="45">
        <v>-1000</v>
      </c>
      <c r="H741" s="35">
        <v>-1000</v>
      </c>
      <c r="I741" s="73" t="s">
        <v>50</v>
      </c>
      <c r="J741" s="38" t="s">
        <v>732</v>
      </c>
    </row>
    <row r="742" spans="1:10" ht="39.6">
      <c r="A742" s="386"/>
      <c r="B742" s="373"/>
      <c r="C742" s="251" t="s">
        <v>733</v>
      </c>
      <c r="D742" s="44">
        <v>4000</v>
      </c>
      <c r="E742" s="44">
        <v>0</v>
      </c>
      <c r="F742" s="44">
        <v>0</v>
      </c>
      <c r="G742" s="45">
        <v>-4000</v>
      </c>
      <c r="H742" s="35">
        <v>-4000</v>
      </c>
      <c r="I742" s="73" t="s">
        <v>50</v>
      </c>
      <c r="J742" s="38" t="s">
        <v>732</v>
      </c>
    </row>
    <row r="743" spans="1:10" ht="26.4">
      <c r="A743" s="387"/>
      <c r="B743" s="374"/>
      <c r="C743" s="8" t="s">
        <v>24</v>
      </c>
      <c r="D743" s="33">
        <v>46500</v>
      </c>
      <c r="E743" s="33">
        <v>13376.2</v>
      </c>
      <c r="F743" s="33">
        <v>28.766021505376344</v>
      </c>
      <c r="G743" s="24">
        <v>-33123.800000000003</v>
      </c>
      <c r="H743" s="61">
        <v>-33123.800000000003</v>
      </c>
      <c r="I743" s="76"/>
      <c r="J743" s="102"/>
    </row>
    <row r="744" spans="1:10" ht="66">
      <c r="A744" s="385" t="s">
        <v>734</v>
      </c>
      <c r="B744" s="372" t="s">
        <v>735</v>
      </c>
      <c r="C744" s="55" t="s">
        <v>736</v>
      </c>
      <c r="D744" s="269">
        <v>28000</v>
      </c>
      <c r="E744" s="269">
        <v>19369.2</v>
      </c>
      <c r="F744" s="44">
        <v>69.175714285714278</v>
      </c>
      <c r="G744" s="45">
        <v>-8630.7999999999993</v>
      </c>
      <c r="H744" s="35">
        <v>-8630.7999999999993</v>
      </c>
      <c r="I744" s="73" t="s">
        <v>50</v>
      </c>
      <c r="J744" s="270" t="s">
        <v>737</v>
      </c>
    </row>
    <row r="745" spans="1:10" ht="66">
      <c r="A745" s="386"/>
      <c r="B745" s="373"/>
      <c r="C745" s="55" t="s">
        <v>738</v>
      </c>
      <c r="D745" s="269">
        <v>880</v>
      </c>
      <c r="E745" s="269">
        <v>0</v>
      </c>
      <c r="F745" s="44">
        <v>0</v>
      </c>
      <c r="G745" s="45">
        <v>-880</v>
      </c>
      <c r="H745" s="35">
        <v>-880</v>
      </c>
      <c r="I745" s="73" t="s">
        <v>50</v>
      </c>
      <c r="J745" s="270" t="s">
        <v>737</v>
      </c>
    </row>
    <row r="746" spans="1:10" ht="26.4">
      <c r="A746" s="387"/>
      <c r="B746" s="374"/>
      <c r="C746" s="8" t="s">
        <v>24</v>
      </c>
      <c r="D746" s="33">
        <v>28880</v>
      </c>
      <c r="E746" s="33">
        <v>19369.2</v>
      </c>
      <c r="F746" s="33">
        <v>67.06786703601108</v>
      </c>
      <c r="G746" s="24">
        <v>-9510.7999999999993</v>
      </c>
      <c r="H746" s="61">
        <v>-9510.7999999999993</v>
      </c>
      <c r="I746" s="76"/>
      <c r="J746" s="102"/>
    </row>
    <row r="747" spans="1:10" ht="79.2">
      <c r="A747" s="378" t="s">
        <v>739</v>
      </c>
      <c r="B747" s="372" t="s">
        <v>740</v>
      </c>
      <c r="C747" s="271" t="s">
        <v>741</v>
      </c>
      <c r="D747" s="272">
        <v>6800</v>
      </c>
      <c r="E747" s="272">
        <v>1915.3</v>
      </c>
      <c r="F747" s="44">
        <v>28.166176470588233</v>
      </c>
      <c r="G747" s="45">
        <v>-4884.7</v>
      </c>
      <c r="H747" s="35">
        <v>-4884.7</v>
      </c>
      <c r="I747" s="36" t="s">
        <v>44</v>
      </c>
      <c r="J747" s="270" t="s">
        <v>742</v>
      </c>
    </row>
    <row r="748" spans="1:10" ht="79.2">
      <c r="A748" s="379"/>
      <c r="B748" s="373"/>
      <c r="C748" s="251" t="s">
        <v>743</v>
      </c>
      <c r="D748" s="272">
        <v>1200</v>
      </c>
      <c r="E748" s="272">
        <v>338</v>
      </c>
      <c r="F748" s="44">
        <v>28.166666666666668</v>
      </c>
      <c r="G748" s="45">
        <v>-862</v>
      </c>
      <c r="H748" s="35">
        <v>-862</v>
      </c>
      <c r="I748" s="36" t="s">
        <v>44</v>
      </c>
      <c r="J748" s="270" t="s">
        <v>742</v>
      </c>
    </row>
    <row r="749" spans="1:10" ht="26.4">
      <c r="A749" s="379"/>
      <c r="B749" s="373"/>
      <c r="C749" s="251" t="s">
        <v>651</v>
      </c>
      <c r="D749" s="272">
        <v>33.700000000000003</v>
      </c>
      <c r="E749" s="272">
        <v>2.4</v>
      </c>
      <c r="F749" s="44">
        <v>7.1216617210682482</v>
      </c>
      <c r="G749" s="45">
        <v>-31.300000000000004</v>
      </c>
      <c r="H749" s="35">
        <v>-31.300000000000004</v>
      </c>
      <c r="I749" s="100" t="s">
        <v>19</v>
      </c>
      <c r="J749" s="270" t="s">
        <v>744</v>
      </c>
    </row>
    <row r="750" spans="1:10" ht="26.4">
      <c r="A750" s="379"/>
      <c r="B750" s="373"/>
      <c r="C750" s="251" t="s">
        <v>645</v>
      </c>
      <c r="D750" s="272">
        <v>16</v>
      </c>
      <c r="E750" s="272">
        <v>0.4</v>
      </c>
      <c r="F750" s="44">
        <v>2.5</v>
      </c>
      <c r="G750" s="45">
        <v>-15.6</v>
      </c>
      <c r="H750" s="35">
        <v>-15.6</v>
      </c>
      <c r="I750" s="100" t="s">
        <v>19</v>
      </c>
      <c r="J750" s="270" t="s">
        <v>744</v>
      </c>
    </row>
    <row r="751" spans="1:10" ht="26.4">
      <c r="A751" s="379"/>
      <c r="B751" s="373"/>
      <c r="C751" s="251" t="s">
        <v>745</v>
      </c>
      <c r="D751" s="272">
        <v>160.30000000000001</v>
      </c>
      <c r="E751" s="272">
        <v>30</v>
      </c>
      <c r="F751" s="44">
        <v>18.714909544603866</v>
      </c>
      <c r="G751" s="45">
        <v>-130.30000000000001</v>
      </c>
      <c r="H751" s="35">
        <v>-130.30000000000001</v>
      </c>
      <c r="I751" s="100" t="s">
        <v>19</v>
      </c>
      <c r="J751" s="270" t="s">
        <v>744</v>
      </c>
    </row>
    <row r="752" spans="1:10" ht="26.4">
      <c r="A752" s="379"/>
      <c r="B752" s="373"/>
      <c r="C752" s="251" t="s">
        <v>746</v>
      </c>
      <c r="D752" s="272">
        <v>30</v>
      </c>
      <c r="E752" s="272">
        <v>5.3</v>
      </c>
      <c r="F752" s="44">
        <v>17.666666666666668</v>
      </c>
      <c r="G752" s="45">
        <v>-24.7</v>
      </c>
      <c r="H752" s="35">
        <v>-24.7</v>
      </c>
      <c r="I752" s="100" t="s">
        <v>19</v>
      </c>
      <c r="J752" s="270" t="s">
        <v>744</v>
      </c>
    </row>
    <row r="753" spans="1:10" ht="26.4">
      <c r="A753" s="380"/>
      <c r="B753" s="374"/>
      <c r="C753" s="8" t="s">
        <v>24</v>
      </c>
      <c r="D753" s="33">
        <v>8240</v>
      </c>
      <c r="E753" s="33">
        <v>2291.4000000000005</v>
      </c>
      <c r="F753" s="33">
        <v>27.80825242718447</v>
      </c>
      <c r="G753" s="24">
        <v>-5948.6</v>
      </c>
      <c r="H753" s="61">
        <v>-5948.6</v>
      </c>
      <c r="I753" s="76"/>
      <c r="J753" s="102"/>
    </row>
    <row r="754" spans="1:10">
      <c r="A754" s="385" t="s">
        <v>474</v>
      </c>
      <c r="B754" s="372" t="s">
        <v>747</v>
      </c>
      <c r="C754" s="372" t="s">
        <v>14</v>
      </c>
      <c r="D754" s="391">
        <v>207</v>
      </c>
      <c r="E754" s="391">
        <v>206.5</v>
      </c>
      <c r="F754" s="348">
        <v>99.758454106280197</v>
      </c>
      <c r="G754" s="330">
        <v>-0.5</v>
      </c>
      <c r="H754" s="20">
        <v>-0.1</v>
      </c>
      <c r="I754" s="21" t="s">
        <v>15</v>
      </c>
      <c r="J754" s="273" t="s">
        <v>748</v>
      </c>
    </row>
    <row r="755" spans="1:10">
      <c r="A755" s="386"/>
      <c r="B755" s="373"/>
      <c r="C755" s="373"/>
      <c r="D755" s="392"/>
      <c r="E755" s="392"/>
      <c r="F755" s="349"/>
      <c r="G755" s="331"/>
      <c r="H755" s="28">
        <v>-0.1</v>
      </c>
      <c r="I755" s="29" t="s">
        <v>17</v>
      </c>
      <c r="J755" s="274" t="s">
        <v>410</v>
      </c>
    </row>
    <row r="756" spans="1:10">
      <c r="A756" s="386"/>
      <c r="B756" s="373"/>
      <c r="C756" s="374"/>
      <c r="D756" s="393"/>
      <c r="E756" s="393"/>
      <c r="F756" s="350"/>
      <c r="G756" s="332"/>
      <c r="H756" s="47">
        <v>-0.3</v>
      </c>
      <c r="I756" s="48" t="s">
        <v>66</v>
      </c>
      <c r="J756" s="275" t="s">
        <v>749</v>
      </c>
    </row>
    <row r="757" spans="1:10" ht="39.6">
      <c r="A757" s="386"/>
      <c r="B757" s="373"/>
      <c r="C757" s="372" t="s">
        <v>110</v>
      </c>
      <c r="D757" s="391">
        <v>13031</v>
      </c>
      <c r="E757" s="391">
        <v>6380.1</v>
      </c>
      <c r="F757" s="348">
        <v>48.960939298595655</v>
      </c>
      <c r="G757" s="330">
        <v>-6650.9</v>
      </c>
      <c r="H757" s="20">
        <v>-3658</v>
      </c>
      <c r="I757" s="64" t="s">
        <v>84</v>
      </c>
      <c r="J757" s="273" t="s">
        <v>750</v>
      </c>
    </row>
    <row r="758" spans="1:10" ht="26.4">
      <c r="A758" s="386"/>
      <c r="B758" s="373"/>
      <c r="C758" s="374"/>
      <c r="D758" s="393"/>
      <c r="E758" s="393"/>
      <c r="F758" s="350"/>
      <c r="G758" s="332"/>
      <c r="H758" s="47">
        <v>-2992.9</v>
      </c>
      <c r="I758" s="48" t="s">
        <v>44</v>
      </c>
      <c r="J758" s="275" t="s">
        <v>751</v>
      </c>
    </row>
    <row r="759" spans="1:10" ht="26.4">
      <c r="A759" s="386"/>
      <c r="B759" s="373"/>
      <c r="C759" s="372" t="s">
        <v>47</v>
      </c>
      <c r="D759" s="391">
        <v>306</v>
      </c>
      <c r="E759" s="391">
        <v>240.00000000000003</v>
      </c>
      <c r="F759" s="348">
        <v>78.431372549019613</v>
      </c>
      <c r="G759" s="330">
        <v>-65.999999999999972</v>
      </c>
      <c r="H759" s="20">
        <v>-33.4</v>
      </c>
      <c r="I759" s="21" t="s">
        <v>15</v>
      </c>
      <c r="J759" s="273" t="s">
        <v>752</v>
      </c>
    </row>
    <row r="760" spans="1:10" ht="26.4">
      <c r="A760" s="386"/>
      <c r="B760" s="373"/>
      <c r="C760" s="373"/>
      <c r="D760" s="392"/>
      <c r="E760" s="392"/>
      <c r="F760" s="349"/>
      <c r="G760" s="331"/>
      <c r="H760" s="28">
        <v>-31.7</v>
      </c>
      <c r="I760" s="31" t="s">
        <v>19</v>
      </c>
      <c r="J760" s="274" t="s">
        <v>753</v>
      </c>
    </row>
    <row r="761" spans="1:10" ht="26.4">
      <c r="A761" s="386"/>
      <c r="B761" s="373"/>
      <c r="C761" s="374"/>
      <c r="D761" s="393"/>
      <c r="E761" s="393"/>
      <c r="F761" s="350"/>
      <c r="G761" s="332"/>
      <c r="H761" s="47">
        <v>-0.9</v>
      </c>
      <c r="I761" s="143" t="s">
        <v>19</v>
      </c>
      <c r="J761" s="275" t="s">
        <v>754</v>
      </c>
    </row>
    <row r="762" spans="1:10" ht="39.6">
      <c r="A762" s="386"/>
      <c r="B762" s="373"/>
      <c r="C762" s="372" t="s">
        <v>81</v>
      </c>
      <c r="D762" s="391">
        <v>126746</v>
      </c>
      <c r="E762" s="391">
        <v>78518.7</v>
      </c>
      <c r="F762" s="348">
        <v>61.949647326148359</v>
      </c>
      <c r="G762" s="330">
        <v>-48227.3</v>
      </c>
      <c r="H762" s="20">
        <v>-26525.1</v>
      </c>
      <c r="I762" s="64" t="s">
        <v>84</v>
      </c>
      <c r="J762" s="276" t="s">
        <v>750</v>
      </c>
    </row>
    <row r="763" spans="1:10" ht="26.4">
      <c r="A763" s="386"/>
      <c r="B763" s="373"/>
      <c r="C763" s="374"/>
      <c r="D763" s="393"/>
      <c r="E763" s="393"/>
      <c r="F763" s="350"/>
      <c r="G763" s="332"/>
      <c r="H763" s="47">
        <v>-21702.2</v>
      </c>
      <c r="I763" s="48" t="s">
        <v>44</v>
      </c>
      <c r="J763" s="277" t="s">
        <v>751</v>
      </c>
    </row>
    <row r="764" spans="1:10">
      <c r="A764" s="386"/>
      <c r="B764" s="373"/>
      <c r="C764" s="372" t="s">
        <v>48</v>
      </c>
      <c r="D764" s="391">
        <v>1728</v>
      </c>
      <c r="E764" s="391">
        <v>1357.4</v>
      </c>
      <c r="F764" s="348">
        <v>78.553240740740748</v>
      </c>
      <c r="G764" s="330">
        <v>-370.59999999999991</v>
      </c>
      <c r="H764" s="20">
        <v>-187.8</v>
      </c>
      <c r="I764" s="21" t="s">
        <v>15</v>
      </c>
      <c r="J764" s="276" t="s">
        <v>755</v>
      </c>
    </row>
    <row r="765" spans="1:10">
      <c r="A765" s="386"/>
      <c r="B765" s="373"/>
      <c r="C765" s="373"/>
      <c r="D765" s="392"/>
      <c r="E765" s="392"/>
      <c r="F765" s="349"/>
      <c r="G765" s="331"/>
      <c r="H765" s="28">
        <v>-0.9</v>
      </c>
      <c r="I765" s="29" t="s">
        <v>66</v>
      </c>
      <c r="J765" s="274" t="s">
        <v>749</v>
      </c>
    </row>
    <row r="766" spans="1:10" ht="26.4">
      <c r="A766" s="386"/>
      <c r="B766" s="373"/>
      <c r="C766" s="373"/>
      <c r="D766" s="392"/>
      <c r="E766" s="392"/>
      <c r="F766" s="349"/>
      <c r="G766" s="331"/>
      <c r="H766" s="28">
        <v>-179.4</v>
      </c>
      <c r="I766" s="31" t="s">
        <v>19</v>
      </c>
      <c r="J766" s="278" t="s">
        <v>753</v>
      </c>
    </row>
    <row r="767" spans="1:10">
      <c r="A767" s="386"/>
      <c r="B767" s="373"/>
      <c r="C767" s="373"/>
      <c r="D767" s="392"/>
      <c r="E767" s="392"/>
      <c r="F767" s="349"/>
      <c r="G767" s="331"/>
      <c r="H767" s="28">
        <v>-0.2</v>
      </c>
      <c r="I767" s="29" t="s">
        <v>17</v>
      </c>
      <c r="J767" s="278" t="s">
        <v>756</v>
      </c>
    </row>
    <row r="768" spans="1:10" ht="26.4">
      <c r="A768" s="386"/>
      <c r="B768" s="373"/>
      <c r="C768" s="374"/>
      <c r="D768" s="393"/>
      <c r="E768" s="393"/>
      <c r="F768" s="350"/>
      <c r="G768" s="332"/>
      <c r="H768" s="28">
        <v>-2.2999999999999998</v>
      </c>
      <c r="I768" s="31" t="s">
        <v>19</v>
      </c>
      <c r="J768" s="278" t="s">
        <v>754</v>
      </c>
    </row>
    <row r="769" spans="1:10" ht="26.4">
      <c r="A769" s="387"/>
      <c r="B769" s="374"/>
      <c r="C769" s="8" t="s">
        <v>24</v>
      </c>
      <c r="D769" s="33">
        <v>142018</v>
      </c>
      <c r="E769" s="33">
        <v>86702.7</v>
      </c>
      <c r="F769" s="33">
        <v>61.05050064076385</v>
      </c>
      <c r="G769" s="24">
        <v>-55315.3</v>
      </c>
      <c r="H769" s="61">
        <v>-55315.3</v>
      </c>
      <c r="I769" s="76"/>
      <c r="J769" s="102"/>
    </row>
    <row r="770" spans="1:10" ht="26.4">
      <c r="A770" s="385" t="s">
        <v>757</v>
      </c>
      <c r="B770" s="372" t="s">
        <v>758</v>
      </c>
      <c r="C770" s="372" t="s">
        <v>759</v>
      </c>
      <c r="D770" s="391">
        <v>1320</v>
      </c>
      <c r="E770" s="391">
        <v>1062.8</v>
      </c>
      <c r="F770" s="348">
        <v>80.515151515151501</v>
      </c>
      <c r="G770" s="330">
        <v>-257.20000000000005</v>
      </c>
      <c r="H770" s="20">
        <v>-48.8</v>
      </c>
      <c r="I770" s="21" t="s">
        <v>44</v>
      </c>
      <c r="J770" s="273" t="s">
        <v>760</v>
      </c>
    </row>
    <row r="771" spans="1:10" ht="132">
      <c r="A771" s="386"/>
      <c r="B771" s="373"/>
      <c r="C771" s="374"/>
      <c r="D771" s="393"/>
      <c r="E771" s="393"/>
      <c r="F771" s="350"/>
      <c r="G771" s="332"/>
      <c r="H771" s="47">
        <v>-208.4</v>
      </c>
      <c r="I771" s="143" t="s">
        <v>19</v>
      </c>
      <c r="J771" s="275" t="s">
        <v>761</v>
      </c>
    </row>
    <row r="772" spans="1:10" ht="118.8">
      <c r="A772" s="386"/>
      <c r="B772" s="373"/>
      <c r="C772" s="55" t="s">
        <v>762</v>
      </c>
      <c r="D772" s="57">
        <v>16000</v>
      </c>
      <c r="E772" s="57">
        <v>9965.5</v>
      </c>
      <c r="F772" s="44">
        <v>62.284375000000004</v>
      </c>
      <c r="G772" s="45">
        <v>-6034.5</v>
      </c>
      <c r="H772" s="35">
        <v>-6034.5</v>
      </c>
      <c r="I772" s="73" t="s">
        <v>84</v>
      </c>
      <c r="J772" s="270" t="s">
        <v>763</v>
      </c>
    </row>
    <row r="773" spans="1:10" ht="26.4">
      <c r="A773" s="387"/>
      <c r="B773" s="374"/>
      <c r="C773" s="8" t="s">
        <v>24</v>
      </c>
      <c r="D773" s="33">
        <v>17320</v>
      </c>
      <c r="E773" s="33">
        <v>11028.3</v>
      </c>
      <c r="F773" s="33">
        <v>63.673787528868353</v>
      </c>
      <c r="G773" s="24">
        <v>-6291.7</v>
      </c>
      <c r="H773" s="61">
        <v>-6291.7</v>
      </c>
      <c r="I773" s="76"/>
      <c r="J773" s="102"/>
    </row>
    <row r="774" spans="1:10" ht="39.6">
      <c r="A774" s="385" t="s">
        <v>764</v>
      </c>
      <c r="B774" s="372" t="s">
        <v>765</v>
      </c>
      <c r="C774" s="55" t="s">
        <v>766</v>
      </c>
      <c r="D774" s="57">
        <v>150</v>
      </c>
      <c r="E774" s="117">
        <v>77.5</v>
      </c>
      <c r="F774" s="44">
        <v>51.666666666666671</v>
      </c>
      <c r="G774" s="45">
        <v>-72.5</v>
      </c>
      <c r="H774" s="35">
        <v>-72.5</v>
      </c>
      <c r="I774" s="36" t="s">
        <v>17</v>
      </c>
      <c r="J774" s="279" t="s">
        <v>767</v>
      </c>
    </row>
    <row r="775" spans="1:10" ht="39.6">
      <c r="A775" s="386"/>
      <c r="B775" s="373"/>
      <c r="C775" s="55" t="s">
        <v>768</v>
      </c>
      <c r="D775" s="117">
        <v>65</v>
      </c>
      <c r="E775" s="117">
        <v>51.6</v>
      </c>
      <c r="F775" s="44">
        <v>79.384615384615387</v>
      </c>
      <c r="G775" s="45">
        <v>-13.399999999999999</v>
      </c>
      <c r="H775" s="35">
        <v>-13.4</v>
      </c>
      <c r="I775" s="36" t="s">
        <v>17</v>
      </c>
      <c r="J775" s="279" t="s">
        <v>769</v>
      </c>
    </row>
    <row r="776" spans="1:10" ht="26.4">
      <c r="A776" s="386"/>
      <c r="B776" s="373"/>
      <c r="C776" s="372" t="s">
        <v>770</v>
      </c>
      <c r="D776" s="381">
        <v>20000</v>
      </c>
      <c r="E776" s="381">
        <v>5547.2</v>
      </c>
      <c r="F776" s="348">
        <v>27.736000000000001</v>
      </c>
      <c r="G776" s="330">
        <v>-14452.8</v>
      </c>
      <c r="H776" s="20">
        <v>-8.1999999999999993</v>
      </c>
      <c r="I776" s="21" t="s">
        <v>15</v>
      </c>
      <c r="J776" s="280" t="s">
        <v>771</v>
      </c>
    </row>
    <row r="777" spans="1:10" ht="92.4">
      <c r="A777" s="386"/>
      <c r="B777" s="373"/>
      <c r="C777" s="374"/>
      <c r="D777" s="382"/>
      <c r="E777" s="382"/>
      <c r="F777" s="350"/>
      <c r="G777" s="332"/>
      <c r="H777" s="47">
        <v>-14444.6</v>
      </c>
      <c r="I777" s="65" t="s">
        <v>84</v>
      </c>
      <c r="J777" s="281" t="s">
        <v>772</v>
      </c>
    </row>
    <row r="778" spans="1:10" ht="26.4">
      <c r="A778" s="386"/>
      <c r="B778" s="373"/>
      <c r="C778" s="372" t="s">
        <v>773</v>
      </c>
      <c r="D778" s="381">
        <v>6000</v>
      </c>
      <c r="E778" s="381">
        <v>4388.7</v>
      </c>
      <c r="F778" s="348">
        <v>73.144999999999996</v>
      </c>
      <c r="G778" s="330">
        <v>-1611.3000000000002</v>
      </c>
      <c r="H778" s="20">
        <v>-2.4</v>
      </c>
      <c r="I778" s="21" t="s">
        <v>15</v>
      </c>
      <c r="J778" s="280" t="s">
        <v>771</v>
      </c>
    </row>
    <row r="779" spans="1:10" ht="66">
      <c r="A779" s="386"/>
      <c r="B779" s="373"/>
      <c r="C779" s="374"/>
      <c r="D779" s="382"/>
      <c r="E779" s="382"/>
      <c r="F779" s="350"/>
      <c r="G779" s="332"/>
      <c r="H779" s="47">
        <v>-1608.9</v>
      </c>
      <c r="I779" s="65" t="s">
        <v>84</v>
      </c>
      <c r="J779" s="281" t="s">
        <v>774</v>
      </c>
    </row>
    <row r="780" spans="1:10" ht="26.4">
      <c r="A780" s="387"/>
      <c r="B780" s="374"/>
      <c r="C780" s="8" t="s">
        <v>24</v>
      </c>
      <c r="D780" s="33">
        <v>26215</v>
      </c>
      <c r="E780" s="33">
        <v>10065</v>
      </c>
      <c r="F780" s="33">
        <v>38.394049208468431</v>
      </c>
      <c r="G780" s="24">
        <v>-16150</v>
      </c>
      <c r="H780" s="25">
        <v>-16150</v>
      </c>
      <c r="I780" s="39"/>
      <c r="J780" s="27"/>
    </row>
    <row r="781" spans="1:10" ht="15.6">
      <c r="A781" s="355" t="s">
        <v>775</v>
      </c>
      <c r="B781" s="356"/>
      <c r="C781" s="356"/>
      <c r="D781" s="356"/>
      <c r="E781" s="356"/>
      <c r="F781" s="356"/>
      <c r="G781" s="362"/>
      <c r="H781" s="362"/>
      <c r="I781" s="362"/>
      <c r="J781" s="363"/>
    </row>
    <row r="782" spans="1:10" ht="39.6">
      <c r="A782" s="372" t="s">
        <v>12</v>
      </c>
      <c r="B782" s="372" t="s">
        <v>776</v>
      </c>
      <c r="C782" s="372" t="s">
        <v>14</v>
      </c>
      <c r="D782" s="352">
        <v>100101.6</v>
      </c>
      <c r="E782" s="352">
        <v>97871.9</v>
      </c>
      <c r="F782" s="388">
        <v>97.77256307591486</v>
      </c>
      <c r="G782" s="348">
        <v>-2229.7000000000116</v>
      </c>
      <c r="H782" s="282">
        <v>-2.1</v>
      </c>
      <c r="I782" s="283" t="s">
        <v>19</v>
      </c>
      <c r="J782" s="22" t="s">
        <v>777</v>
      </c>
    </row>
    <row r="783" spans="1:10">
      <c r="A783" s="373"/>
      <c r="B783" s="373"/>
      <c r="C783" s="373"/>
      <c r="D783" s="353"/>
      <c r="E783" s="353"/>
      <c r="F783" s="389"/>
      <c r="G783" s="349"/>
      <c r="H783" s="284">
        <v>-10.199999999999999</v>
      </c>
      <c r="I783" s="285" t="s">
        <v>19</v>
      </c>
      <c r="J783" s="30" t="s">
        <v>778</v>
      </c>
    </row>
    <row r="784" spans="1:10" ht="26.4">
      <c r="A784" s="373"/>
      <c r="B784" s="373"/>
      <c r="C784" s="373"/>
      <c r="D784" s="353"/>
      <c r="E784" s="353"/>
      <c r="F784" s="389"/>
      <c r="G784" s="349"/>
      <c r="H784" s="284">
        <v>-49.9</v>
      </c>
      <c r="I784" s="285" t="s">
        <v>19</v>
      </c>
      <c r="J784" s="30" t="s">
        <v>779</v>
      </c>
    </row>
    <row r="785" spans="1:10">
      <c r="A785" s="373"/>
      <c r="B785" s="373"/>
      <c r="C785" s="373"/>
      <c r="D785" s="353"/>
      <c r="E785" s="353"/>
      <c r="F785" s="389"/>
      <c r="G785" s="349"/>
      <c r="H785" s="284">
        <v>-4.5</v>
      </c>
      <c r="I785" s="285" t="s">
        <v>19</v>
      </c>
      <c r="J785" s="30" t="s">
        <v>780</v>
      </c>
    </row>
    <row r="786" spans="1:10" ht="26.4">
      <c r="A786" s="373"/>
      <c r="B786" s="373"/>
      <c r="C786" s="373"/>
      <c r="D786" s="353"/>
      <c r="E786" s="353"/>
      <c r="F786" s="389"/>
      <c r="G786" s="349"/>
      <c r="H786" s="284">
        <v>-5.5</v>
      </c>
      <c r="I786" s="285" t="s">
        <v>19</v>
      </c>
      <c r="J786" s="30" t="s">
        <v>781</v>
      </c>
    </row>
    <row r="787" spans="1:10" ht="26.4">
      <c r="A787" s="373"/>
      <c r="B787" s="373"/>
      <c r="C787" s="373"/>
      <c r="D787" s="353"/>
      <c r="E787" s="353"/>
      <c r="F787" s="389"/>
      <c r="G787" s="349"/>
      <c r="H787" s="284">
        <v>-4.5</v>
      </c>
      <c r="I787" s="285" t="s">
        <v>19</v>
      </c>
      <c r="J787" s="30" t="s">
        <v>782</v>
      </c>
    </row>
    <row r="788" spans="1:10" ht="26.4">
      <c r="A788" s="373"/>
      <c r="B788" s="373"/>
      <c r="C788" s="373"/>
      <c r="D788" s="353"/>
      <c r="E788" s="353"/>
      <c r="F788" s="389"/>
      <c r="G788" s="349"/>
      <c r="H788" s="284">
        <v>-1.2</v>
      </c>
      <c r="I788" s="285" t="s">
        <v>19</v>
      </c>
      <c r="J788" s="30" t="s">
        <v>783</v>
      </c>
    </row>
    <row r="789" spans="1:10" ht="66">
      <c r="A789" s="373"/>
      <c r="B789" s="373"/>
      <c r="C789" s="373"/>
      <c r="D789" s="353"/>
      <c r="E789" s="353"/>
      <c r="F789" s="389"/>
      <c r="G789" s="349"/>
      <c r="H789" s="284">
        <v>-3.4</v>
      </c>
      <c r="I789" s="285" t="s">
        <v>19</v>
      </c>
      <c r="J789" s="30" t="s">
        <v>784</v>
      </c>
    </row>
    <row r="790" spans="1:10" ht="39.6">
      <c r="A790" s="373"/>
      <c r="B790" s="373"/>
      <c r="C790" s="373"/>
      <c r="D790" s="353"/>
      <c r="E790" s="353"/>
      <c r="F790" s="389"/>
      <c r="G790" s="349"/>
      <c r="H790" s="284">
        <v>-45.8</v>
      </c>
      <c r="I790" s="285" t="s">
        <v>19</v>
      </c>
      <c r="J790" s="30" t="s">
        <v>785</v>
      </c>
    </row>
    <row r="791" spans="1:10" ht="39.6">
      <c r="A791" s="373"/>
      <c r="B791" s="373"/>
      <c r="C791" s="373"/>
      <c r="D791" s="353"/>
      <c r="E791" s="353"/>
      <c r="F791" s="389"/>
      <c r="G791" s="349"/>
      <c r="H791" s="284">
        <v>-10</v>
      </c>
      <c r="I791" s="285" t="s">
        <v>19</v>
      </c>
      <c r="J791" s="30" t="s">
        <v>786</v>
      </c>
    </row>
    <row r="792" spans="1:10" ht="52.8">
      <c r="A792" s="373"/>
      <c r="B792" s="373"/>
      <c r="C792" s="373"/>
      <c r="D792" s="353"/>
      <c r="E792" s="353"/>
      <c r="F792" s="389"/>
      <c r="G792" s="349"/>
      <c r="H792" s="284">
        <v>-2.5</v>
      </c>
      <c r="I792" s="285" t="s">
        <v>19</v>
      </c>
      <c r="J792" s="30" t="s">
        <v>787</v>
      </c>
    </row>
    <row r="793" spans="1:10">
      <c r="A793" s="373"/>
      <c r="B793" s="373"/>
      <c r="C793" s="373"/>
      <c r="D793" s="353"/>
      <c r="E793" s="353"/>
      <c r="F793" s="389"/>
      <c r="G793" s="349"/>
      <c r="H793" s="284">
        <v>-1.4</v>
      </c>
      <c r="I793" s="285" t="s">
        <v>19</v>
      </c>
      <c r="J793" s="30" t="s">
        <v>788</v>
      </c>
    </row>
    <row r="794" spans="1:10">
      <c r="A794" s="373"/>
      <c r="B794" s="373"/>
      <c r="C794" s="373"/>
      <c r="D794" s="353"/>
      <c r="E794" s="353"/>
      <c r="F794" s="389"/>
      <c r="G794" s="349"/>
      <c r="H794" s="284">
        <v>-2.2999999999999998</v>
      </c>
      <c r="I794" s="285" t="s">
        <v>19</v>
      </c>
      <c r="J794" s="286" t="s">
        <v>789</v>
      </c>
    </row>
    <row r="795" spans="1:10">
      <c r="A795" s="373"/>
      <c r="B795" s="373"/>
      <c r="C795" s="373"/>
      <c r="D795" s="353"/>
      <c r="E795" s="353"/>
      <c r="F795" s="389"/>
      <c r="G795" s="349"/>
      <c r="H795" s="284">
        <v>-27.3</v>
      </c>
      <c r="I795" s="285" t="s">
        <v>19</v>
      </c>
      <c r="J795" s="286" t="s">
        <v>790</v>
      </c>
    </row>
    <row r="796" spans="1:10" ht="39.6">
      <c r="A796" s="373"/>
      <c r="B796" s="373"/>
      <c r="C796" s="373"/>
      <c r="D796" s="353"/>
      <c r="E796" s="353"/>
      <c r="F796" s="389"/>
      <c r="G796" s="349"/>
      <c r="H796" s="284">
        <v>-69.900000000000006</v>
      </c>
      <c r="I796" s="285" t="s">
        <v>15</v>
      </c>
      <c r="J796" s="286" t="s">
        <v>791</v>
      </c>
    </row>
    <row r="797" spans="1:10">
      <c r="A797" s="373"/>
      <c r="B797" s="373"/>
      <c r="C797" s="373"/>
      <c r="D797" s="353"/>
      <c r="E797" s="353"/>
      <c r="F797" s="389"/>
      <c r="G797" s="349"/>
      <c r="H797" s="284">
        <v>-9.4</v>
      </c>
      <c r="I797" s="285" t="s">
        <v>15</v>
      </c>
      <c r="J797" s="286" t="s">
        <v>792</v>
      </c>
    </row>
    <row r="798" spans="1:10" ht="26.4">
      <c r="A798" s="373"/>
      <c r="B798" s="373"/>
      <c r="C798" s="373"/>
      <c r="D798" s="353"/>
      <c r="E798" s="353"/>
      <c r="F798" s="389"/>
      <c r="G798" s="349"/>
      <c r="H798" s="284">
        <v>-6.4</v>
      </c>
      <c r="I798" s="285" t="s">
        <v>34</v>
      </c>
      <c r="J798" s="286" t="s">
        <v>793</v>
      </c>
    </row>
    <row r="799" spans="1:10" ht="39.6">
      <c r="A799" s="373"/>
      <c r="B799" s="373"/>
      <c r="C799" s="373"/>
      <c r="D799" s="353"/>
      <c r="E799" s="353"/>
      <c r="F799" s="389"/>
      <c r="G799" s="349"/>
      <c r="H799" s="284">
        <v>-36.9</v>
      </c>
      <c r="I799" s="285" t="s">
        <v>34</v>
      </c>
      <c r="J799" s="286" t="s">
        <v>794</v>
      </c>
    </row>
    <row r="800" spans="1:10" ht="26.4">
      <c r="A800" s="373"/>
      <c r="B800" s="373"/>
      <c r="C800" s="373"/>
      <c r="D800" s="353"/>
      <c r="E800" s="353"/>
      <c r="F800" s="389"/>
      <c r="G800" s="349"/>
      <c r="H800" s="284">
        <v>-109.8</v>
      </c>
      <c r="I800" s="287" t="s">
        <v>28</v>
      </c>
      <c r="J800" s="286" t="s">
        <v>795</v>
      </c>
    </row>
    <row r="801" spans="1:10" ht="79.2">
      <c r="A801" s="373"/>
      <c r="B801" s="373"/>
      <c r="C801" s="373"/>
      <c r="D801" s="353"/>
      <c r="E801" s="353"/>
      <c r="F801" s="389"/>
      <c r="G801" s="349"/>
      <c r="H801" s="284">
        <v>-21.8</v>
      </c>
      <c r="I801" s="287" t="s">
        <v>28</v>
      </c>
      <c r="J801" s="286" t="s">
        <v>796</v>
      </c>
    </row>
    <row r="802" spans="1:10">
      <c r="A802" s="373"/>
      <c r="B802" s="373"/>
      <c r="C802" s="373"/>
      <c r="D802" s="353"/>
      <c r="E802" s="353"/>
      <c r="F802" s="389"/>
      <c r="G802" s="349"/>
      <c r="H802" s="284">
        <v>-151.6</v>
      </c>
      <c r="I802" s="287" t="s">
        <v>17</v>
      </c>
      <c r="J802" s="286" t="s">
        <v>410</v>
      </c>
    </row>
    <row r="803" spans="1:10" ht="52.8">
      <c r="A803" s="373"/>
      <c r="B803" s="373"/>
      <c r="C803" s="373"/>
      <c r="D803" s="353"/>
      <c r="E803" s="353"/>
      <c r="F803" s="389"/>
      <c r="G803" s="349"/>
      <c r="H803" s="284">
        <v>-14.6</v>
      </c>
      <c r="I803" s="31" t="s">
        <v>17</v>
      </c>
      <c r="J803" s="286" t="s">
        <v>797</v>
      </c>
    </row>
    <row r="804" spans="1:10" ht="26.4">
      <c r="A804" s="373"/>
      <c r="B804" s="373"/>
      <c r="C804" s="373"/>
      <c r="D804" s="353"/>
      <c r="E804" s="353"/>
      <c r="F804" s="389"/>
      <c r="G804" s="349"/>
      <c r="H804" s="284">
        <v>-4.7</v>
      </c>
      <c r="I804" s="288" t="s">
        <v>21</v>
      </c>
      <c r="J804" s="286" t="s">
        <v>798</v>
      </c>
    </row>
    <row r="805" spans="1:10" ht="39.6">
      <c r="A805" s="373"/>
      <c r="B805" s="373"/>
      <c r="C805" s="373"/>
      <c r="D805" s="353"/>
      <c r="E805" s="353"/>
      <c r="F805" s="389"/>
      <c r="G805" s="349"/>
      <c r="H805" s="284">
        <v>-52.9</v>
      </c>
      <c r="I805" s="31" t="s">
        <v>15</v>
      </c>
      <c r="J805" s="286" t="s">
        <v>799</v>
      </c>
    </row>
    <row r="806" spans="1:10" ht="39.6">
      <c r="A806" s="373"/>
      <c r="B806" s="373"/>
      <c r="C806" s="373"/>
      <c r="D806" s="353"/>
      <c r="E806" s="353"/>
      <c r="F806" s="389"/>
      <c r="G806" s="349"/>
      <c r="H806" s="284">
        <v>-537.70000000000005</v>
      </c>
      <c r="I806" s="29" t="s">
        <v>44</v>
      </c>
      <c r="J806" s="286" t="s">
        <v>800</v>
      </c>
    </row>
    <row r="807" spans="1:10" ht="26.4">
      <c r="A807" s="373"/>
      <c r="B807" s="373"/>
      <c r="C807" s="373"/>
      <c r="D807" s="353"/>
      <c r="E807" s="353"/>
      <c r="F807" s="389"/>
      <c r="G807" s="349"/>
      <c r="H807" s="284">
        <v>-565.5</v>
      </c>
      <c r="I807" s="29" t="s">
        <v>19</v>
      </c>
      <c r="J807" s="289" t="s">
        <v>801</v>
      </c>
    </row>
    <row r="808" spans="1:10" ht="26.4">
      <c r="A808" s="373"/>
      <c r="B808" s="373"/>
      <c r="C808" s="374"/>
      <c r="D808" s="354"/>
      <c r="E808" s="354"/>
      <c r="F808" s="390"/>
      <c r="G808" s="350"/>
      <c r="H808" s="284">
        <v>-477.9</v>
      </c>
      <c r="I808" s="29" t="s">
        <v>19</v>
      </c>
      <c r="J808" s="289" t="s">
        <v>802</v>
      </c>
    </row>
    <row r="809" spans="1:10" ht="66">
      <c r="A809" s="373"/>
      <c r="B809" s="373"/>
      <c r="C809" s="372" t="s">
        <v>109</v>
      </c>
      <c r="D809" s="352">
        <v>1142</v>
      </c>
      <c r="E809" s="352">
        <v>723</v>
      </c>
      <c r="F809" s="352">
        <v>63.309982486865145</v>
      </c>
      <c r="G809" s="330">
        <v>-419</v>
      </c>
      <c r="H809" s="142">
        <v>-327</v>
      </c>
      <c r="I809" s="81" t="s">
        <v>19</v>
      </c>
      <c r="J809" s="22" t="s">
        <v>803</v>
      </c>
    </row>
    <row r="810" spans="1:10">
      <c r="A810" s="373"/>
      <c r="B810" s="373"/>
      <c r="C810" s="374"/>
      <c r="D810" s="354"/>
      <c r="E810" s="354"/>
      <c r="F810" s="354"/>
      <c r="G810" s="332"/>
      <c r="H810" s="170">
        <v>-92</v>
      </c>
      <c r="I810" s="143" t="s">
        <v>19</v>
      </c>
      <c r="J810" s="66" t="s">
        <v>804</v>
      </c>
    </row>
    <row r="811" spans="1:10">
      <c r="A811" s="373"/>
      <c r="B811" s="373"/>
      <c r="C811" s="55" t="s">
        <v>171</v>
      </c>
      <c r="D811" s="18">
        <v>1115</v>
      </c>
      <c r="E811" s="18">
        <v>1114.7</v>
      </c>
      <c r="F811" s="18">
        <v>99.973094170403584</v>
      </c>
      <c r="G811" s="45">
        <v>-0.29999999999995453</v>
      </c>
      <c r="H811" s="158">
        <v>-0.3</v>
      </c>
      <c r="I811" s="100" t="s">
        <v>28</v>
      </c>
      <c r="J811" s="38" t="s">
        <v>241</v>
      </c>
    </row>
    <row r="812" spans="1:10">
      <c r="A812" s="373"/>
      <c r="B812" s="373"/>
      <c r="C812" s="372" t="s">
        <v>70</v>
      </c>
      <c r="D812" s="383">
        <v>17751</v>
      </c>
      <c r="E812" s="383">
        <v>15030.2</v>
      </c>
      <c r="F812" s="383">
        <v>84.672412821812856</v>
      </c>
      <c r="G812" s="330">
        <v>-2720.7999999999993</v>
      </c>
      <c r="H812" s="20">
        <v>-4.2</v>
      </c>
      <c r="I812" s="21" t="s">
        <v>28</v>
      </c>
      <c r="J812" s="22" t="s">
        <v>241</v>
      </c>
    </row>
    <row r="813" spans="1:10" ht="26.4">
      <c r="A813" s="373"/>
      <c r="B813" s="373"/>
      <c r="C813" s="374"/>
      <c r="D813" s="384"/>
      <c r="E813" s="384"/>
      <c r="F813" s="384"/>
      <c r="G813" s="332"/>
      <c r="H813" s="47">
        <v>-2716.6</v>
      </c>
      <c r="I813" s="143" t="s">
        <v>19</v>
      </c>
      <c r="J813" s="66" t="s">
        <v>805</v>
      </c>
    </row>
    <row r="814" spans="1:10" ht="52.8">
      <c r="A814" s="373"/>
      <c r="B814" s="373"/>
      <c r="C814" s="372" t="s">
        <v>806</v>
      </c>
      <c r="D814" s="383">
        <v>2761</v>
      </c>
      <c r="E814" s="383">
        <v>1268.2</v>
      </c>
      <c r="F814" s="383">
        <v>45.932633103947843</v>
      </c>
      <c r="G814" s="330">
        <v>-1492.8</v>
      </c>
      <c r="H814" s="20">
        <v>-1407.6</v>
      </c>
      <c r="I814" s="81" t="s">
        <v>19</v>
      </c>
      <c r="J814" s="22" t="s">
        <v>807</v>
      </c>
    </row>
    <row r="815" spans="1:10">
      <c r="A815" s="373"/>
      <c r="B815" s="373"/>
      <c r="C815" s="374"/>
      <c r="D815" s="384"/>
      <c r="E815" s="384"/>
      <c r="F815" s="384"/>
      <c r="G815" s="332"/>
      <c r="H815" s="47">
        <v>-85.2</v>
      </c>
      <c r="I815" s="143" t="s">
        <v>19</v>
      </c>
      <c r="J815" s="66" t="s">
        <v>804</v>
      </c>
    </row>
    <row r="816" spans="1:10" ht="26.4">
      <c r="A816" s="373"/>
      <c r="B816" s="373"/>
      <c r="C816" s="372" t="s">
        <v>808</v>
      </c>
      <c r="D816" s="352">
        <v>53406.400000000001</v>
      </c>
      <c r="E816" s="352">
        <v>50965.4</v>
      </c>
      <c r="F816" s="352">
        <v>95.429386740165981</v>
      </c>
      <c r="G816" s="330">
        <v>-2441</v>
      </c>
      <c r="H816" s="142">
        <v>-919.1</v>
      </c>
      <c r="I816" s="81" t="s">
        <v>19</v>
      </c>
      <c r="J816" s="22" t="s">
        <v>809</v>
      </c>
    </row>
    <row r="817" spans="1:10" ht="26.4">
      <c r="A817" s="373"/>
      <c r="B817" s="373"/>
      <c r="C817" s="373"/>
      <c r="D817" s="353"/>
      <c r="E817" s="353"/>
      <c r="F817" s="353"/>
      <c r="G817" s="331"/>
      <c r="H817" s="150">
        <v>-348</v>
      </c>
      <c r="I817" s="31" t="s">
        <v>19</v>
      </c>
      <c r="J817" s="30" t="s">
        <v>810</v>
      </c>
    </row>
    <row r="818" spans="1:10" ht="26.4">
      <c r="A818" s="373"/>
      <c r="B818" s="373"/>
      <c r="C818" s="373"/>
      <c r="D818" s="353"/>
      <c r="E818" s="353"/>
      <c r="F818" s="353"/>
      <c r="G818" s="331"/>
      <c r="H818" s="150">
        <v>-490.8</v>
      </c>
      <c r="I818" s="31" t="s">
        <v>19</v>
      </c>
      <c r="J818" s="30" t="s">
        <v>811</v>
      </c>
    </row>
    <row r="819" spans="1:10" ht="26.4">
      <c r="A819" s="373"/>
      <c r="B819" s="373"/>
      <c r="C819" s="374"/>
      <c r="D819" s="354"/>
      <c r="E819" s="354"/>
      <c r="F819" s="354"/>
      <c r="G819" s="332"/>
      <c r="H819" s="170">
        <v>-683.1</v>
      </c>
      <c r="I819" s="143" t="s">
        <v>19</v>
      </c>
      <c r="J819" s="66" t="s">
        <v>812</v>
      </c>
    </row>
    <row r="820" spans="1:10" ht="26.4">
      <c r="A820" s="373"/>
      <c r="B820" s="373"/>
      <c r="C820" s="372" t="s">
        <v>813</v>
      </c>
      <c r="D820" s="348">
        <v>564835</v>
      </c>
      <c r="E820" s="348">
        <v>564266.69999999995</v>
      </c>
      <c r="F820" s="348">
        <v>99.899386546513583</v>
      </c>
      <c r="G820" s="330">
        <v>-568.30000000004657</v>
      </c>
      <c r="H820" s="20">
        <v>-483.1</v>
      </c>
      <c r="I820" s="83" t="s">
        <v>19</v>
      </c>
      <c r="J820" s="22" t="s">
        <v>814</v>
      </c>
    </row>
    <row r="821" spans="1:10">
      <c r="A821" s="373"/>
      <c r="B821" s="373"/>
      <c r="C821" s="374"/>
      <c r="D821" s="350"/>
      <c r="E821" s="350"/>
      <c r="F821" s="350"/>
      <c r="G821" s="332"/>
      <c r="H821" s="47">
        <v>-85.2</v>
      </c>
      <c r="I821" s="53" t="s">
        <v>19</v>
      </c>
      <c r="J821" s="66" t="s">
        <v>804</v>
      </c>
    </row>
    <row r="822" spans="1:10" ht="26.4">
      <c r="A822" s="373"/>
      <c r="B822" s="373"/>
      <c r="C822" s="372" t="s">
        <v>815</v>
      </c>
      <c r="D822" s="348">
        <v>274778</v>
      </c>
      <c r="E822" s="348">
        <v>268871.90000000002</v>
      </c>
      <c r="F822" s="348">
        <v>97.850592114361419</v>
      </c>
      <c r="G822" s="330">
        <v>-5906.0999999999767</v>
      </c>
      <c r="H822" s="20">
        <v>-2190.4</v>
      </c>
      <c r="I822" s="83" t="s">
        <v>19</v>
      </c>
      <c r="J822" s="22" t="s">
        <v>816</v>
      </c>
    </row>
    <row r="823" spans="1:10" ht="26.4">
      <c r="A823" s="373"/>
      <c r="B823" s="373"/>
      <c r="C823" s="373"/>
      <c r="D823" s="349"/>
      <c r="E823" s="349"/>
      <c r="F823" s="349"/>
      <c r="G823" s="331"/>
      <c r="H823" s="28">
        <v>-1973.7</v>
      </c>
      <c r="I823" s="42" t="s">
        <v>84</v>
      </c>
      <c r="J823" s="30" t="s">
        <v>810</v>
      </c>
    </row>
    <row r="824" spans="1:10" ht="26.4">
      <c r="A824" s="373"/>
      <c r="B824" s="373"/>
      <c r="C824" s="374"/>
      <c r="D824" s="350"/>
      <c r="E824" s="350"/>
      <c r="F824" s="350"/>
      <c r="G824" s="332"/>
      <c r="H824" s="47">
        <v>-1742</v>
      </c>
      <c r="I824" s="53" t="s">
        <v>84</v>
      </c>
      <c r="J824" s="66" t="s">
        <v>812</v>
      </c>
    </row>
    <row r="825" spans="1:10">
      <c r="A825" s="373"/>
      <c r="B825" s="373"/>
      <c r="C825" s="55" t="s">
        <v>49</v>
      </c>
      <c r="D825" s="103">
        <v>2.8</v>
      </c>
      <c r="E825" s="290">
        <v>0</v>
      </c>
      <c r="F825" s="44">
        <v>0</v>
      </c>
      <c r="G825" s="45">
        <v>-2.8</v>
      </c>
      <c r="H825" s="35">
        <v>-2.8</v>
      </c>
      <c r="I825" s="58" t="s">
        <v>17</v>
      </c>
      <c r="J825" s="38" t="s">
        <v>410</v>
      </c>
    </row>
    <row r="826" spans="1:10">
      <c r="A826" s="373"/>
      <c r="B826" s="373"/>
      <c r="C826" s="251" t="s">
        <v>157</v>
      </c>
      <c r="D826" s="57">
        <v>135.5</v>
      </c>
      <c r="E826" s="57">
        <v>135.5</v>
      </c>
      <c r="F826" s="57">
        <v>100</v>
      </c>
      <c r="G826" s="45">
        <v>0</v>
      </c>
      <c r="H826" s="158"/>
      <c r="I826" s="58"/>
      <c r="J826" s="38"/>
    </row>
    <row r="827" spans="1:10">
      <c r="A827" s="373"/>
      <c r="B827" s="373"/>
      <c r="C827" s="342" t="s">
        <v>354</v>
      </c>
      <c r="D827" s="348">
        <v>24812</v>
      </c>
      <c r="E827" s="348">
        <v>24606.2</v>
      </c>
      <c r="F827" s="348">
        <v>99.170562630985017</v>
      </c>
      <c r="G827" s="330">
        <v>-205.79999999999927</v>
      </c>
      <c r="H827" s="142">
        <v>-32</v>
      </c>
      <c r="I827" s="83" t="s">
        <v>28</v>
      </c>
      <c r="J827" s="22" t="s">
        <v>241</v>
      </c>
    </row>
    <row r="828" spans="1:10">
      <c r="A828" s="373"/>
      <c r="B828" s="373"/>
      <c r="C828" s="343"/>
      <c r="D828" s="349"/>
      <c r="E828" s="349"/>
      <c r="F828" s="349"/>
      <c r="G828" s="331"/>
      <c r="H828" s="150">
        <v>-18.7</v>
      </c>
      <c r="I828" s="42" t="s">
        <v>21</v>
      </c>
      <c r="J828" s="30" t="s">
        <v>67</v>
      </c>
    </row>
    <row r="829" spans="1:10" ht="26.4">
      <c r="A829" s="373"/>
      <c r="B829" s="373"/>
      <c r="C829" s="343"/>
      <c r="D829" s="349"/>
      <c r="E829" s="349"/>
      <c r="F829" s="349"/>
      <c r="G829" s="331"/>
      <c r="H829" s="150">
        <v>-86.2</v>
      </c>
      <c r="I829" s="42" t="s">
        <v>44</v>
      </c>
      <c r="J829" s="30" t="s">
        <v>817</v>
      </c>
    </row>
    <row r="830" spans="1:10">
      <c r="A830" s="373"/>
      <c r="B830" s="373"/>
      <c r="C830" s="343"/>
      <c r="D830" s="349"/>
      <c r="E830" s="349"/>
      <c r="F830" s="349"/>
      <c r="G830" s="331"/>
      <c r="H830" s="150">
        <v>-24.6</v>
      </c>
      <c r="I830" s="42" t="s">
        <v>17</v>
      </c>
      <c r="J830" s="30" t="s">
        <v>410</v>
      </c>
    </row>
    <row r="831" spans="1:10">
      <c r="A831" s="373"/>
      <c r="B831" s="373"/>
      <c r="C831" s="344"/>
      <c r="D831" s="350"/>
      <c r="E831" s="350"/>
      <c r="F831" s="350"/>
      <c r="G831" s="332"/>
      <c r="H831" s="170">
        <v>-44.3</v>
      </c>
      <c r="I831" s="53" t="s">
        <v>28</v>
      </c>
      <c r="J831" s="66" t="s">
        <v>818</v>
      </c>
    </row>
    <row r="832" spans="1:10" ht="26.4">
      <c r="A832" s="374"/>
      <c r="B832" s="374"/>
      <c r="C832" s="5" t="s">
        <v>24</v>
      </c>
      <c r="D832" s="33">
        <v>1040840.3</v>
      </c>
      <c r="E832" s="33">
        <v>1024853.7</v>
      </c>
      <c r="F832" s="33">
        <v>98.464067926655019</v>
      </c>
      <c r="G832" s="24">
        <v>-15986.600000000033</v>
      </c>
      <c r="H832" s="61">
        <v>-15986.600000000002</v>
      </c>
      <c r="I832" s="76"/>
      <c r="J832" s="102"/>
    </row>
    <row r="833" spans="1:10" ht="26.4">
      <c r="A833" s="375" t="s">
        <v>371</v>
      </c>
      <c r="B833" s="378" t="s">
        <v>819</v>
      </c>
      <c r="C833" s="378" t="s">
        <v>14</v>
      </c>
      <c r="D833" s="369">
        <v>4032</v>
      </c>
      <c r="E833" s="369">
        <v>3432.9</v>
      </c>
      <c r="F833" s="352">
        <v>85.141369047619051</v>
      </c>
      <c r="G833" s="330">
        <v>-599.09999999999991</v>
      </c>
      <c r="H833" s="142">
        <v>-10.6</v>
      </c>
      <c r="I833" s="81" t="s">
        <v>28</v>
      </c>
      <c r="J833" s="291" t="s">
        <v>795</v>
      </c>
    </row>
    <row r="834" spans="1:10" ht="26.4">
      <c r="A834" s="376"/>
      <c r="B834" s="379"/>
      <c r="C834" s="379"/>
      <c r="D834" s="370"/>
      <c r="E834" s="370"/>
      <c r="F834" s="353"/>
      <c r="G834" s="331"/>
      <c r="H834" s="28">
        <v>-42.3</v>
      </c>
      <c r="I834" s="29" t="s">
        <v>17</v>
      </c>
      <c r="J834" s="292" t="s">
        <v>820</v>
      </c>
    </row>
    <row r="835" spans="1:10" ht="79.2">
      <c r="A835" s="376"/>
      <c r="B835" s="379"/>
      <c r="C835" s="379"/>
      <c r="D835" s="370"/>
      <c r="E835" s="370"/>
      <c r="F835" s="353"/>
      <c r="G835" s="331"/>
      <c r="H835" s="28">
        <v>-19.8</v>
      </c>
      <c r="I835" s="42" t="s">
        <v>19</v>
      </c>
      <c r="J835" s="46" t="s">
        <v>821</v>
      </c>
    </row>
    <row r="836" spans="1:10" ht="26.4">
      <c r="A836" s="376"/>
      <c r="B836" s="379"/>
      <c r="C836" s="379"/>
      <c r="D836" s="370"/>
      <c r="E836" s="370"/>
      <c r="F836" s="353"/>
      <c r="G836" s="331"/>
      <c r="H836" s="28">
        <v>-35</v>
      </c>
      <c r="I836" s="31" t="s">
        <v>50</v>
      </c>
      <c r="J836" s="46" t="s">
        <v>822</v>
      </c>
    </row>
    <row r="837" spans="1:10">
      <c r="A837" s="376"/>
      <c r="B837" s="379"/>
      <c r="C837" s="379"/>
      <c r="D837" s="370"/>
      <c r="E837" s="370"/>
      <c r="F837" s="353"/>
      <c r="G837" s="331"/>
      <c r="H837" s="28">
        <v>-7.1</v>
      </c>
      <c r="I837" s="42" t="s">
        <v>17</v>
      </c>
      <c r="J837" s="46" t="s">
        <v>823</v>
      </c>
    </row>
    <row r="838" spans="1:10" ht="26.4">
      <c r="A838" s="376"/>
      <c r="B838" s="379"/>
      <c r="C838" s="379"/>
      <c r="D838" s="370"/>
      <c r="E838" s="370"/>
      <c r="F838" s="353"/>
      <c r="G838" s="331"/>
      <c r="H838" s="28">
        <v>-9.3000000000000007</v>
      </c>
      <c r="I838" s="41" t="s">
        <v>19</v>
      </c>
      <c r="J838" s="46" t="s">
        <v>824</v>
      </c>
    </row>
    <row r="839" spans="1:10" ht="39.6">
      <c r="A839" s="376"/>
      <c r="B839" s="379"/>
      <c r="C839" s="380"/>
      <c r="D839" s="371"/>
      <c r="E839" s="371"/>
      <c r="F839" s="354"/>
      <c r="G839" s="332"/>
      <c r="H839" s="47">
        <v>-475</v>
      </c>
      <c r="I839" s="65" t="s">
        <v>19</v>
      </c>
      <c r="J839" s="293" t="s">
        <v>825</v>
      </c>
    </row>
    <row r="840" spans="1:10">
      <c r="A840" s="376"/>
      <c r="B840" s="379"/>
      <c r="C840" s="153" t="s">
        <v>70</v>
      </c>
      <c r="D840" s="294">
        <v>20</v>
      </c>
      <c r="E840" s="295">
        <v>20</v>
      </c>
      <c r="F840" s="18">
        <v>100</v>
      </c>
      <c r="G840" s="45">
        <v>0</v>
      </c>
      <c r="H840" s="35"/>
      <c r="I840" s="73"/>
      <c r="J840" s="296"/>
    </row>
    <row r="841" spans="1:10" ht="26.4">
      <c r="A841" s="376"/>
      <c r="B841" s="379"/>
      <c r="C841" s="372" t="s">
        <v>826</v>
      </c>
      <c r="D841" s="369">
        <v>2174</v>
      </c>
      <c r="E841" s="369">
        <v>1818.9</v>
      </c>
      <c r="F841" s="352">
        <v>83.666053357865692</v>
      </c>
      <c r="G841" s="330">
        <v>-355.09999999999991</v>
      </c>
      <c r="H841" s="142">
        <v>-163.4</v>
      </c>
      <c r="I841" s="81" t="s">
        <v>19</v>
      </c>
      <c r="J841" s="291" t="s">
        <v>827</v>
      </c>
    </row>
    <row r="842" spans="1:10" ht="26.4">
      <c r="A842" s="376"/>
      <c r="B842" s="379"/>
      <c r="C842" s="373"/>
      <c r="D842" s="370"/>
      <c r="E842" s="370"/>
      <c r="F842" s="353"/>
      <c r="G842" s="331"/>
      <c r="H842" s="150">
        <v>-155</v>
      </c>
      <c r="I842" s="31" t="s">
        <v>19</v>
      </c>
      <c r="J842" s="292" t="s">
        <v>828</v>
      </c>
    </row>
    <row r="843" spans="1:10" ht="26.4">
      <c r="A843" s="376"/>
      <c r="B843" s="379"/>
      <c r="C843" s="374"/>
      <c r="D843" s="371"/>
      <c r="E843" s="371"/>
      <c r="F843" s="354"/>
      <c r="G843" s="332"/>
      <c r="H843" s="170">
        <v>-36.700000000000003</v>
      </c>
      <c r="I843" s="143" t="s">
        <v>19</v>
      </c>
      <c r="J843" s="293" t="s">
        <v>829</v>
      </c>
    </row>
    <row r="844" spans="1:10" ht="26.4">
      <c r="A844" s="376"/>
      <c r="B844" s="379"/>
      <c r="C844" s="372" t="s">
        <v>830</v>
      </c>
      <c r="D844" s="369">
        <v>7615</v>
      </c>
      <c r="E844" s="369">
        <v>6207.7</v>
      </c>
      <c r="F844" s="352">
        <v>81.519369665134604</v>
      </c>
      <c r="G844" s="330">
        <v>-1407.3000000000002</v>
      </c>
      <c r="H844" s="142">
        <v>-761.3</v>
      </c>
      <c r="I844" s="81" t="s">
        <v>19</v>
      </c>
      <c r="J844" s="291" t="s">
        <v>827</v>
      </c>
    </row>
    <row r="845" spans="1:10" ht="26.4">
      <c r="A845" s="376"/>
      <c r="B845" s="379"/>
      <c r="C845" s="373"/>
      <c r="D845" s="370"/>
      <c r="E845" s="370"/>
      <c r="F845" s="353"/>
      <c r="G845" s="331"/>
      <c r="H845" s="150">
        <v>-515.70000000000005</v>
      </c>
      <c r="I845" s="31" t="s">
        <v>19</v>
      </c>
      <c r="J845" s="292" t="s">
        <v>828</v>
      </c>
    </row>
    <row r="846" spans="1:10" ht="26.4">
      <c r="A846" s="376"/>
      <c r="B846" s="379"/>
      <c r="C846" s="374"/>
      <c r="D846" s="371"/>
      <c r="E846" s="371"/>
      <c r="F846" s="354"/>
      <c r="G846" s="332"/>
      <c r="H846" s="47">
        <v>-130.30000000000001</v>
      </c>
      <c r="I846" s="297" t="s">
        <v>19</v>
      </c>
      <c r="J846" s="293" t="s">
        <v>831</v>
      </c>
    </row>
    <row r="847" spans="1:10">
      <c r="A847" s="376"/>
      <c r="B847" s="379"/>
      <c r="C847" s="55" t="s">
        <v>49</v>
      </c>
      <c r="D847" s="298">
        <v>42.9</v>
      </c>
      <c r="E847" s="226">
        <v>40.799999999999997</v>
      </c>
      <c r="F847" s="44">
        <v>95.104895104895107</v>
      </c>
      <c r="G847" s="45">
        <v>-2.1000000000000014</v>
      </c>
      <c r="H847" s="20">
        <v>-2.1</v>
      </c>
      <c r="I847" s="148" t="s">
        <v>28</v>
      </c>
      <c r="J847" s="22" t="s">
        <v>241</v>
      </c>
    </row>
    <row r="848" spans="1:10" ht="26.4">
      <c r="A848" s="377"/>
      <c r="B848" s="380"/>
      <c r="C848" s="8" t="s">
        <v>24</v>
      </c>
      <c r="D848" s="33">
        <v>13883.9</v>
      </c>
      <c r="E848" s="33">
        <v>11520.3</v>
      </c>
      <c r="F848" s="33">
        <v>82.975964966616004</v>
      </c>
      <c r="G848" s="24">
        <v>-2363.6</v>
      </c>
      <c r="H848" s="61">
        <v>-2363.6</v>
      </c>
      <c r="I848" s="76"/>
      <c r="J848" s="22"/>
    </row>
    <row r="849" spans="1:10" ht="26.4">
      <c r="A849" s="339" t="s">
        <v>682</v>
      </c>
      <c r="B849" s="342" t="s">
        <v>832</v>
      </c>
      <c r="C849" s="342" t="s">
        <v>14</v>
      </c>
      <c r="D849" s="369">
        <v>26724</v>
      </c>
      <c r="E849" s="369">
        <v>25295</v>
      </c>
      <c r="F849" s="352">
        <v>94.652746594821139</v>
      </c>
      <c r="G849" s="330">
        <v>-1429</v>
      </c>
      <c r="H849" s="142">
        <v>-15</v>
      </c>
      <c r="I849" s="81" t="s">
        <v>28</v>
      </c>
      <c r="J849" s="291" t="s">
        <v>795</v>
      </c>
    </row>
    <row r="850" spans="1:10">
      <c r="A850" s="351"/>
      <c r="B850" s="343"/>
      <c r="C850" s="343"/>
      <c r="D850" s="370"/>
      <c r="E850" s="370"/>
      <c r="F850" s="353"/>
      <c r="G850" s="331"/>
      <c r="H850" s="28">
        <v>-20</v>
      </c>
      <c r="I850" s="29" t="s">
        <v>17</v>
      </c>
      <c r="J850" s="292" t="s">
        <v>833</v>
      </c>
    </row>
    <row r="851" spans="1:10" ht="26.4">
      <c r="A851" s="351"/>
      <c r="B851" s="343"/>
      <c r="C851" s="343"/>
      <c r="D851" s="370"/>
      <c r="E851" s="370"/>
      <c r="F851" s="353"/>
      <c r="G851" s="331"/>
      <c r="H851" s="28">
        <v>-5.4</v>
      </c>
      <c r="I851" s="29" t="s">
        <v>19</v>
      </c>
      <c r="J851" s="292" t="s">
        <v>834</v>
      </c>
    </row>
    <row r="852" spans="1:10" ht="26.4">
      <c r="A852" s="351"/>
      <c r="B852" s="343"/>
      <c r="C852" s="343"/>
      <c r="D852" s="370"/>
      <c r="E852" s="370"/>
      <c r="F852" s="353"/>
      <c r="G852" s="331"/>
      <c r="H852" s="28">
        <v>-314.79000000000002</v>
      </c>
      <c r="I852" s="29" t="s">
        <v>15</v>
      </c>
      <c r="J852" s="292" t="s">
        <v>835</v>
      </c>
    </row>
    <row r="853" spans="1:10" ht="52.8">
      <c r="A853" s="351"/>
      <c r="B853" s="343"/>
      <c r="C853" s="343"/>
      <c r="D853" s="370"/>
      <c r="E853" s="370"/>
      <c r="F853" s="353"/>
      <c r="G853" s="331"/>
      <c r="H853" s="28">
        <v>-14.27</v>
      </c>
      <c r="I853" s="29" t="s">
        <v>836</v>
      </c>
      <c r="J853" s="292" t="s">
        <v>837</v>
      </c>
    </row>
    <row r="854" spans="1:10" ht="66">
      <c r="A854" s="351"/>
      <c r="B854" s="343"/>
      <c r="C854" s="343"/>
      <c r="D854" s="370"/>
      <c r="E854" s="370"/>
      <c r="F854" s="353"/>
      <c r="G854" s="331"/>
      <c r="H854" s="28">
        <v>-986.17</v>
      </c>
      <c r="I854" s="29" t="s">
        <v>19</v>
      </c>
      <c r="J854" s="292" t="s">
        <v>838</v>
      </c>
    </row>
    <row r="855" spans="1:10" ht="26.4">
      <c r="A855" s="351"/>
      <c r="B855" s="343"/>
      <c r="C855" s="343"/>
      <c r="D855" s="370"/>
      <c r="E855" s="370"/>
      <c r="F855" s="353"/>
      <c r="G855" s="331"/>
      <c r="H855" s="28">
        <v>-57.08</v>
      </c>
      <c r="I855" s="31" t="s">
        <v>84</v>
      </c>
      <c r="J855" s="292" t="s">
        <v>839</v>
      </c>
    </row>
    <row r="856" spans="1:10" ht="39.6">
      <c r="A856" s="351"/>
      <c r="B856" s="343"/>
      <c r="C856" s="343"/>
      <c r="D856" s="370"/>
      <c r="E856" s="370"/>
      <c r="F856" s="353"/>
      <c r="G856" s="331"/>
      <c r="H856" s="28">
        <v>-15.46</v>
      </c>
      <c r="I856" s="29" t="s">
        <v>17</v>
      </c>
      <c r="J856" s="292" t="s">
        <v>840</v>
      </c>
    </row>
    <row r="857" spans="1:10" ht="39.6">
      <c r="A857" s="351"/>
      <c r="B857" s="343"/>
      <c r="C857" s="344"/>
      <c r="D857" s="371"/>
      <c r="E857" s="371"/>
      <c r="F857" s="354"/>
      <c r="G857" s="332"/>
      <c r="H857" s="47">
        <v>-0.83</v>
      </c>
      <c r="I857" s="48" t="s">
        <v>28</v>
      </c>
      <c r="J857" s="293" t="s">
        <v>841</v>
      </c>
    </row>
    <row r="858" spans="1:10">
      <c r="A858" s="351"/>
      <c r="B858" s="343"/>
      <c r="C858" s="251" t="s">
        <v>70</v>
      </c>
      <c r="D858" s="298">
        <v>112</v>
      </c>
      <c r="E858" s="226">
        <v>112</v>
      </c>
      <c r="F858" s="18">
        <v>100</v>
      </c>
      <c r="G858" s="45">
        <v>0</v>
      </c>
      <c r="H858" s="35"/>
      <c r="I858" s="36"/>
      <c r="J858" s="296"/>
    </row>
    <row r="859" spans="1:10">
      <c r="A859" s="351"/>
      <c r="B859" s="343"/>
      <c r="C859" s="299" t="s">
        <v>49</v>
      </c>
      <c r="D859" s="298">
        <v>1</v>
      </c>
      <c r="E859" s="298">
        <v>0</v>
      </c>
      <c r="F859" s="18">
        <v>0</v>
      </c>
      <c r="G859" s="45">
        <v>-1</v>
      </c>
      <c r="H859" s="300">
        <v>-1</v>
      </c>
      <c r="I859" s="36" t="s">
        <v>17</v>
      </c>
      <c r="J859" s="296" t="s">
        <v>842</v>
      </c>
    </row>
    <row r="860" spans="1:10" ht="26.4">
      <c r="A860" s="340"/>
      <c r="B860" s="344"/>
      <c r="C860" s="8" t="s">
        <v>24</v>
      </c>
      <c r="D860" s="33">
        <v>26837</v>
      </c>
      <c r="E860" s="33">
        <v>25407</v>
      </c>
      <c r="F860" s="33">
        <v>94.671535566568537</v>
      </c>
      <c r="G860" s="24">
        <v>-1430</v>
      </c>
      <c r="H860" s="25">
        <v>-1429.9999999999998</v>
      </c>
      <c r="I860" s="39"/>
      <c r="J860" s="301"/>
    </row>
    <row r="861" spans="1:10" ht="15.6">
      <c r="A861" s="355" t="s">
        <v>843</v>
      </c>
      <c r="B861" s="356"/>
      <c r="C861" s="356"/>
      <c r="D861" s="356"/>
      <c r="E861" s="356"/>
      <c r="F861" s="356"/>
      <c r="G861" s="356"/>
      <c r="H861" s="362"/>
      <c r="I861" s="362"/>
      <c r="J861" s="363"/>
    </row>
    <row r="862" spans="1:10" ht="105.6">
      <c r="A862" s="337" t="s">
        <v>12</v>
      </c>
      <c r="B862" s="339" t="s">
        <v>844</v>
      </c>
      <c r="C862" s="43" t="s">
        <v>14</v>
      </c>
      <c r="D862" s="44">
        <v>12734</v>
      </c>
      <c r="E862" s="44">
        <v>12675.7</v>
      </c>
      <c r="F862" s="44">
        <v>99.54217056698603</v>
      </c>
      <c r="G862" s="45">
        <v>-58.299999999999272</v>
      </c>
      <c r="H862" s="35">
        <v>-58.3</v>
      </c>
      <c r="I862" s="82" t="s">
        <v>44</v>
      </c>
      <c r="J862" s="302" t="s">
        <v>845</v>
      </c>
    </row>
    <row r="863" spans="1:10">
      <c r="A863" s="341"/>
      <c r="B863" s="351"/>
      <c r="C863" s="43" t="s">
        <v>70</v>
      </c>
      <c r="D863" s="44">
        <v>67</v>
      </c>
      <c r="E863" s="44">
        <v>67</v>
      </c>
      <c r="F863" s="44">
        <v>100</v>
      </c>
      <c r="G863" s="45">
        <v>0</v>
      </c>
      <c r="H863" s="35"/>
      <c r="I863" s="82"/>
      <c r="J863" s="303"/>
    </row>
    <row r="864" spans="1:10" ht="39.6">
      <c r="A864" s="341"/>
      <c r="B864" s="351"/>
      <c r="C864" s="339" t="s">
        <v>49</v>
      </c>
      <c r="D864" s="348">
        <v>1813.8</v>
      </c>
      <c r="E864" s="348">
        <v>519</v>
      </c>
      <c r="F864" s="348">
        <v>28.613959642739001</v>
      </c>
      <c r="G864" s="330">
        <v>-1294.8</v>
      </c>
      <c r="H864" s="367">
        <v>-55.6</v>
      </c>
      <c r="I864" s="304" t="s">
        <v>34</v>
      </c>
      <c r="J864" s="305" t="s">
        <v>846</v>
      </c>
    </row>
    <row r="865" spans="1:10" ht="92.4">
      <c r="A865" s="341"/>
      <c r="B865" s="351"/>
      <c r="C865" s="340"/>
      <c r="D865" s="350"/>
      <c r="E865" s="350"/>
      <c r="F865" s="350"/>
      <c r="G865" s="332"/>
      <c r="H865" s="368"/>
      <c r="I865" s="143" t="s">
        <v>19</v>
      </c>
      <c r="J865" s="306" t="s">
        <v>847</v>
      </c>
    </row>
    <row r="866" spans="1:10" ht="26.4">
      <c r="A866" s="338"/>
      <c r="B866" s="340"/>
      <c r="C866" s="8" t="s">
        <v>24</v>
      </c>
      <c r="D866" s="33">
        <v>14614.8</v>
      </c>
      <c r="E866" s="33">
        <v>13261.7</v>
      </c>
      <c r="F866" s="33">
        <v>90.741577031502317</v>
      </c>
      <c r="G866" s="24">
        <v>-1353.0999999999992</v>
      </c>
      <c r="H866" s="25">
        <v>-1353.1000000000001</v>
      </c>
      <c r="I866" s="26"/>
      <c r="J866" s="38"/>
    </row>
    <row r="867" spans="1:10" ht="15.6">
      <c r="A867" s="355" t="s">
        <v>848</v>
      </c>
      <c r="B867" s="356"/>
      <c r="C867" s="356"/>
      <c r="D867" s="356"/>
      <c r="E867" s="356"/>
      <c r="F867" s="356"/>
      <c r="G867" s="356"/>
      <c r="H867" s="362"/>
      <c r="I867" s="362"/>
      <c r="J867" s="363"/>
    </row>
    <row r="868" spans="1:10">
      <c r="A868" s="337" t="s">
        <v>12</v>
      </c>
      <c r="B868" s="364" t="s">
        <v>849</v>
      </c>
      <c r="C868" s="43" t="s">
        <v>14</v>
      </c>
      <c r="D868" s="44">
        <v>2614</v>
      </c>
      <c r="E868" s="44">
        <v>2614</v>
      </c>
      <c r="F868" s="44">
        <v>100</v>
      </c>
      <c r="G868" s="45">
        <v>0</v>
      </c>
      <c r="H868" s="35">
        <v>0</v>
      </c>
      <c r="I868" s="307"/>
      <c r="J868" s="161"/>
    </row>
    <row r="869" spans="1:10">
      <c r="A869" s="341"/>
      <c r="B869" s="365"/>
      <c r="C869" s="43" t="s">
        <v>70</v>
      </c>
      <c r="D869" s="44">
        <v>107</v>
      </c>
      <c r="E869" s="44">
        <v>107</v>
      </c>
      <c r="F869" s="44">
        <v>100</v>
      </c>
      <c r="G869" s="45">
        <v>0</v>
      </c>
      <c r="H869" s="35">
        <v>0</v>
      </c>
      <c r="I869" s="307"/>
      <c r="J869" s="161"/>
    </row>
    <row r="870" spans="1:10" ht="26.4">
      <c r="A870" s="341"/>
      <c r="B870" s="365"/>
      <c r="C870" s="339" t="s">
        <v>49</v>
      </c>
      <c r="D870" s="348">
        <v>599</v>
      </c>
      <c r="E870" s="348">
        <v>213.8</v>
      </c>
      <c r="F870" s="348">
        <v>35.692821368948245</v>
      </c>
      <c r="G870" s="330">
        <v>-385.2</v>
      </c>
      <c r="H870" s="20">
        <v>-84.9</v>
      </c>
      <c r="I870" s="21" t="s">
        <v>34</v>
      </c>
      <c r="J870" s="305" t="s">
        <v>850</v>
      </c>
    </row>
    <row r="871" spans="1:10" ht="66">
      <c r="A871" s="341"/>
      <c r="B871" s="365"/>
      <c r="C871" s="340"/>
      <c r="D871" s="350"/>
      <c r="E871" s="350"/>
      <c r="F871" s="350"/>
      <c r="G871" s="332"/>
      <c r="H871" s="47">
        <v>-300.3</v>
      </c>
      <c r="I871" s="143" t="s">
        <v>19</v>
      </c>
      <c r="J871" s="306" t="s">
        <v>851</v>
      </c>
    </row>
    <row r="872" spans="1:10" ht="26.4">
      <c r="A872" s="338"/>
      <c r="B872" s="366"/>
      <c r="C872" s="8" t="s">
        <v>24</v>
      </c>
      <c r="D872" s="33">
        <v>3320</v>
      </c>
      <c r="E872" s="33">
        <v>2934.8</v>
      </c>
      <c r="F872" s="33">
        <v>88.397590361445793</v>
      </c>
      <c r="G872" s="24">
        <v>-385.2</v>
      </c>
      <c r="H872" s="25">
        <v>-385.20000000000005</v>
      </c>
      <c r="I872" s="26"/>
      <c r="J872" s="38"/>
    </row>
    <row r="873" spans="1:10" ht="15.6">
      <c r="A873" s="355" t="s">
        <v>852</v>
      </c>
      <c r="B873" s="356"/>
      <c r="C873" s="356"/>
      <c r="D873" s="356"/>
      <c r="E873" s="356"/>
      <c r="F873" s="356"/>
      <c r="G873" s="356"/>
      <c r="H873" s="357"/>
      <c r="I873" s="357"/>
      <c r="J873" s="357"/>
    </row>
    <row r="874" spans="1:10" ht="105.6">
      <c r="A874" s="337" t="s">
        <v>853</v>
      </c>
      <c r="B874" s="337" t="s">
        <v>854</v>
      </c>
      <c r="C874" s="43" t="s">
        <v>14</v>
      </c>
      <c r="D874" s="44">
        <v>25733</v>
      </c>
      <c r="E874" s="44">
        <v>25618</v>
      </c>
      <c r="F874" s="44">
        <v>99.553103019469162</v>
      </c>
      <c r="G874" s="45">
        <v>-115</v>
      </c>
      <c r="H874" s="35">
        <v>-115</v>
      </c>
      <c r="I874" s="58" t="s">
        <v>34</v>
      </c>
      <c r="J874" s="38" t="s">
        <v>855</v>
      </c>
    </row>
    <row r="875" spans="1:10" ht="39.6">
      <c r="A875" s="341"/>
      <c r="B875" s="341"/>
      <c r="C875" s="43" t="s">
        <v>109</v>
      </c>
      <c r="D875" s="44">
        <v>274</v>
      </c>
      <c r="E875" s="44">
        <v>159.5</v>
      </c>
      <c r="F875" s="44">
        <v>58.211678832116789</v>
      </c>
      <c r="G875" s="45">
        <v>-114.5</v>
      </c>
      <c r="H875" s="35">
        <v>-114.5</v>
      </c>
      <c r="I875" s="166" t="s">
        <v>19</v>
      </c>
      <c r="J875" s="38" t="s">
        <v>856</v>
      </c>
    </row>
    <row r="876" spans="1:10" ht="52.8">
      <c r="A876" s="341"/>
      <c r="B876" s="341"/>
      <c r="C876" s="308" t="s">
        <v>518</v>
      </c>
      <c r="D876" s="44">
        <v>650</v>
      </c>
      <c r="E876" s="44">
        <v>394.8</v>
      </c>
      <c r="F876" s="44">
        <v>60.738461538461543</v>
      </c>
      <c r="G876" s="45">
        <v>-255.2</v>
      </c>
      <c r="H876" s="35">
        <v>-255.2</v>
      </c>
      <c r="I876" s="228" t="s">
        <v>19</v>
      </c>
      <c r="J876" s="38" t="s">
        <v>857</v>
      </c>
    </row>
    <row r="877" spans="1:10">
      <c r="A877" s="341"/>
      <c r="B877" s="341"/>
      <c r="C877" s="43" t="s">
        <v>70</v>
      </c>
      <c r="D877" s="174">
        <v>484</v>
      </c>
      <c r="E877" s="174">
        <v>484</v>
      </c>
      <c r="F877" s="44">
        <v>100</v>
      </c>
      <c r="G877" s="45">
        <v>0</v>
      </c>
      <c r="H877" s="35">
        <v>0</v>
      </c>
      <c r="I877" s="100"/>
      <c r="J877" s="38"/>
    </row>
    <row r="878" spans="1:10" ht="39.6">
      <c r="A878" s="341"/>
      <c r="B878" s="341"/>
      <c r="C878" s="43" t="s">
        <v>858</v>
      </c>
      <c r="D878" s="174">
        <v>730</v>
      </c>
      <c r="E878" s="174">
        <v>352.2</v>
      </c>
      <c r="F878" s="44">
        <v>48.246575342465754</v>
      </c>
      <c r="G878" s="45">
        <v>-377.8</v>
      </c>
      <c r="H878" s="35">
        <v>-377.8</v>
      </c>
      <c r="I878" s="100" t="s">
        <v>19</v>
      </c>
      <c r="J878" s="38" t="s">
        <v>856</v>
      </c>
    </row>
    <row r="879" spans="1:10" ht="39.6">
      <c r="A879" s="341"/>
      <c r="B879" s="341"/>
      <c r="C879" s="43" t="s">
        <v>859</v>
      </c>
      <c r="D879" s="174">
        <v>2000</v>
      </c>
      <c r="E879" s="174">
        <v>549.20000000000005</v>
      </c>
      <c r="F879" s="44">
        <v>27.46</v>
      </c>
      <c r="G879" s="45">
        <v>-1450.8</v>
      </c>
      <c r="H879" s="35">
        <v>-1450.8</v>
      </c>
      <c r="I879" s="58" t="s">
        <v>19</v>
      </c>
      <c r="J879" s="38" t="s">
        <v>856</v>
      </c>
    </row>
    <row r="880" spans="1:10">
      <c r="A880" s="341"/>
      <c r="B880" s="341"/>
      <c r="C880" s="125" t="s">
        <v>49</v>
      </c>
      <c r="D880" s="174">
        <v>6007.2</v>
      </c>
      <c r="E880" s="174">
        <v>6006.7</v>
      </c>
      <c r="F880" s="44">
        <v>99.991676654681044</v>
      </c>
      <c r="G880" s="45">
        <v>-0.5</v>
      </c>
      <c r="H880" s="35">
        <v>-0.5</v>
      </c>
      <c r="I880" s="58" t="s">
        <v>28</v>
      </c>
      <c r="J880" s="38" t="s">
        <v>29</v>
      </c>
    </row>
    <row r="881" spans="1:10" ht="26.4">
      <c r="A881" s="338"/>
      <c r="B881" s="338"/>
      <c r="C881" s="8" t="s">
        <v>24</v>
      </c>
      <c r="D881" s="33">
        <v>35878.199999999997</v>
      </c>
      <c r="E881" s="33">
        <v>33564.400000000001</v>
      </c>
      <c r="F881" s="33">
        <v>93.550958520773079</v>
      </c>
      <c r="G881" s="24">
        <v>-2313.8000000000002</v>
      </c>
      <c r="H881" s="25">
        <v>-2313.8000000000002</v>
      </c>
      <c r="I881" s="26"/>
      <c r="J881" s="38"/>
    </row>
    <row r="882" spans="1:10" ht="15.6">
      <c r="A882" s="333" t="s">
        <v>860</v>
      </c>
      <c r="B882" s="334"/>
      <c r="C882" s="334"/>
      <c r="D882" s="334"/>
      <c r="E882" s="334"/>
      <c r="F882" s="334"/>
      <c r="G882" s="334"/>
      <c r="H882" s="358"/>
      <c r="I882" s="358"/>
      <c r="J882" s="359"/>
    </row>
    <row r="883" spans="1:10">
      <c r="A883" s="337" t="s">
        <v>371</v>
      </c>
      <c r="B883" s="339" t="s">
        <v>861</v>
      </c>
      <c r="C883" s="339" t="s">
        <v>862</v>
      </c>
      <c r="D883" s="360">
        <v>1035</v>
      </c>
      <c r="E883" s="360">
        <v>941.47</v>
      </c>
      <c r="F883" s="352">
        <v>90.963285024154601</v>
      </c>
      <c r="G883" s="330">
        <v>-93.529999999999973</v>
      </c>
      <c r="H883" s="142">
        <v>-0.63</v>
      </c>
      <c r="I883" s="64" t="s">
        <v>28</v>
      </c>
      <c r="J883" s="22" t="s">
        <v>863</v>
      </c>
    </row>
    <row r="884" spans="1:10" ht="39.6">
      <c r="A884" s="341"/>
      <c r="B884" s="351"/>
      <c r="C884" s="340"/>
      <c r="D884" s="361"/>
      <c r="E884" s="361"/>
      <c r="F884" s="354"/>
      <c r="G884" s="332"/>
      <c r="H884" s="170">
        <v>-92.9</v>
      </c>
      <c r="I884" s="65" t="s">
        <v>19</v>
      </c>
      <c r="J884" s="66" t="s">
        <v>864</v>
      </c>
    </row>
    <row r="885" spans="1:10" ht="39.6">
      <c r="A885" s="341"/>
      <c r="B885" s="351"/>
      <c r="C885" s="43" t="s">
        <v>865</v>
      </c>
      <c r="D885" s="18">
        <v>845</v>
      </c>
      <c r="E885" s="18">
        <v>690.09</v>
      </c>
      <c r="F885" s="218">
        <v>81.667455621301769</v>
      </c>
      <c r="G885" s="45">
        <v>-154.90999999999997</v>
      </c>
      <c r="H885" s="158">
        <v>-154.91</v>
      </c>
      <c r="I885" s="73" t="s">
        <v>50</v>
      </c>
      <c r="J885" s="38" t="s">
        <v>866</v>
      </c>
    </row>
    <row r="886" spans="1:10" ht="26.4">
      <c r="A886" s="338"/>
      <c r="B886" s="340"/>
      <c r="C886" s="8" t="s">
        <v>24</v>
      </c>
      <c r="D886" s="33">
        <v>1880</v>
      </c>
      <c r="E886" s="33">
        <v>1631.56</v>
      </c>
      <c r="F886" s="33">
        <v>86.785106382978711</v>
      </c>
      <c r="G886" s="24">
        <v>-248.43999999999994</v>
      </c>
      <c r="H886" s="25">
        <v>-248.44</v>
      </c>
      <c r="I886" s="26"/>
      <c r="J886" s="38"/>
    </row>
    <row r="887" spans="1:10" ht="26.4">
      <c r="A887" s="337" t="s">
        <v>867</v>
      </c>
      <c r="B887" s="339" t="s">
        <v>868</v>
      </c>
      <c r="C887" s="342" t="s">
        <v>869</v>
      </c>
      <c r="D887" s="352">
        <v>164</v>
      </c>
      <c r="E887" s="352">
        <v>20.32</v>
      </c>
      <c r="F887" s="352">
        <v>12.390243902439025</v>
      </c>
      <c r="G887" s="330">
        <v>-143.68</v>
      </c>
      <c r="H887" s="142">
        <v>-71.88</v>
      </c>
      <c r="I887" s="309" t="s">
        <v>19</v>
      </c>
      <c r="J887" s="310" t="s">
        <v>870</v>
      </c>
    </row>
    <row r="888" spans="1:10" ht="26.4">
      <c r="A888" s="341"/>
      <c r="B888" s="351"/>
      <c r="C888" s="344"/>
      <c r="D888" s="354"/>
      <c r="E888" s="354"/>
      <c r="F888" s="354"/>
      <c r="G888" s="332"/>
      <c r="H888" s="170">
        <v>-71.8</v>
      </c>
      <c r="I888" s="187" t="s">
        <v>871</v>
      </c>
      <c r="J888" s="230" t="s">
        <v>872</v>
      </c>
    </row>
    <row r="889" spans="1:10" ht="26.4">
      <c r="A889" s="341"/>
      <c r="B889" s="351"/>
      <c r="C889" s="251" t="s">
        <v>645</v>
      </c>
      <c r="D889" s="18">
        <v>2.2999999999999998</v>
      </c>
      <c r="E889" s="18">
        <v>1.44</v>
      </c>
      <c r="F889" s="218">
        <v>62.608695652173921</v>
      </c>
      <c r="G889" s="45">
        <v>-0.85999999999999988</v>
      </c>
      <c r="H889" s="158">
        <v>-0.86</v>
      </c>
      <c r="I889" s="188" t="s">
        <v>19</v>
      </c>
      <c r="J889" s="159" t="s">
        <v>873</v>
      </c>
    </row>
    <row r="890" spans="1:10" ht="26.4">
      <c r="A890" s="341"/>
      <c r="B890" s="351"/>
      <c r="C890" s="251" t="s">
        <v>746</v>
      </c>
      <c r="D890" s="17">
        <v>8.6999999999999993</v>
      </c>
      <c r="E890" s="17">
        <v>7.69</v>
      </c>
      <c r="F890" s="218">
        <v>88.390804597701162</v>
      </c>
      <c r="G890" s="45">
        <v>-1.0099999999999989</v>
      </c>
      <c r="H890" s="158">
        <v>-1.01</v>
      </c>
      <c r="I890" s="188" t="s">
        <v>19</v>
      </c>
      <c r="J890" s="159" t="s">
        <v>873</v>
      </c>
    </row>
    <row r="891" spans="1:10" ht="26.4">
      <c r="A891" s="341"/>
      <c r="B891" s="351"/>
      <c r="C891" s="342" t="s">
        <v>874</v>
      </c>
      <c r="D891" s="352">
        <v>927</v>
      </c>
      <c r="E891" s="352">
        <v>115.13</v>
      </c>
      <c r="F891" s="352">
        <v>12.419633225458467</v>
      </c>
      <c r="G891" s="330">
        <v>-811.87</v>
      </c>
      <c r="H891" s="142">
        <v>-406</v>
      </c>
      <c r="I891" s="21" t="s">
        <v>19</v>
      </c>
      <c r="J891" s="310" t="s">
        <v>870</v>
      </c>
    </row>
    <row r="892" spans="1:10" ht="26.4">
      <c r="A892" s="341"/>
      <c r="B892" s="351"/>
      <c r="C892" s="344"/>
      <c r="D892" s="354"/>
      <c r="E892" s="354"/>
      <c r="F892" s="354"/>
      <c r="G892" s="332"/>
      <c r="H892" s="170">
        <v>-405.87</v>
      </c>
      <c r="I892" s="48" t="s">
        <v>44</v>
      </c>
      <c r="J892" s="230" t="s">
        <v>872</v>
      </c>
    </row>
    <row r="893" spans="1:10" ht="26.4">
      <c r="A893" s="341"/>
      <c r="B893" s="351"/>
      <c r="C893" s="251" t="s">
        <v>651</v>
      </c>
      <c r="D893" s="17">
        <v>9</v>
      </c>
      <c r="E893" s="17">
        <v>7.73</v>
      </c>
      <c r="F893" s="218">
        <v>85.888888888888886</v>
      </c>
      <c r="G893" s="45">
        <v>-1.2699999999999996</v>
      </c>
      <c r="H893" s="158">
        <v>-1.27</v>
      </c>
      <c r="I893" s="73" t="s">
        <v>19</v>
      </c>
      <c r="J893" s="159" t="s">
        <v>873</v>
      </c>
    </row>
    <row r="894" spans="1:10" ht="26.4">
      <c r="A894" s="341"/>
      <c r="B894" s="351"/>
      <c r="C894" s="251" t="s">
        <v>745</v>
      </c>
      <c r="D894" s="311">
        <v>53</v>
      </c>
      <c r="E894" s="311">
        <v>43.61</v>
      </c>
      <c r="F894" s="218">
        <v>82.283018867924525</v>
      </c>
      <c r="G894" s="45">
        <v>-9.39</v>
      </c>
      <c r="H894" s="35">
        <v>-9.39</v>
      </c>
      <c r="I894" s="73" t="s">
        <v>19</v>
      </c>
      <c r="J894" s="159" t="s">
        <v>873</v>
      </c>
    </row>
    <row r="895" spans="1:10" ht="26.4">
      <c r="A895" s="338"/>
      <c r="B895" s="340"/>
      <c r="C895" s="8" t="s">
        <v>24</v>
      </c>
      <c r="D895" s="33">
        <v>1164</v>
      </c>
      <c r="E895" s="33">
        <v>195.91999999999996</v>
      </c>
      <c r="F895" s="33">
        <v>16.831615120274908</v>
      </c>
      <c r="G895" s="24">
        <v>-968.08</v>
      </c>
      <c r="H895" s="25">
        <v>-968.07999999999993</v>
      </c>
      <c r="I895" s="26"/>
      <c r="J895" s="38"/>
    </row>
    <row r="896" spans="1:10" ht="15.6">
      <c r="A896" s="333" t="s">
        <v>875</v>
      </c>
      <c r="B896" s="334"/>
      <c r="C896" s="334"/>
      <c r="D896" s="334"/>
      <c r="E896" s="334"/>
      <c r="F896" s="334"/>
      <c r="G896" s="334"/>
      <c r="H896" s="335"/>
      <c r="I896" s="335"/>
      <c r="J896" s="336"/>
    </row>
    <row r="897" spans="1:10" ht="92.4">
      <c r="A897" s="337" t="s">
        <v>876</v>
      </c>
      <c r="B897" s="342" t="s">
        <v>877</v>
      </c>
      <c r="C897" s="43" t="s">
        <v>14</v>
      </c>
      <c r="D897" s="44">
        <v>1159</v>
      </c>
      <c r="E897" s="44">
        <v>842.8</v>
      </c>
      <c r="F897" s="44">
        <v>72.717860224331318</v>
      </c>
      <c r="G897" s="45">
        <v>-316.20000000000005</v>
      </c>
      <c r="H897" s="35">
        <v>-316.2</v>
      </c>
      <c r="I897" s="100" t="s">
        <v>19</v>
      </c>
      <c r="J897" s="232" t="s">
        <v>878</v>
      </c>
    </row>
    <row r="898" spans="1:10" ht="26.4">
      <c r="A898" s="341"/>
      <c r="B898" s="343"/>
      <c r="C898" s="43" t="s">
        <v>49</v>
      </c>
      <c r="D898" s="44">
        <v>10.9</v>
      </c>
      <c r="E898" s="44">
        <v>9.9</v>
      </c>
      <c r="F898" s="44">
        <v>90.825688073394488</v>
      </c>
      <c r="G898" s="45">
        <v>-1</v>
      </c>
      <c r="H898" s="35">
        <v>-1</v>
      </c>
      <c r="I898" s="36" t="s">
        <v>17</v>
      </c>
      <c r="J898" s="38" t="s">
        <v>879</v>
      </c>
    </row>
    <row r="899" spans="1:10" ht="211.2">
      <c r="A899" s="341"/>
      <c r="B899" s="343"/>
      <c r="C899" s="339" t="s">
        <v>33</v>
      </c>
      <c r="D899" s="348">
        <v>10121.4</v>
      </c>
      <c r="E899" s="348">
        <v>6548.4</v>
      </c>
      <c r="F899" s="348">
        <v>64.698559487817889</v>
      </c>
      <c r="G899" s="330">
        <v>-3573</v>
      </c>
      <c r="H899" s="20">
        <v>-2338.5</v>
      </c>
      <c r="I899" s="81" t="s">
        <v>19</v>
      </c>
      <c r="J899" s="59" t="s">
        <v>880</v>
      </c>
    </row>
    <row r="900" spans="1:10" ht="39.6">
      <c r="A900" s="341"/>
      <c r="B900" s="343"/>
      <c r="C900" s="351"/>
      <c r="D900" s="349"/>
      <c r="E900" s="349"/>
      <c r="F900" s="349"/>
      <c r="G900" s="331"/>
      <c r="H900" s="28">
        <v>-2.9</v>
      </c>
      <c r="I900" s="29" t="s">
        <v>15</v>
      </c>
      <c r="J900" s="241" t="s">
        <v>881</v>
      </c>
    </row>
    <row r="901" spans="1:10" ht="39.6">
      <c r="A901" s="341"/>
      <c r="B901" s="343"/>
      <c r="C901" s="351"/>
      <c r="D901" s="349"/>
      <c r="E901" s="349"/>
      <c r="F901" s="349"/>
      <c r="G901" s="331"/>
      <c r="H901" s="28">
        <v>-68.900000000000006</v>
      </c>
      <c r="I901" s="29" t="s">
        <v>28</v>
      </c>
      <c r="J901" s="241" t="s">
        <v>882</v>
      </c>
    </row>
    <row r="902" spans="1:10" ht="26.4">
      <c r="A902" s="341"/>
      <c r="B902" s="343"/>
      <c r="C902" s="351"/>
      <c r="D902" s="349"/>
      <c r="E902" s="349"/>
      <c r="F902" s="349"/>
      <c r="G902" s="331"/>
      <c r="H902" s="28">
        <v>-0.1</v>
      </c>
      <c r="I902" s="29" t="s">
        <v>28</v>
      </c>
      <c r="J902" s="241" t="s">
        <v>883</v>
      </c>
    </row>
    <row r="903" spans="1:10" ht="52.8">
      <c r="A903" s="341"/>
      <c r="B903" s="343"/>
      <c r="C903" s="351"/>
      <c r="D903" s="349"/>
      <c r="E903" s="349"/>
      <c r="F903" s="349"/>
      <c r="G903" s="331"/>
      <c r="H903" s="28">
        <v>-15</v>
      </c>
      <c r="I903" s="29" t="s">
        <v>17</v>
      </c>
      <c r="J903" s="241" t="s">
        <v>884</v>
      </c>
    </row>
    <row r="904" spans="1:10" ht="52.8">
      <c r="A904" s="341"/>
      <c r="B904" s="343"/>
      <c r="C904" s="351"/>
      <c r="D904" s="349"/>
      <c r="E904" s="349"/>
      <c r="F904" s="349"/>
      <c r="G904" s="331"/>
      <c r="H904" s="28">
        <v>-1.9</v>
      </c>
      <c r="I904" s="29" t="s">
        <v>17</v>
      </c>
      <c r="J904" s="241" t="s">
        <v>885</v>
      </c>
    </row>
    <row r="905" spans="1:10">
      <c r="A905" s="341"/>
      <c r="B905" s="343"/>
      <c r="C905" s="351"/>
      <c r="D905" s="349"/>
      <c r="E905" s="349"/>
      <c r="F905" s="349"/>
      <c r="G905" s="331"/>
      <c r="H905" s="28">
        <v>-7.4</v>
      </c>
      <c r="I905" s="29" t="s">
        <v>17</v>
      </c>
      <c r="J905" s="30" t="s">
        <v>886</v>
      </c>
    </row>
    <row r="906" spans="1:10" ht="26.4">
      <c r="A906" s="341"/>
      <c r="B906" s="343"/>
      <c r="C906" s="351"/>
      <c r="D906" s="349"/>
      <c r="E906" s="349"/>
      <c r="F906" s="349"/>
      <c r="G906" s="331"/>
      <c r="H906" s="28">
        <v>-37.799999999999997</v>
      </c>
      <c r="I906" s="29" t="s">
        <v>17</v>
      </c>
      <c r="J906" s="241" t="s">
        <v>887</v>
      </c>
    </row>
    <row r="907" spans="1:10" ht="39.6">
      <c r="A907" s="341"/>
      <c r="B907" s="343"/>
      <c r="C907" s="351"/>
      <c r="D907" s="349"/>
      <c r="E907" s="349"/>
      <c r="F907" s="349"/>
      <c r="G907" s="331"/>
      <c r="H907" s="28">
        <v>-120</v>
      </c>
      <c r="I907" s="29" t="s">
        <v>44</v>
      </c>
      <c r="J907" s="241" t="s">
        <v>888</v>
      </c>
    </row>
    <row r="908" spans="1:10" ht="26.4">
      <c r="A908" s="341"/>
      <c r="B908" s="343"/>
      <c r="C908" s="351"/>
      <c r="D908" s="349"/>
      <c r="E908" s="349"/>
      <c r="F908" s="349"/>
      <c r="G908" s="331"/>
      <c r="H908" s="28">
        <v>-65.400000000000006</v>
      </c>
      <c r="I908" s="31" t="s">
        <v>19</v>
      </c>
      <c r="J908" s="30" t="s">
        <v>889</v>
      </c>
    </row>
    <row r="909" spans="1:10" ht="26.4">
      <c r="A909" s="341"/>
      <c r="B909" s="343"/>
      <c r="C909" s="351"/>
      <c r="D909" s="349"/>
      <c r="E909" s="349"/>
      <c r="F909" s="349"/>
      <c r="G909" s="331"/>
      <c r="H909" s="28">
        <v>-222.3</v>
      </c>
      <c r="I909" s="31" t="s">
        <v>19</v>
      </c>
      <c r="J909" s="30" t="s">
        <v>890</v>
      </c>
    </row>
    <row r="910" spans="1:10" ht="26.4">
      <c r="A910" s="341"/>
      <c r="B910" s="343"/>
      <c r="C910" s="351"/>
      <c r="D910" s="349"/>
      <c r="E910" s="349"/>
      <c r="F910" s="349"/>
      <c r="G910" s="331"/>
      <c r="H910" s="28">
        <v>-0.6</v>
      </c>
      <c r="I910" s="31" t="s">
        <v>19</v>
      </c>
      <c r="J910" s="30" t="s">
        <v>891</v>
      </c>
    </row>
    <row r="911" spans="1:10" ht="39.6">
      <c r="A911" s="341"/>
      <c r="B911" s="343"/>
      <c r="C911" s="351"/>
      <c r="D911" s="349"/>
      <c r="E911" s="349"/>
      <c r="F911" s="349"/>
      <c r="G911" s="331"/>
      <c r="H911" s="28">
        <v>-33.700000000000003</v>
      </c>
      <c r="I911" s="31" t="s">
        <v>19</v>
      </c>
      <c r="J911" s="30" t="s">
        <v>892</v>
      </c>
    </row>
    <row r="912" spans="1:10" ht="26.4">
      <c r="A912" s="341"/>
      <c r="B912" s="343"/>
      <c r="C912" s="351"/>
      <c r="D912" s="349"/>
      <c r="E912" s="349"/>
      <c r="F912" s="349"/>
      <c r="G912" s="331"/>
      <c r="H912" s="28">
        <v>-4.5999999999999996</v>
      </c>
      <c r="I912" s="31" t="s">
        <v>19</v>
      </c>
      <c r="J912" s="30" t="s">
        <v>893</v>
      </c>
    </row>
    <row r="913" spans="1:10" ht="39.6">
      <c r="A913" s="341"/>
      <c r="B913" s="343"/>
      <c r="C913" s="351"/>
      <c r="D913" s="349"/>
      <c r="E913" s="349"/>
      <c r="F913" s="349"/>
      <c r="G913" s="331"/>
      <c r="H913" s="28">
        <v>-18.7</v>
      </c>
      <c r="I913" s="31" t="s">
        <v>19</v>
      </c>
      <c r="J913" s="30" t="s">
        <v>894</v>
      </c>
    </row>
    <row r="914" spans="1:10" ht="26.4">
      <c r="A914" s="341"/>
      <c r="B914" s="343"/>
      <c r="C914" s="351"/>
      <c r="D914" s="349"/>
      <c r="E914" s="349"/>
      <c r="F914" s="349"/>
      <c r="G914" s="331"/>
      <c r="H914" s="28">
        <v>-5.2</v>
      </c>
      <c r="I914" s="31" t="s">
        <v>19</v>
      </c>
      <c r="J914" s="30" t="s">
        <v>895</v>
      </c>
    </row>
    <row r="915" spans="1:10" ht="26.4">
      <c r="A915" s="341"/>
      <c r="B915" s="343"/>
      <c r="C915" s="351"/>
      <c r="D915" s="349"/>
      <c r="E915" s="349"/>
      <c r="F915" s="349"/>
      <c r="G915" s="331"/>
      <c r="H915" s="28">
        <v>-17.5</v>
      </c>
      <c r="I915" s="31" t="s">
        <v>19</v>
      </c>
      <c r="J915" s="30" t="s">
        <v>879</v>
      </c>
    </row>
    <row r="916" spans="1:10" ht="26.4">
      <c r="A916" s="341"/>
      <c r="B916" s="343"/>
      <c r="C916" s="351"/>
      <c r="D916" s="349"/>
      <c r="E916" s="349"/>
      <c r="F916" s="349"/>
      <c r="G916" s="331"/>
      <c r="H916" s="28">
        <v>-0.7</v>
      </c>
      <c r="I916" s="31" t="s">
        <v>19</v>
      </c>
      <c r="J916" s="30" t="s">
        <v>896</v>
      </c>
    </row>
    <row r="917" spans="1:10" ht="92.4">
      <c r="A917" s="341"/>
      <c r="B917" s="343"/>
      <c r="C917" s="340"/>
      <c r="D917" s="350"/>
      <c r="E917" s="350"/>
      <c r="F917" s="350"/>
      <c r="G917" s="332"/>
      <c r="H917" s="47">
        <v>-611.79999999999995</v>
      </c>
      <c r="I917" s="143" t="s">
        <v>19</v>
      </c>
      <c r="J917" s="242" t="s">
        <v>897</v>
      </c>
    </row>
    <row r="918" spans="1:10" ht="26.4">
      <c r="A918" s="338"/>
      <c r="B918" s="344"/>
      <c r="C918" s="8" t="s">
        <v>24</v>
      </c>
      <c r="D918" s="33">
        <v>11291.3</v>
      </c>
      <c r="E918" s="33">
        <v>7401.0999999999995</v>
      </c>
      <c r="F918" s="33">
        <v>65.546925509020213</v>
      </c>
      <c r="G918" s="24">
        <v>-3890.2</v>
      </c>
      <c r="H918" s="61">
        <v>-3890.2</v>
      </c>
      <c r="I918" s="62"/>
      <c r="J918" s="189"/>
    </row>
    <row r="919" spans="1:10" ht="92.4">
      <c r="A919" s="337" t="s">
        <v>898</v>
      </c>
      <c r="B919" s="337" t="s">
        <v>899</v>
      </c>
      <c r="C919" s="339" t="s">
        <v>33</v>
      </c>
      <c r="D919" s="352">
        <v>346.5</v>
      </c>
      <c r="E919" s="352">
        <v>104.3</v>
      </c>
      <c r="F919" s="348">
        <v>30.1010101010101</v>
      </c>
      <c r="G919" s="330">
        <v>-242.2</v>
      </c>
      <c r="H919" s="20">
        <v>-196.5</v>
      </c>
      <c r="I919" s="81" t="s">
        <v>19</v>
      </c>
      <c r="J919" s="312" t="s">
        <v>900</v>
      </c>
    </row>
    <row r="920" spans="1:10" ht="26.4">
      <c r="A920" s="341"/>
      <c r="B920" s="341"/>
      <c r="C920" s="351"/>
      <c r="D920" s="353"/>
      <c r="E920" s="353"/>
      <c r="F920" s="349"/>
      <c r="G920" s="331"/>
      <c r="H920" s="28">
        <v>-40</v>
      </c>
      <c r="I920" s="29" t="s">
        <v>15</v>
      </c>
      <c r="J920" s="241" t="s">
        <v>901</v>
      </c>
    </row>
    <row r="921" spans="1:10" ht="26.4">
      <c r="A921" s="341"/>
      <c r="B921" s="341"/>
      <c r="C921" s="351"/>
      <c r="D921" s="353"/>
      <c r="E921" s="353"/>
      <c r="F921" s="349"/>
      <c r="G921" s="331"/>
      <c r="H921" s="28">
        <v>-1.9</v>
      </c>
      <c r="I921" s="31" t="s">
        <v>19</v>
      </c>
      <c r="J921" s="241" t="s">
        <v>890</v>
      </c>
    </row>
    <row r="922" spans="1:10" ht="26.4">
      <c r="A922" s="341"/>
      <c r="B922" s="341"/>
      <c r="C922" s="340"/>
      <c r="D922" s="354"/>
      <c r="E922" s="354"/>
      <c r="F922" s="350"/>
      <c r="G922" s="332"/>
      <c r="H922" s="28">
        <v>-3.8</v>
      </c>
      <c r="I922" s="31" t="s">
        <v>19</v>
      </c>
      <c r="J922" s="241" t="s">
        <v>902</v>
      </c>
    </row>
    <row r="923" spans="1:10" ht="26.4">
      <c r="A923" s="338"/>
      <c r="B923" s="338"/>
      <c r="C923" s="8" t="s">
        <v>24</v>
      </c>
      <c r="D923" s="33">
        <v>346.5</v>
      </c>
      <c r="E923" s="33">
        <v>104.3</v>
      </c>
      <c r="F923" s="33">
        <v>30.1010101010101</v>
      </c>
      <c r="G923" s="24">
        <v>-242.2</v>
      </c>
      <c r="H923" s="25">
        <v>-242.20000000000002</v>
      </c>
      <c r="I923" s="26"/>
      <c r="J923" s="34"/>
    </row>
    <row r="924" spans="1:10" ht="26.4">
      <c r="A924" s="337" t="s">
        <v>903</v>
      </c>
      <c r="B924" s="342" t="s">
        <v>904</v>
      </c>
      <c r="C924" s="345" t="s">
        <v>514</v>
      </c>
      <c r="D924" s="348">
        <v>201</v>
      </c>
      <c r="E924" s="348">
        <v>169.8</v>
      </c>
      <c r="F924" s="348">
        <v>84.477611940298516</v>
      </c>
      <c r="G924" s="330">
        <v>-31.199999999999989</v>
      </c>
      <c r="H924" s="20">
        <v>-12.6</v>
      </c>
      <c r="I924" s="21" t="s">
        <v>15</v>
      </c>
      <c r="J924" s="22" t="s">
        <v>901</v>
      </c>
    </row>
    <row r="925" spans="1:10" ht="26.4">
      <c r="A925" s="341"/>
      <c r="B925" s="343"/>
      <c r="C925" s="346"/>
      <c r="D925" s="349"/>
      <c r="E925" s="349"/>
      <c r="F925" s="349"/>
      <c r="G925" s="331"/>
      <c r="H925" s="28">
        <v>-2</v>
      </c>
      <c r="I925" s="29" t="s">
        <v>17</v>
      </c>
      <c r="J925" s="30" t="s">
        <v>905</v>
      </c>
    </row>
    <row r="926" spans="1:10" ht="39.6">
      <c r="A926" s="341"/>
      <c r="B926" s="343"/>
      <c r="C926" s="346"/>
      <c r="D926" s="349"/>
      <c r="E926" s="349"/>
      <c r="F926" s="349"/>
      <c r="G926" s="331"/>
      <c r="H926" s="28">
        <v>-2</v>
      </c>
      <c r="I926" s="29" t="s">
        <v>28</v>
      </c>
      <c r="J926" s="241" t="s">
        <v>882</v>
      </c>
    </row>
    <row r="927" spans="1:10" ht="26.4">
      <c r="A927" s="341"/>
      <c r="B927" s="343"/>
      <c r="C927" s="346"/>
      <c r="D927" s="349"/>
      <c r="E927" s="349"/>
      <c r="F927" s="349"/>
      <c r="G927" s="331"/>
      <c r="H927" s="28">
        <v>-2</v>
      </c>
      <c r="I927" s="31" t="s">
        <v>19</v>
      </c>
      <c r="J927" s="241" t="s">
        <v>890</v>
      </c>
    </row>
    <row r="928" spans="1:10" ht="26.4">
      <c r="A928" s="341"/>
      <c r="B928" s="343"/>
      <c r="C928" s="346"/>
      <c r="D928" s="349"/>
      <c r="E928" s="349"/>
      <c r="F928" s="349"/>
      <c r="G928" s="331"/>
      <c r="H928" s="28">
        <v>-1.3</v>
      </c>
      <c r="I928" s="31" t="s">
        <v>19</v>
      </c>
      <c r="J928" s="30" t="s">
        <v>906</v>
      </c>
    </row>
    <row r="929" spans="1:10" ht="26.4">
      <c r="A929" s="341"/>
      <c r="B929" s="343"/>
      <c r="C929" s="346"/>
      <c r="D929" s="349"/>
      <c r="E929" s="349"/>
      <c r="F929" s="349"/>
      <c r="G929" s="331"/>
      <c r="H929" s="28">
        <v>-3.9</v>
      </c>
      <c r="I929" s="31" t="s">
        <v>19</v>
      </c>
      <c r="J929" s="241" t="s">
        <v>907</v>
      </c>
    </row>
    <row r="930" spans="1:10" ht="26.4">
      <c r="A930" s="341"/>
      <c r="B930" s="343"/>
      <c r="C930" s="346"/>
      <c r="D930" s="349"/>
      <c r="E930" s="349"/>
      <c r="F930" s="349"/>
      <c r="G930" s="331"/>
      <c r="H930" s="28">
        <v>-2</v>
      </c>
      <c r="I930" s="31" t="s">
        <v>19</v>
      </c>
      <c r="J930" s="241" t="s">
        <v>895</v>
      </c>
    </row>
    <row r="931" spans="1:10" ht="26.4">
      <c r="A931" s="341"/>
      <c r="B931" s="343"/>
      <c r="C931" s="346"/>
      <c r="D931" s="349"/>
      <c r="E931" s="349"/>
      <c r="F931" s="349"/>
      <c r="G931" s="331"/>
      <c r="H931" s="28">
        <v>-1.4</v>
      </c>
      <c r="I931" s="31" t="s">
        <v>19</v>
      </c>
      <c r="J931" s="241" t="s">
        <v>908</v>
      </c>
    </row>
    <row r="932" spans="1:10" ht="26.4">
      <c r="A932" s="341"/>
      <c r="B932" s="343"/>
      <c r="C932" s="347"/>
      <c r="D932" s="350"/>
      <c r="E932" s="350"/>
      <c r="F932" s="350"/>
      <c r="G932" s="332"/>
      <c r="H932" s="47">
        <v>-4</v>
      </c>
      <c r="I932" s="143" t="s">
        <v>19</v>
      </c>
      <c r="J932" s="242" t="s">
        <v>902</v>
      </c>
    </row>
    <row r="933" spans="1:10" ht="26.4">
      <c r="A933" s="338"/>
      <c r="B933" s="344"/>
      <c r="C933" s="8" t="s">
        <v>24</v>
      </c>
      <c r="D933" s="33">
        <v>201</v>
      </c>
      <c r="E933" s="33">
        <v>169.8</v>
      </c>
      <c r="F933" s="33">
        <v>84.477611940298516</v>
      </c>
      <c r="G933" s="24">
        <v>-31.199999999999989</v>
      </c>
      <c r="H933" s="25">
        <v>-31.2</v>
      </c>
      <c r="I933" s="26"/>
      <c r="J933" s="27"/>
    </row>
    <row r="934" spans="1:10" ht="15.6">
      <c r="A934" s="333" t="s">
        <v>909</v>
      </c>
      <c r="B934" s="334"/>
      <c r="C934" s="334"/>
      <c r="D934" s="334"/>
      <c r="E934" s="334"/>
      <c r="F934" s="334"/>
      <c r="G934" s="334"/>
      <c r="H934" s="335"/>
      <c r="I934" s="335"/>
      <c r="J934" s="336"/>
    </row>
    <row r="935" spans="1:10">
      <c r="A935" s="337" t="s">
        <v>910</v>
      </c>
      <c r="B935" s="339" t="s">
        <v>911</v>
      </c>
      <c r="C935" s="43" t="s">
        <v>14</v>
      </c>
      <c r="D935" s="44">
        <v>3095</v>
      </c>
      <c r="E935" s="44">
        <v>2679.5</v>
      </c>
      <c r="F935" s="44">
        <v>86.575121163166401</v>
      </c>
      <c r="G935" s="45">
        <v>-415.5</v>
      </c>
      <c r="H935" s="35">
        <v>-415.5</v>
      </c>
      <c r="I935" s="36" t="s">
        <v>44</v>
      </c>
      <c r="J935" s="38" t="s">
        <v>912</v>
      </c>
    </row>
    <row r="936" spans="1:10" ht="26.4">
      <c r="A936" s="338"/>
      <c r="B936" s="340"/>
      <c r="C936" s="8" t="s">
        <v>24</v>
      </c>
      <c r="D936" s="33">
        <v>3095</v>
      </c>
      <c r="E936" s="33">
        <v>2679.5</v>
      </c>
      <c r="F936" s="33">
        <v>86.575121163166401</v>
      </c>
      <c r="G936" s="24">
        <v>-415.5</v>
      </c>
      <c r="H936" s="25">
        <v>-415.5</v>
      </c>
      <c r="I936" s="26"/>
      <c r="J936" s="313"/>
    </row>
    <row r="937" spans="1:10">
      <c r="A937" s="314"/>
      <c r="B937" s="314"/>
      <c r="C937" s="315"/>
      <c r="D937" s="316"/>
      <c r="E937" s="316"/>
      <c r="F937" s="317"/>
      <c r="G937" s="317"/>
      <c r="H937" s="317"/>
      <c r="I937" s="318"/>
      <c r="J937" s="319"/>
    </row>
    <row r="938" spans="1:10">
      <c r="A938" s="320"/>
      <c r="B938" s="321"/>
      <c r="C938" s="322"/>
      <c r="D938" s="316"/>
      <c r="E938" s="316"/>
      <c r="F938" s="316"/>
      <c r="G938" s="316"/>
      <c r="H938" s="316"/>
      <c r="I938" s="323"/>
      <c r="J938" s="324"/>
    </row>
    <row r="939" spans="1:10">
      <c r="A939" s="320"/>
      <c r="B939" s="320"/>
      <c r="C939" s="322"/>
      <c r="D939" s="325"/>
      <c r="E939" s="325"/>
      <c r="F939" s="326"/>
      <c r="G939" s="326"/>
      <c r="H939" s="326"/>
      <c r="I939" s="203"/>
      <c r="J939" s="324"/>
    </row>
    <row r="940" spans="1:10">
      <c r="A940" s="320"/>
      <c r="B940" s="320"/>
      <c r="C940" s="322"/>
      <c r="D940" s="317"/>
      <c r="E940" s="317"/>
      <c r="F940" s="317"/>
      <c r="G940" s="317"/>
      <c r="H940" s="317"/>
      <c r="I940" s="318"/>
      <c r="J940" s="324"/>
    </row>
    <row r="941" spans="1:10">
      <c r="A941" s="320"/>
      <c r="B941" s="320"/>
      <c r="C941" s="322"/>
      <c r="D941" s="317"/>
      <c r="E941" s="317"/>
      <c r="F941" s="317"/>
      <c r="G941" s="317"/>
      <c r="H941" s="317"/>
      <c r="I941" s="318"/>
      <c r="J941" s="324"/>
    </row>
    <row r="942" spans="1:10">
      <c r="A942" s="320"/>
      <c r="B942" s="320"/>
      <c r="C942" s="322"/>
      <c r="D942" s="317"/>
      <c r="E942" s="317"/>
      <c r="F942" s="317"/>
      <c r="G942" s="317"/>
      <c r="H942" s="317"/>
      <c r="I942" s="318"/>
      <c r="J942" s="324"/>
    </row>
    <row r="943" spans="1:10">
      <c r="A943" s="320"/>
      <c r="B943" s="320"/>
      <c r="C943" s="322"/>
      <c r="D943" s="325"/>
      <c r="E943" s="325"/>
      <c r="F943" s="326"/>
      <c r="G943" s="326"/>
      <c r="H943" s="326"/>
      <c r="I943" s="203"/>
      <c r="J943" s="327"/>
    </row>
    <row r="944" spans="1:10">
      <c r="A944" s="320"/>
      <c r="B944" s="320"/>
      <c r="C944" s="322"/>
      <c r="D944" s="325"/>
      <c r="E944" s="325"/>
      <c r="F944" s="326"/>
      <c r="G944" s="326"/>
      <c r="H944" s="326"/>
      <c r="I944" s="203"/>
      <c r="J944" s="327"/>
    </row>
    <row r="945" spans="1:10">
      <c r="A945" s="320"/>
      <c r="B945" s="320"/>
      <c r="C945" s="322"/>
      <c r="D945" s="325"/>
      <c r="E945" s="325"/>
      <c r="F945" s="325"/>
      <c r="G945" s="325"/>
      <c r="H945" s="325"/>
      <c r="I945" s="328"/>
      <c r="J945" s="327"/>
    </row>
    <row r="946" spans="1:10">
      <c r="A946" s="320"/>
      <c r="B946" s="320"/>
      <c r="C946" s="322"/>
      <c r="D946" s="325"/>
      <c r="E946" s="325"/>
      <c r="F946" s="325"/>
      <c r="G946" s="325"/>
      <c r="H946" s="325"/>
      <c r="I946" s="328"/>
      <c r="J946" s="327"/>
    </row>
    <row r="947" spans="1:10">
      <c r="A947" s="320"/>
      <c r="B947" s="320"/>
      <c r="C947" s="322"/>
      <c r="D947" s="325"/>
      <c r="E947" s="325"/>
      <c r="F947" s="326"/>
      <c r="G947" s="326"/>
      <c r="H947" s="326"/>
      <c r="I947" s="203"/>
      <c r="J947" s="327"/>
    </row>
    <row r="948" spans="1:10">
      <c r="A948" s="320"/>
      <c r="B948" s="320"/>
      <c r="C948" s="322"/>
      <c r="D948" s="325"/>
      <c r="E948" s="325"/>
      <c r="F948" s="326"/>
      <c r="G948" s="326"/>
      <c r="H948" s="326"/>
      <c r="I948" s="203"/>
      <c r="J948" s="327"/>
    </row>
    <row r="949" spans="1:10">
      <c r="A949" s="320"/>
      <c r="B949" s="320"/>
      <c r="C949" s="322"/>
      <c r="J949" s="327"/>
    </row>
    <row r="950" spans="1:10">
      <c r="A950" s="320"/>
      <c r="B950" s="320"/>
      <c r="C950" s="322"/>
      <c r="D950" s="325"/>
      <c r="E950" s="325"/>
      <c r="F950" s="326"/>
      <c r="G950" s="325"/>
      <c r="H950" s="325"/>
      <c r="I950" s="203"/>
      <c r="J950" s="327"/>
    </row>
  </sheetData>
  <autoFilter ref="A6:J936" xr:uid="{00000000-0009-0000-0000-000000000000}">
    <filterColumn colId="7" showButton="0"/>
    <filterColumn colId="8" showButton="0"/>
  </autoFilter>
  <mergeCells count="752">
    <mergeCell ref="H2:J2"/>
    <mergeCell ref="A3:J3"/>
    <mergeCell ref="H5:J5"/>
    <mergeCell ref="H6:J6"/>
    <mergeCell ref="A7:J7"/>
    <mergeCell ref="A8:A13"/>
    <mergeCell ref="B8:B13"/>
    <mergeCell ref="C8:C11"/>
    <mergeCell ref="D8:D11"/>
    <mergeCell ref="E8:E11"/>
    <mergeCell ref="A19:J19"/>
    <mergeCell ref="A20:A22"/>
    <mergeCell ref="B20:B22"/>
    <mergeCell ref="C20:C21"/>
    <mergeCell ref="D20:D21"/>
    <mergeCell ref="E20:E21"/>
    <mergeCell ref="F20:F21"/>
    <mergeCell ref="G20:G21"/>
    <mergeCell ref="F8:F11"/>
    <mergeCell ref="G8:G11"/>
    <mergeCell ref="A14:J14"/>
    <mergeCell ref="A15:A18"/>
    <mergeCell ref="B15:B18"/>
    <mergeCell ref="C15:C17"/>
    <mergeCell ref="D15:D17"/>
    <mergeCell ref="E15:E17"/>
    <mergeCell ref="F15:F17"/>
    <mergeCell ref="G15:G17"/>
    <mergeCell ref="A35:J35"/>
    <mergeCell ref="A36:A43"/>
    <mergeCell ref="B36:B43"/>
    <mergeCell ref="C36:C42"/>
    <mergeCell ref="D36:D42"/>
    <mergeCell ref="E36:E42"/>
    <mergeCell ref="F36:F42"/>
    <mergeCell ref="G36:G42"/>
    <mergeCell ref="A23:J23"/>
    <mergeCell ref="A24:A34"/>
    <mergeCell ref="B24:B34"/>
    <mergeCell ref="C24:C30"/>
    <mergeCell ref="D24:D30"/>
    <mergeCell ref="E24:E30"/>
    <mergeCell ref="F24:F30"/>
    <mergeCell ref="G24:G30"/>
    <mergeCell ref="E53:E55"/>
    <mergeCell ref="F53:F55"/>
    <mergeCell ref="G53:G55"/>
    <mergeCell ref="C57:C60"/>
    <mergeCell ref="D57:D60"/>
    <mergeCell ref="E57:E60"/>
    <mergeCell ref="F57:F60"/>
    <mergeCell ref="G57:G60"/>
    <mergeCell ref="A44:J44"/>
    <mergeCell ref="A45:A56"/>
    <mergeCell ref="B45:B56"/>
    <mergeCell ref="C45:C48"/>
    <mergeCell ref="D45:D48"/>
    <mergeCell ref="E45:E48"/>
    <mergeCell ref="F45:F48"/>
    <mergeCell ref="G45:G48"/>
    <mergeCell ref="C53:C55"/>
    <mergeCell ref="D53:D55"/>
    <mergeCell ref="C62:C67"/>
    <mergeCell ref="D62:D67"/>
    <mergeCell ref="E62:E67"/>
    <mergeCell ref="F62:F67"/>
    <mergeCell ref="A57:A77"/>
    <mergeCell ref="B57:B77"/>
    <mergeCell ref="F82:F83"/>
    <mergeCell ref="G62:G67"/>
    <mergeCell ref="C68:C71"/>
    <mergeCell ref="D68:D71"/>
    <mergeCell ref="E68:E71"/>
    <mergeCell ref="F68:F71"/>
    <mergeCell ref="G68:G71"/>
    <mergeCell ref="C72:C76"/>
    <mergeCell ref="D72:D76"/>
    <mergeCell ref="E72:E76"/>
    <mergeCell ref="F72:F76"/>
    <mergeCell ref="G72:G76"/>
    <mergeCell ref="A78:A94"/>
    <mergeCell ref="B78:B94"/>
    <mergeCell ref="C82:C83"/>
    <mergeCell ref="D82:D83"/>
    <mergeCell ref="E82:E83"/>
    <mergeCell ref="C88:C93"/>
    <mergeCell ref="D88:D93"/>
    <mergeCell ref="E88:E93"/>
    <mergeCell ref="F88:F93"/>
    <mergeCell ref="G88:G93"/>
    <mergeCell ref="C95:C97"/>
    <mergeCell ref="D95:D97"/>
    <mergeCell ref="E95:E97"/>
    <mergeCell ref="G82:G83"/>
    <mergeCell ref="C84:C85"/>
    <mergeCell ref="D84:D85"/>
    <mergeCell ref="E84:E85"/>
    <mergeCell ref="F84:F85"/>
    <mergeCell ref="G84:G85"/>
    <mergeCell ref="A114:A122"/>
    <mergeCell ref="B114:B122"/>
    <mergeCell ref="C114:C121"/>
    <mergeCell ref="D114:D121"/>
    <mergeCell ref="E114:E121"/>
    <mergeCell ref="A95:A113"/>
    <mergeCell ref="B95:B113"/>
    <mergeCell ref="F114:F121"/>
    <mergeCell ref="G114:G121"/>
    <mergeCell ref="F95:F97"/>
    <mergeCell ref="G95:G97"/>
    <mergeCell ref="C101:C104"/>
    <mergeCell ref="D101:D104"/>
    <mergeCell ref="E101:E104"/>
    <mergeCell ref="F101:F104"/>
    <mergeCell ref="G101:G104"/>
    <mergeCell ref="E123:E127"/>
    <mergeCell ref="F123:F127"/>
    <mergeCell ref="G123:G127"/>
    <mergeCell ref="C128:C129"/>
    <mergeCell ref="F133:F141"/>
    <mergeCell ref="G133:G141"/>
    <mergeCell ref="C105:C112"/>
    <mergeCell ref="D105:D112"/>
    <mergeCell ref="E105:E112"/>
    <mergeCell ref="F105:F112"/>
    <mergeCell ref="G105:G112"/>
    <mergeCell ref="C142:C144"/>
    <mergeCell ref="D142:D144"/>
    <mergeCell ref="E142:E144"/>
    <mergeCell ref="F142:F144"/>
    <mergeCell ref="G142:G144"/>
    <mergeCell ref="D128:D129"/>
    <mergeCell ref="E128:E129"/>
    <mergeCell ref="F128:F129"/>
    <mergeCell ref="G128:G129"/>
    <mergeCell ref="A132:J132"/>
    <mergeCell ref="A133:A168"/>
    <mergeCell ref="B133:B168"/>
    <mergeCell ref="C133:C141"/>
    <mergeCell ref="D133:D141"/>
    <mergeCell ref="E133:E141"/>
    <mergeCell ref="C163:C164"/>
    <mergeCell ref="D163:D164"/>
    <mergeCell ref="E163:E164"/>
    <mergeCell ref="F163:F164"/>
    <mergeCell ref="G163:G164"/>
    <mergeCell ref="A123:A131"/>
    <mergeCell ref="B123:B131"/>
    <mergeCell ref="C123:C127"/>
    <mergeCell ref="D123:D127"/>
    <mergeCell ref="A169:J169"/>
    <mergeCell ref="C147:C149"/>
    <mergeCell ref="D147:D149"/>
    <mergeCell ref="E147:E149"/>
    <mergeCell ref="F147:F149"/>
    <mergeCell ref="G147:G149"/>
    <mergeCell ref="C154:C156"/>
    <mergeCell ref="D154:D156"/>
    <mergeCell ref="E154:E156"/>
    <mergeCell ref="F154:F156"/>
    <mergeCell ref="G154:G156"/>
    <mergeCell ref="G170:G174"/>
    <mergeCell ref="C181:C182"/>
    <mergeCell ref="A189:A201"/>
    <mergeCell ref="B189:B201"/>
    <mergeCell ref="C190:C199"/>
    <mergeCell ref="D190:D199"/>
    <mergeCell ref="E190:E199"/>
    <mergeCell ref="F190:F199"/>
    <mergeCell ref="G190:G199"/>
    <mergeCell ref="A170:A188"/>
    <mergeCell ref="B170:B188"/>
    <mergeCell ref="C170:C174"/>
    <mergeCell ref="D170:D174"/>
    <mergeCell ref="E170:E174"/>
    <mergeCell ref="F170:F174"/>
    <mergeCell ref="E264:E265"/>
    <mergeCell ref="F264:F265"/>
    <mergeCell ref="G264:G265"/>
    <mergeCell ref="C268:C277"/>
    <mergeCell ref="D268:D277"/>
    <mergeCell ref="E268:E277"/>
    <mergeCell ref="F268:F277"/>
    <mergeCell ref="G268:G277"/>
    <mergeCell ref="A202:J202"/>
    <mergeCell ref="A203:A328"/>
    <mergeCell ref="B203:B328"/>
    <mergeCell ref="C203:C260"/>
    <mergeCell ref="D203:D260"/>
    <mergeCell ref="E203:E260"/>
    <mergeCell ref="F203:F260"/>
    <mergeCell ref="G203:G260"/>
    <mergeCell ref="C264:C265"/>
    <mergeCell ref="D264:D265"/>
    <mergeCell ref="C280:C282"/>
    <mergeCell ref="D280:D282"/>
    <mergeCell ref="E280:E282"/>
    <mergeCell ref="F280:F282"/>
    <mergeCell ref="G280:G282"/>
    <mergeCell ref="C283:C285"/>
    <mergeCell ref="D283:D285"/>
    <mergeCell ref="E283:E285"/>
    <mergeCell ref="F283:F285"/>
    <mergeCell ref="G283:G285"/>
    <mergeCell ref="C287:C297"/>
    <mergeCell ref="D287:D297"/>
    <mergeCell ref="E287:E297"/>
    <mergeCell ref="F287:F297"/>
    <mergeCell ref="G287:G297"/>
    <mergeCell ref="C301:C305"/>
    <mergeCell ref="D301:D305"/>
    <mergeCell ref="E301:E305"/>
    <mergeCell ref="F301:F305"/>
    <mergeCell ref="G301:G305"/>
    <mergeCell ref="C315:C322"/>
    <mergeCell ref="D315:D322"/>
    <mergeCell ref="E315:E322"/>
    <mergeCell ref="F315:F322"/>
    <mergeCell ref="G315:G322"/>
    <mergeCell ref="A331:J331"/>
    <mergeCell ref="C306:C309"/>
    <mergeCell ref="D306:D309"/>
    <mergeCell ref="E306:E309"/>
    <mergeCell ref="F306:F309"/>
    <mergeCell ref="G306:G309"/>
    <mergeCell ref="C313:C314"/>
    <mergeCell ref="D313:D314"/>
    <mergeCell ref="E313:E314"/>
    <mergeCell ref="F313:F314"/>
    <mergeCell ref="G313:G314"/>
    <mergeCell ref="G332:G338"/>
    <mergeCell ref="A342:A349"/>
    <mergeCell ref="B342:B349"/>
    <mergeCell ref="C342:C345"/>
    <mergeCell ref="D342:D345"/>
    <mergeCell ref="E342:E345"/>
    <mergeCell ref="F342:F345"/>
    <mergeCell ref="G342:G345"/>
    <mergeCell ref="A332:A341"/>
    <mergeCell ref="B332:B341"/>
    <mergeCell ref="C332:C338"/>
    <mergeCell ref="D332:D338"/>
    <mergeCell ref="E332:E338"/>
    <mergeCell ref="F332:F338"/>
    <mergeCell ref="A350:J350"/>
    <mergeCell ref="A351:A378"/>
    <mergeCell ref="B351:B378"/>
    <mergeCell ref="C351:C353"/>
    <mergeCell ref="D351:D353"/>
    <mergeCell ref="E351:E353"/>
    <mergeCell ref="F351:F353"/>
    <mergeCell ref="G351:G353"/>
    <mergeCell ref="C355:C374"/>
    <mergeCell ref="D355:D374"/>
    <mergeCell ref="E355:E374"/>
    <mergeCell ref="F355:F374"/>
    <mergeCell ref="G355:G374"/>
    <mergeCell ref="A379:A413"/>
    <mergeCell ref="B379:B413"/>
    <mergeCell ref="C379:C381"/>
    <mergeCell ref="D379:D381"/>
    <mergeCell ref="E379:E381"/>
    <mergeCell ref="F379:F381"/>
    <mergeCell ref="G379:G381"/>
    <mergeCell ref="C389:C411"/>
    <mergeCell ref="D389:D411"/>
    <mergeCell ref="E389:E411"/>
    <mergeCell ref="F389:F411"/>
    <mergeCell ref="G389:G411"/>
    <mergeCell ref="A414:A427"/>
    <mergeCell ref="B414:B427"/>
    <mergeCell ref="C414:C416"/>
    <mergeCell ref="D414:D416"/>
    <mergeCell ref="E414:E416"/>
    <mergeCell ref="A428:J428"/>
    <mergeCell ref="A429:A438"/>
    <mergeCell ref="B429:B438"/>
    <mergeCell ref="C429:C432"/>
    <mergeCell ref="D429:D432"/>
    <mergeCell ref="E429:E432"/>
    <mergeCell ref="F429:F432"/>
    <mergeCell ref="G429:G432"/>
    <mergeCell ref="F414:F416"/>
    <mergeCell ref="G414:G416"/>
    <mergeCell ref="C422:C423"/>
    <mergeCell ref="D422:D423"/>
    <mergeCell ref="E422:E423"/>
    <mergeCell ref="F422:F423"/>
    <mergeCell ref="G422:G423"/>
    <mergeCell ref="G441:G442"/>
    <mergeCell ref="C444:C445"/>
    <mergeCell ref="D444:D445"/>
    <mergeCell ref="E444:E445"/>
    <mergeCell ref="F444:F445"/>
    <mergeCell ref="G444:G445"/>
    <mergeCell ref="A439:A448"/>
    <mergeCell ref="B439:B448"/>
    <mergeCell ref="C441:C442"/>
    <mergeCell ref="D441:D442"/>
    <mergeCell ref="E441:E442"/>
    <mergeCell ref="F441:F442"/>
    <mergeCell ref="G449:G454"/>
    <mergeCell ref="C456:C457"/>
    <mergeCell ref="D456:D457"/>
    <mergeCell ref="E456:E457"/>
    <mergeCell ref="F456:F457"/>
    <mergeCell ref="G456:G457"/>
    <mergeCell ref="C449:C454"/>
    <mergeCell ref="D449:D454"/>
    <mergeCell ref="E449:E454"/>
    <mergeCell ref="F449:F454"/>
    <mergeCell ref="E468:E469"/>
    <mergeCell ref="F468:F469"/>
    <mergeCell ref="G468:G469"/>
    <mergeCell ref="G460:G461"/>
    <mergeCell ref="C462:C463"/>
    <mergeCell ref="D462:D463"/>
    <mergeCell ref="E462:E463"/>
    <mergeCell ref="F462:F463"/>
    <mergeCell ref="G462:G463"/>
    <mergeCell ref="C460:C461"/>
    <mergeCell ref="D460:D461"/>
    <mergeCell ref="E460:E461"/>
    <mergeCell ref="F460:F461"/>
    <mergeCell ref="C472:C473"/>
    <mergeCell ref="D472:D473"/>
    <mergeCell ref="E472:E473"/>
    <mergeCell ref="F472:F473"/>
    <mergeCell ref="G472:G473"/>
    <mergeCell ref="A475:A487"/>
    <mergeCell ref="B475:B487"/>
    <mergeCell ref="C475:C479"/>
    <mergeCell ref="D475:D479"/>
    <mergeCell ref="E475:E479"/>
    <mergeCell ref="A449:A474"/>
    <mergeCell ref="B449:B474"/>
    <mergeCell ref="C484:C486"/>
    <mergeCell ref="D484:D486"/>
    <mergeCell ref="E484:E486"/>
    <mergeCell ref="F484:F486"/>
    <mergeCell ref="G484:G486"/>
    <mergeCell ref="C464:C466"/>
    <mergeCell ref="D464:D466"/>
    <mergeCell ref="E464:E466"/>
    <mergeCell ref="F464:F466"/>
    <mergeCell ref="G464:G466"/>
    <mergeCell ref="C468:C469"/>
    <mergeCell ref="D468:D469"/>
    <mergeCell ref="A488:J488"/>
    <mergeCell ref="F475:F479"/>
    <mergeCell ref="G475:G479"/>
    <mergeCell ref="C480:C482"/>
    <mergeCell ref="D480:D482"/>
    <mergeCell ref="E480:E482"/>
    <mergeCell ref="F480:F482"/>
    <mergeCell ref="G480:G482"/>
    <mergeCell ref="G495:G497"/>
    <mergeCell ref="D493:D494"/>
    <mergeCell ref="E493:E494"/>
    <mergeCell ref="F493:F494"/>
    <mergeCell ref="G493:G494"/>
    <mergeCell ref="C489:C491"/>
    <mergeCell ref="D489:D491"/>
    <mergeCell ref="E489:E491"/>
    <mergeCell ref="F489:F491"/>
    <mergeCell ref="C495:C497"/>
    <mergeCell ref="D495:D497"/>
    <mergeCell ref="E495:E497"/>
    <mergeCell ref="F495:F497"/>
    <mergeCell ref="C500:C502"/>
    <mergeCell ref="D500:D502"/>
    <mergeCell ref="E500:E502"/>
    <mergeCell ref="F500:F502"/>
    <mergeCell ref="G500:G502"/>
    <mergeCell ref="A508:A521"/>
    <mergeCell ref="B508:B521"/>
    <mergeCell ref="C508:C512"/>
    <mergeCell ref="D508:D512"/>
    <mergeCell ref="E508:E512"/>
    <mergeCell ref="A489:A507"/>
    <mergeCell ref="B489:B507"/>
    <mergeCell ref="C517:C518"/>
    <mergeCell ref="D517:D518"/>
    <mergeCell ref="E517:E518"/>
    <mergeCell ref="F517:F518"/>
    <mergeCell ref="G517:G518"/>
    <mergeCell ref="C498:C499"/>
    <mergeCell ref="D498:D499"/>
    <mergeCell ref="E498:E499"/>
    <mergeCell ref="F498:F499"/>
    <mergeCell ref="G498:G499"/>
    <mergeCell ref="G489:G491"/>
    <mergeCell ref="C493:C494"/>
    <mergeCell ref="A522:A525"/>
    <mergeCell ref="B522:B525"/>
    <mergeCell ref="F508:F512"/>
    <mergeCell ref="G508:G512"/>
    <mergeCell ref="C514:C516"/>
    <mergeCell ref="D514:D516"/>
    <mergeCell ref="E514:E516"/>
    <mergeCell ref="F514:F516"/>
    <mergeCell ref="G514:G516"/>
    <mergeCell ref="A526:A531"/>
    <mergeCell ref="B526:B531"/>
    <mergeCell ref="A532:A535"/>
    <mergeCell ref="B532:B535"/>
    <mergeCell ref="A536:J536"/>
    <mergeCell ref="A537:A567"/>
    <mergeCell ref="B537:B567"/>
    <mergeCell ref="C537:C542"/>
    <mergeCell ref="D537:D542"/>
    <mergeCell ref="E537:E542"/>
    <mergeCell ref="C558:C560"/>
    <mergeCell ref="D558:D560"/>
    <mergeCell ref="E558:E560"/>
    <mergeCell ref="F558:F560"/>
    <mergeCell ref="G558:G560"/>
    <mergeCell ref="C561:C564"/>
    <mergeCell ref="D561:D564"/>
    <mergeCell ref="A568:A570"/>
    <mergeCell ref="B568:B570"/>
    <mergeCell ref="C568:C569"/>
    <mergeCell ref="D568:D569"/>
    <mergeCell ref="E568:E569"/>
    <mergeCell ref="F568:F569"/>
    <mergeCell ref="G587:G588"/>
    <mergeCell ref="F537:F542"/>
    <mergeCell ref="G537:G542"/>
    <mergeCell ref="C543:C551"/>
    <mergeCell ref="D543:D551"/>
    <mergeCell ref="E543:E551"/>
    <mergeCell ref="F543:F551"/>
    <mergeCell ref="G543:G551"/>
    <mergeCell ref="E581:E582"/>
    <mergeCell ref="F581:F582"/>
    <mergeCell ref="G581:G582"/>
    <mergeCell ref="C584:C585"/>
    <mergeCell ref="D584:D585"/>
    <mergeCell ref="E584:E585"/>
    <mergeCell ref="F584:F585"/>
    <mergeCell ref="G584:G585"/>
    <mergeCell ref="E561:E564"/>
    <mergeCell ref="F561:F564"/>
    <mergeCell ref="G561:G564"/>
    <mergeCell ref="G568:G569"/>
    <mergeCell ref="C571:C578"/>
    <mergeCell ref="D571:D578"/>
    <mergeCell ref="E571:E578"/>
    <mergeCell ref="F571:F578"/>
    <mergeCell ref="G571:G578"/>
    <mergeCell ref="C581:C582"/>
    <mergeCell ref="D581:D582"/>
    <mergeCell ref="A592:A607"/>
    <mergeCell ref="B592:B607"/>
    <mergeCell ref="C592:C600"/>
    <mergeCell ref="D592:D600"/>
    <mergeCell ref="E592:E600"/>
    <mergeCell ref="F592:F600"/>
    <mergeCell ref="C587:C588"/>
    <mergeCell ref="D587:D588"/>
    <mergeCell ref="E587:E588"/>
    <mergeCell ref="F587:F588"/>
    <mergeCell ref="A591:J591"/>
    <mergeCell ref="A571:A590"/>
    <mergeCell ref="B571:B590"/>
    <mergeCell ref="A608:A652"/>
    <mergeCell ref="B608:B652"/>
    <mergeCell ref="C608:C620"/>
    <mergeCell ref="D608:D620"/>
    <mergeCell ref="E608:E620"/>
    <mergeCell ref="F608:F620"/>
    <mergeCell ref="G608:G620"/>
    <mergeCell ref="C623:C628"/>
    <mergeCell ref="D623:D628"/>
    <mergeCell ref="E623:E628"/>
    <mergeCell ref="F623:F628"/>
    <mergeCell ref="G623:G628"/>
    <mergeCell ref="C631:C636"/>
    <mergeCell ref="D631:D636"/>
    <mergeCell ref="E631:E636"/>
    <mergeCell ref="F631:F636"/>
    <mergeCell ref="G631:G636"/>
    <mergeCell ref="G592:G600"/>
    <mergeCell ref="C638:C641"/>
    <mergeCell ref="D638:D641"/>
    <mergeCell ref="E638:E641"/>
    <mergeCell ref="F638:F641"/>
    <mergeCell ref="G638:G641"/>
    <mergeCell ref="C643:C648"/>
    <mergeCell ref="D643:D648"/>
    <mergeCell ref="E643:E648"/>
    <mergeCell ref="F643:F648"/>
    <mergeCell ref="G643:G648"/>
    <mergeCell ref="G653:G656"/>
    <mergeCell ref="A664:J664"/>
    <mergeCell ref="A665:A681"/>
    <mergeCell ref="B665:B681"/>
    <mergeCell ref="C665:C670"/>
    <mergeCell ref="D665:D670"/>
    <mergeCell ref="E665:E670"/>
    <mergeCell ref="F665:F670"/>
    <mergeCell ref="G665:G670"/>
    <mergeCell ref="C671:C677"/>
    <mergeCell ref="A653:A663"/>
    <mergeCell ref="B653:B663"/>
    <mergeCell ref="C653:C656"/>
    <mergeCell ref="D653:D656"/>
    <mergeCell ref="E653:E656"/>
    <mergeCell ref="F653:F656"/>
    <mergeCell ref="D671:D677"/>
    <mergeCell ref="E671:E677"/>
    <mergeCell ref="F671:F677"/>
    <mergeCell ref="G671:G677"/>
    <mergeCell ref="C678:C679"/>
    <mergeCell ref="D678:D679"/>
    <mergeCell ref="E678:E679"/>
    <mergeCell ref="F678:F679"/>
    <mergeCell ref="G678:G679"/>
    <mergeCell ref="G682:G688"/>
    <mergeCell ref="C693:C694"/>
    <mergeCell ref="D693:D694"/>
    <mergeCell ref="E693:E694"/>
    <mergeCell ref="F693:F694"/>
    <mergeCell ref="G693:G694"/>
    <mergeCell ref="A682:A703"/>
    <mergeCell ref="B682:B703"/>
    <mergeCell ref="C682:C688"/>
    <mergeCell ref="D682:D688"/>
    <mergeCell ref="E682:E688"/>
    <mergeCell ref="F682:F688"/>
    <mergeCell ref="C696:C697"/>
    <mergeCell ref="D696:D697"/>
    <mergeCell ref="E696:E697"/>
    <mergeCell ref="F696:F697"/>
    <mergeCell ref="C700:C701"/>
    <mergeCell ref="D700:D701"/>
    <mergeCell ref="E700:E701"/>
    <mergeCell ref="F700:F701"/>
    <mergeCell ref="G700:G701"/>
    <mergeCell ref="A704:J704"/>
    <mergeCell ref="G696:G697"/>
    <mergeCell ref="C698:C699"/>
    <mergeCell ref="D698:D699"/>
    <mergeCell ref="E698:E699"/>
    <mergeCell ref="F698:F699"/>
    <mergeCell ref="G698:G699"/>
    <mergeCell ref="G705:G713"/>
    <mergeCell ref="A715:J715"/>
    <mergeCell ref="A716:A724"/>
    <mergeCell ref="B716:B724"/>
    <mergeCell ref="A725:A738"/>
    <mergeCell ref="B725:B738"/>
    <mergeCell ref="C725:C729"/>
    <mergeCell ref="D725:D729"/>
    <mergeCell ref="E725:E729"/>
    <mergeCell ref="F725:F729"/>
    <mergeCell ref="A705:A714"/>
    <mergeCell ref="B705:B714"/>
    <mergeCell ref="C705:C713"/>
    <mergeCell ref="D705:D713"/>
    <mergeCell ref="E705:E713"/>
    <mergeCell ref="F705:F713"/>
    <mergeCell ref="A739:A743"/>
    <mergeCell ref="B739:B743"/>
    <mergeCell ref="A744:A746"/>
    <mergeCell ref="B744:B746"/>
    <mergeCell ref="A747:A753"/>
    <mergeCell ref="B747:B753"/>
    <mergeCell ref="G725:G729"/>
    <mergeCell ref="C732:C735"/>
    <mergeCell ref="D732:D735"/>
    <mergeCell ref="E732:E735"/>
    <mergeCell ref="F732:F735"/>
    <mergeCell ref="G732:G735"/>
    <mergeCell ref="F757:F758"/>
    <mergeCell ref="G757:G758"/>
    <mergeCell ref="C754:C756"/>
    <mergeCell ref="D754:D756"/>
    <mergeCell ref="E754:E756"/>
    <mergeCell ref="F754:F756"/>
    <mergeCell ref="C759:C761"/>
    <mergeCell ref="D759:D761"/>
    <mergeCell ref="E759:E761"/>
    <mergeCell ref="F759:F761"/>
    <mergeCell ref="C764:C768"/>
    <mergeCell ref="D764:D768"/>
    <mergeCell ref="E764:E768"/>
    <mergeCell ref="F764:F768"/>
    <mergeCell ref="G764:G768"/>
    <mergeCell ref="A770:A773"/>
    <mergeCell ref="B770:B773"/>
    <mergeCell ref="C770:C771"/>
    <mergeCell ref="D770:D771"/>
    <mergeCell ref="E770:E771"/>
    <mergeCell ref="A754:A769"/>
    <mergeCell ref="B754:B769"/>
    <mergeCell ref="F770:F771"/>
    <mergeCell ref="G770:G771"/>
    <mergeCell ref="G759:G761"/>
    <mergeCell ref="C762:C763"/>
    <mergeCell ref="D762:D763"/>
    <mergeCell ref="E762:E763"/>
    <mergeCell ref="F762:F763"/>
    <mergeCell ref="G762:G763"/>
    <mergeCell ref="G754:G756"/>
    <mergeCell ref="C757:C758"/>
    <mergeCell ref="D757:D758"/>
    <mergeCell ref="E757:E758"/>
    <mergeCell ref="A774:A780"/>
    <mergeCell ref="B774:B780"/>
    <mergeCell ref="C776:C777"/>
    <mergeCell ref="D776:D777"/>
    <mergeCell ref="E776:E777"/>
    <mergeCell ref="F776:F777"/>
    <mergeCell ref="G776:G777"/>
    <mergeCell ref="C778:C779"/>
    <mergeCell ref="F782:F808"/>
    <mergeCell ref="G782:G808"/>
    <mergeCell ref="C809:C810"/>
    <mergeCell ref="D809:D810"/>
    <mergeCell ref="E809:E810"/>
    <mergeCell ref="F809:F810"/>
    <mergeCell ref="G809:G810"/>
    <mergeCell ref="D778:D779"/>
    <mergeCell ref="E778:E779"/>
    <mergeCell ref="F778:F779"/>
    <mergeCell ref="G778:G779"/>
    <mergeCell ref="A781:J781"/>
    <mergeCell ref="A782:A832"/>
    <mergeCell ref="B782:B832"/>
    <mergeCell ref="C782:C808"/>
    <mergeCell ref="D782:D808"/>
    <mergeCell ref="E782:E808"/>
    <mergeCell ref="C812:C813"/>
    <mergeCell ref="D812:D813"/>
    <mergeCell ref="E812:E813"/>
    <mergeCell ref="F812:F813"/>
    <mergeCell ref="G812:G813"/>
    <mergeCell ref="C814:C815"/>
    <mergeCell ref="D814:D815"/>
    <mergeCell ref="E814:E815"/>
    <mergeCell ref="F814:F815"/>
    <mergeCell ref="G814:G815"/>
    <mergeCell ref="C816:C819"/>
    <mergeCell ref="D816:D819"/>
    <mergeCell ref="E816:E819"/>
    <mergeCell ref="F816:F819"/>
    <mergeCell ref="G816:G819"/>
    <mergeCell ref="C820:C821"/>
    <mergeCell ref="D820:D821"/>
    <mergeCell ref="E820:E821"/>
    <mergeCell ref="F820:F821"/>
    <mergeCell ref="G820:G821"/>
    <mergeCell ref="C822:C824"/>
    <mergeCell ref="D822:D824"/>
    <mergeCell ref="E822:E824"/>
    <mergeCell ref="F822:F824"/>
    <mergeCell ref="G822:G824"/>
    <mergeCell ref="C827:C831"/>
    <mergeCell ref="D827:D831"/>
    <mergeCell ref="E827:E831"/>
    <mergeCell ref="F827:F831"/>
    <mergeCell ref="G827:G831"/>
    <mergeCell ref="G844:G846"/>
    <mergeCell ref="A849:A860"/>
    <mergeCell ref="B849:B860"/>
    <mergeCell ref="C849:C857"/>
    <mergeCell ref="D849:D857"/>
    <mergeCell ref="E849:E857"/>
    <mergeCell ref="F849:F857"/>
    <mergeCell ref="G849:G857"/>
    <mergeCell ref="G833:G839"/>
    <mergeCell ref="C841:C843"/>
    <mergeCell ref="D841:D843"/>
    <mergeCell ref="E841:E843"/>
    <mergeCell ref="F841:F843"/>
    <mergeCell ref="G841:G843"/>
    <mergeCell ref="A833:A848"/>
    <mergeCell ref="B833:B848"/>
    <mergeCell ref="C833:C839"/>
    <mergeCell ref="D833:D839"/>
    <mergeCell ref="E833:E839"/>
    <mergeCell ref="F833:F839"/>
    <mergeCell ref="C844:C846"/>
    <mergeCell ref="D844:D846"/>
    <mergeCell ref="E844:E846"/>
    <mergeCell ref="F844:F846"/>
    <mergeCell ref="A867:J867"/>
    <mergeCell ref="A868:A872"/>
    <mergeCell ref="B868:B872"/>
    <mergeCell ref="C870:C871"/>
    <mergeCell ref="D870:D871"/>
    <mergeCell ref="E870:E871"/>
    <mergeCell ref="F870:F871"/>
    <mergeCell ref="G870:G871"/>
    <mergeCell ref="A861:J861"/>
    <mergeCell ref="A862:A866"/>
    <mergeCell ref="B862:B866"/>
    <mergeCell ref="C864:C865"/>
    <mergeCell ref="D864:D865"/>
    <mergeCell ref="E864:E865"/>
    <mergeCell ref="F864:F865"/>
    <mergeCell ref="G864:G865"/>
    <mergeCell ref="H864:H865"/>
    <mergeCell ref="G887:G888"/>
    <mergeCell ref="C891:C892"/>
    <mergeCell ref="D891:D892"/>
    <mergeCell ref="A873:J873"/>
    <mergeCell ref="A874:A881"/>
    <mergeCell ref="B874:B881"/>
    <mergeCell ref="A882:J882"/>
    <mergeCell ref="A883:A886"/>
    <mergeCell ref="B883:B886"/>
    <mergeCell ref="C883:C884"/>
    <mergeCell ref="D883:D884"/>
    <mergeCell ref="E883:E884"/>
    <mergeCell ref="F883:F884"/>
    <mergeCell ref="G883:G884"/>
    <mergeCell ref="G899:G917"/>
    <mergeCell ref="A919:A923"/>
    <mergeCell ref="B919:B923"/>
    <mergeCell ref="C919:C922"/>
    <mergeCell ref="D919:D922"/>
    <mergeCell ref="E919:E922"/>
    <mergeCell ref="F919:F922"/>
    <mergeCell ref="G919:G922"/>
    <mergeCell ref="E891:E892"/>
    <mergeCell ref="F891:F892"/>
    <mergeCell ref="G891:G892"/>
    <mergeCell ref="A896:J896"/>
    <mergeCell ref="A897:A918"/>
    <mergeCell ref="B897:B918"/>
    <mergeCell ref="C899:C917"/>
    <mergeCell ref="D899:D917"/>
    <mergeCell ref="E899:E917"/>
    <mergeCell ref="F899:F917"/>
    <mergeCell ref="A887:A895"/>
    <mergeCell ref="B887:B895"/>
    <mergeCell ref="C887:C888"/>
    <mergeCell ref="D887:D888"/>
    <mergeCell ref="E887:E888"/>
    <mergeCell ref="F887:F888"/>
    <mergeCell ref="G924:G932"/>
    <mergeCell ref="A934:J934"/>
    <mergeCell ref="A935:A936"/>
    <mergeCell ref="B935:B936"/>
    <mergeCell ref="A924:A933"/>
    <mergeCell ref="B924:B933"/>
    <mergeCell ref="C924:C932"/>
    <mergeCell ref="D924:D932"/>
    <mergeCell ref="E924:E932"/>
    <mergeCell ref="F924:F932"/>
  </mergeCells>
  <pageMargins left="0.7" right="0.7" top="0.75" bottom="0.75" header="0.3" footer="0.3"/>
  <pageSetup paperSize="9" scale="57"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GALUTINĖ (2)</vt:lpstr>
      <vt:lpstr>'GALUTINĖ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Regina Kiselienė</cp:lastModifiedBy>
  <cp:lastPrinted>2022-03-07T07:55:21Z</cp:lastPrinted>
  <dcterms:created xsi:type="dcterms:W3CDTF">2022-03-06T17:04:03Z</dcterms:created>
  <dcterms:modified xsi:type="dcterms:W3CDTF">2022-03-23T14:24:07Z</dcterms:modified>
</cp:coreProperties>
</file>