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COVID 2022 m/LRV nutarimas 2022-01  Nr/"/>
    </mc:Choice>
  </mc:AlternateContent>
  <xr:revisionPtr revIDLastSave="4" documentId="8_{83EDE200-4D86-4BDF-B342-106F01B0986C}" xr6:coauthVersionLast="47" xr6:coauthVersionMax="47" xr10:uidLastSave="{44833578-5C57-4F3A-9206-FF4B4BBA0DAE}"/>
  <bookViews>
    <workbookView xWindow="-120" yWindow="-120" windowWidth="29040" windowHeight="15840" xr2:uid="{42103691-E39B-42EE-834A-EA051B19C5DA}"/>
  </bookViews>
  <sheets>
    <sheet name="lapkritis" sheetId="2" r:id="rId1"/>
  </sheets>
  <definedNames>
    <definedName name="_xlnm._FilterDatabase" localSheetId="0" hidden="1">lapkritis!$N$139:$N$163</definedName>
    <definedName name="_Hlk36804670" localSheetId="0">lapkritis!#REF!</definedName>
    <definedName name="_xlnm.Extract" localSheetId="0">lapkritis!#REF!</definedName>
    <definedName name="_xlnm.Criteria" localSheetId="0">lapkritis!$G$35:$G$36</definedName>
    <definedName name="_xlnm.Print_Area" localSheetId="0">lapkritis!$A$1:$K$171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5" i="2" l="1"/>
  <c r="G170" i="2"/>
  <c r="H164" i="2" l="1"/>
  <c r="H138" i="2" l="1"/>
  <c r="H113" i="2" l="1"/>
  <c r="H90" i="2" l="1"/>
  <c r="H59" i="2" l="1"/>
  <c r="H170" i="2" s="1"/>
  <c r="K59" i="2" l="1"/>
  <c r="J59" i="2"/>
  <c r="I59" i="2"/>
  <c r="I113" i="2" l="1"/>
  <c r="J113" i="2"/>
  <c r="K113" i="2"/>
  <c r="I90" i="2" l="1"/>
  <c r="K164" i="2" l="1"/>
  <c r="J138" i="2"/>
  <c r="I138" i="2"/>
  <c r="K138" i="2"/>
  <c r="J164" i="2" l="1"/>
  <c r="I164" i="2"/>
  <c r="I165" i="2" s="1"/>
  <c r="I170" i="2" s="1"/>
  <c r="K90" i="2" l="1"/>
  <c r="J90" i="2"/>
  <c r="K165" i="2" l="1"/>
  <c r="K170" i="2" s="1"/>
  <c r="J165" i="2" l="1"/>
  <c r="J170" i="2" s="1"/>
</calcChain>
</file>

<file path=xl/sharedStrings.xml><?xml version="1.0" encoding="utf-8"?>
<sst xmlns="http://schemas.openxmlformats.org/spreadsheetml/2006/main" count="356" uniqueCount="343">
  <si>
    <t>TERTORINIŲ LIGONIŲ KASŲ SUVESTINĖ ATASKAITA</t>
  </si>
  <si>
    <t>TLK</t>
  </si>
  <si>
    <t>TLK
raštas</t>
  </si>
  <si>
    <t>VLK
raštas</t>
  </si>
  <si>
    <t>Eil.
Nr.</t>
  </si>
  <si>
    <t>ASPĮ</t>
  </si>
  <si>
    <t>Darbuotojų skaičius</t>
  </si>
  <si>
    <t>–</t>
  </si>
  <si>
    <t>Kauno TLK</t>
  </si>
  <si>
    <t>Klaipėdos TLK</t>
  </si>
  <si>
    <t>Šiaulių TLK</t>
  </si>
  <si>
    <t>Asmens sveikatos priežiūros įstaigų skaičius</t>
  </si>
  <si>
    <t>Darbuotojui skirto darbo užmokesčio sąnaudos</t>
  </si>
  <si>
    <t>priskaičiuotos darbdavio mokamų mokesčių sąnaudos</t>
  </si>
  <si>
    <t>Iš viso Panevėžio TLK</t>
  </si>
  <si>
    <t>Iš viso Šiaulių TLK</t>
  </si>
  <si>
    <t>Iš viso Klaipėdos TLK</t>
  </si>
  <si>
    <t>Iš viso Kauno TLK</t>
  </si>
  <si>
    <t>Iš viso Vilniaus TLK</t>
  </si>
  <si>
    <t>Vilniaus TLK</t>
  </si>
  <si>
    <t>Panevėžio TLK</t>
  </si>
  <si>
    <t>VšĮ Kupiškio rajono savivaldybės PASPC</t>
  </si>
  <si>
    <t>VšĮ Molėtų rajono GMPC</t>
  </si>
  <si>
    <t>VšĮ Ignalinos rajono poliklinika</t>
  </si>
  <si>
    <t>VšĮ Utenos PSPC</t>
  </si>
  <si>
    <t>VšĮ Ignalinos rajono ligoninė</t>
  </si>
  <si>
    <t>VšĮ Zarasų PSPC</t>
  </si>
  <si>
    <t>VšĮ Visagino ligoninė</t>
  </si>
  <si>
    <t>VšĮ Biržų rajono savivaldybės poliklinika</t>
  </si>
  <si>
    <t>VšĮ Anykščių rajono savivaldybės ligoninė</t>
  </si>
  <si>
    <t>VšĮ Kupiškio ligoninė</t>
  </si>
  <si>
    <t>VšĮ Respublikinė Panevėžio ligoninė</t>
  </si>
  <si>
    <t>VšĮ Molėtų ligoninė</t>
  </si>
  <si>
    <t>VšĮ Utenos ligoninė</t>
  </si>
  <si>
    <t>VšĮ Rokiškio PASPC</t>
  </si>
  <si>
    <t>VšĮ Anykščių rajono savivaldybės PSPC</t>
  </si>
  <si>
    <t>VšĮ Pasvalio ligoninė</t>
  </si>
  <si>
    <t>VšĮ Panevėžio miesto GMPS</t>
  </si>
  <si>
    <t>VšĮ Biržų ligoninė</t>
  </si>
  <si>
    <t>VšĮ Rokiškio rajono ligoninė</t>
  </si>
  <si>
    <t>VšĮ Pasvalio PASPC</t>
  </si>
  <si>
    <t xml:space="preserve">Darbuotojo pareiginės algos (darbo užmokesčio) pastoviosios dalies koeficiento arba mėnesinės algos padidinimo sąnaudos 
(Eur, ct)
</t>
  </si>
  <si>
    <t>Dėl padidinto pareiginės algos (darbo užmokesčio) pastoviosios dalies koeficiento arba padidintos mėnesinės algos  priskaičiuotos darbdavio mokamų mokesčių sąnaudos
(Eur, ct)</t>
  </si>
  <si>
    <t>Pavadinimas</t>
  </si>
  <si>
    <t>juridinio asmens kodas</t>
  </si>
  <si>
    <t>banko sąskaitos Nr., banko kodas</t>
  </si>
  <si>
    <t>LT814010043400010041, 40100</t>
  </si>
  <si>
    <t>LT274010045500148701, 40100</t>
  </si>
  <si>
    <t>LT287300010042119862, 73000</t>
  </si>
  <si>
    <t>LT037300010002576225, 73000</t>
  </si>
  <si>
    <t>LT587300010087172233, 73000</t>
  </si>
  <si>
    <t>LT044010045500010017, 40100</t>
  </si>
  <si>
    <t>LT234010042600080021, 40100</t>
  </si>
  <si>
    <t>LT247044060002726530, 70440</t>
  </si>
  <si>
    <t>LT717044060002516164, 70440</t>
  </si>
  <si>
    <t>LT497300010002614682, 73000</t>
  </si>
  <si>
    <t>LT447300010083407915, 73000</t>
  </si>
  <si>
    <t>LT867044060002468364, 70440</t>
  </si>
  <si>
    <t>LT557300010097100431, 73000</t>
  </si>
  <si>
    <t>LT174010041300080018, 40100</t>
  </si>
  <si>
    <t>LT047044060002516012, 70440</t>
  </si>
  <si>
    <t>LT447300010041024929, 73000</t>
  </si>
  <si>
    <t>LT247300010002576720, 73000</t>
  </si>
  <si>
    <t>LT827182900003130115, 71829</t>
  </si>
  <si>
    <t>LT464010042600050022, 40100</t>
  </si>
  <si>
    <t>LT107300010002382972, 73000</t>
  </si>
  <si>
    <r>
      <t xml:space="preserve">Lėšų suma iš viso 
</t>
    </r>
    <r>
      <rPr>
        <sz val="11"/>
        <color theme="1"/>
        <rFont val="Times New Roman"/>
        <family val="1"/>
        <charset val="186"/>
      </rPr>
      <t>(9 ir 10 skilčių duomenų suma)</t>
    </r>
    <r>
      <rPr>
        <b/>
        <sz val="11"/>
        <color theme="1"/>
        <rFont val="Times New Roman"/>
        <family val="1"/>
        <charset val="186"/>
      </rPr>
      <t xml:space="preserve">
(Eur, ct)
</t>
    </r>
  </si>
  <si>
    <t>Iš viso sąnaudų</t>
  </si>
  <si>
    <t>UAB Biržų šeimos gydytojų centras</t>
  </si>
  <si>
    <t>LT107044060002496213, 70440</t>
  </si>
  <si>
    <t>VšĮ Zarasų rajono savivaldybės ligoninė</t>
  </si>
  <si>
    <t>LT867300010002614695, 73000</t>
  </si>
  <si>
    <t>VšĮ Panevėžio palaikomojo gydymo ir slaugos ligoninė</t>
  </si>
  <si>
    <t>LT214010041200971942, 40100</t>
  </si>
  <si>
    <t>VŠĮ Rokiškio psichiatrijos ligoninė</t>
  </si>
  <si>
    <t>LT637300010002576212, 73000</t>
  </si>
  <si>
    <t>VšĮ Naujosios Akmenės ligoninė</t>
  </si>
  <si>
    <t>LT547044060002237595</t>
  </si>
  <si>
    <t>VšĮ Regioninė Telšių ligoninė</t>
  </si>
  <si>
    <t>LT144010042800091564</t>
  </si>
  <si>
    <t xml:space="preserve">VšĮ Radviliškio rajono greitosios medicinos pagalbos centras </t>
  </si>
  <si>
    <t>LT107181400000142528</t>
  </si>
  <si>
    <t>VšĮ Plungės rajono savivaldybės ligoninė</t>
  </si>
  <si>
    <t>LT457300010157813493</t>
  </si>
  <si>
    <t>VšĮ Šiaulių centro poliklinika</t>
  </si>
  <si>
    <t>LT297300010002406298</t>
  </si>
  <si>
    <t xml:space="preserve">VšĮ Regioninė Mažeikių ligoninė </t>
  </si>
  <si>
    <t>LT804010040700320900</t>
  </si>
  <si>
    <t>VšĮ Respublikinė Šiaulių ligoninė</t>
  </si>
  <si>
    <t>LT347180000001130305</t>
  </si>
  <si>
    <t>VšĮ Dainų pirminės sveikatos priežiūros centras</t>
  </si>
  <si>
    <t>LT507300010002406308</t>
  </si>
  <si>
    <t>VšĮ Šiaulių ilgalaikio gydymo ir geriatrijos centras</t>
  </si>
  <si>
    <t>LT737300010002406476</t>
  </si>
  <si>
    <t xml:space="preserve">VšĮ Šiaulių greitosios medicinos pagalbos stotis </t>
  </si>
  <si>
    <t>LT897300010002406285</t>
  </si>
  <si>
    <t>VšĮ Mažeikių greitosios medicinos pagalbos centras</t>
  </si>
  <si>
    <t>LT697300010100623025</t>
  </si>
  <si>
    <t xml:space="preserve">VšĮ Akmenės rajono greitosios medicinos pagalbos centras </t>
  </si>
  <si>
    <t>LT084010043300159361</t>
  </si>
  <si>
    <t>VšĮ Telšių rajono pirminės sveikatos priežiūros centras</t>
  </si>
  <si>
    <t>LT754010042800010053</t>
  </si>
  <si>
    <t>VšĮ Pakruojo rajono pirminės sveikatos priežiūros centras</t>
  </si>
  <si>
    <t>LT187300010088903045</t>
  </si>
  <si>
    <t>VšĮ Plungės rajono greitoji medicinos pagalba</t>
  </si>
  <si>
    <t>LT724010043000020033</t>
  </si>
  <si>
    <t xml:space="preserve">VšĮ Radviliškio ligoninė </t>
  </si>
  <si>
    <t>LT207181400003700793</t>
  </si>
  <si>
    <t>VšĮ Akmenės rajono pirminės sveikatos priežiūros centras</t>
  </si>
  <si>
    <t>LT294010043300090792</t>
  </si>
  <si>
    <t>VšĮ Kelmės rajono pirminės sveikatos priežiūros centras</t>
  </si>
  <si>
    <t>LT974010043800030090</t>
  </si>
  <si>
    <t xml:space="preserve">VšĮ Kelmės ligoninė </t>
  </si>
  <si>
    <t>LT804010043800011190</t>
  </si>
  <si>
    <t xml:space="preserve">VšĮ Joniškio ligoninė </t>
  </si>
  <si>
    <t>LT834010040400091393</t>
  </si>
  <si>
    <t>VšĮ Pakruojo ligoninė</t>
  </si>
  <si>
    <t xml:space="preserve"> LT094010045600070083</t>
  </si>
  <si>
    <t>VšĮ Joniškio pirminės sveikatos priežiūros centras</t>
  </si>
  <si>
    <t>LT427044060002275641</t>
  </si>
  <si>
    <t>UAB Dialimeda</t>
  </si>
  <si>
    <t>LT267180800009467268</t>
  </si>
  <si>
    <t>VšĮ Alytaus poliklinika</t>
  </si>
  <si>
    <t>LT827300010002213575</t>
  </si>
  <si>
    <t>LT804010044400000034</t>
  </si>
  <si>
    <t>VšĮ Vilniaus miesto psichikos sveikatos centras</t>
  </si>
  <si>
    <t>LT544010042400060128</t>
  </si>
  <si>
    <t>VšĮ Varėnos pirminės sveikatos priežiūros centras</t>
  </si>
  <si>
    <t>LT214010041000040031</t>
  </si>
  <si>
    <t>VšĮ Greitosios medicinos pagalbos stotis</t>
  </si>
  <si>
    <t>LT647044060000322635</t>
  </si>
  <si>
    <t>LR Vidaus reikalų ministerijos Medicinos centras</t>
  </si>
  <si>
    <t>LT864010051004881246</t>
  </si>
  <si>
    <t>VšĮ Širvintų ligoninė</t>
  </si>
  <si>
    <t>LT434010042000030095</t>
  </si>
  <si>
    <t>UAB Diaverum klinikos</t>
  </si>
  <si>
    <t>LT217044060005614953</t>
  </si>
  <si>
    <t>VšĮ Šv. Roko ligoninė</t>
  </si>
  <si>
    <t>LT804010049501371654</t>
  </si>
  <si>
    <t>VšĮ Antakalnio poliklinika</t>
  </si>
  <si>
    <t>LT464010051004242542</t>
  </si>
  <si>
    <t>LT557300010002460247</t>
  </si>
  <si>
    <t>VšĮ Švenčionių rajono ligoninė</t>
  </si>
  <si>
    <t>LT397300010002590418</t>
  </si>
  <si>
    <t>LT917044060001723411</t>
  </si>
  <si>
    <t>VšĮ Vievio sveikatos priežiūros centras</t>
  </si>
  <si>
    <t>LT224010042403360838</t>
  </si>
  <si>
    <t>LT487044060004064698</t>
  </si>
  <si>
    <t>VšĮ Vilniaus rajono centrinė poliklinika</t>
  </si>
  <si>
    <t>LT284010042400073885</t>
  </si>
  <si>
    <t>LT094010040900383417</t>
  </si>
  <si>
    <t>VšĮ Lazdijų savivaldybės pirminės sveikatos priežiūros centras</t>
  </si>
  <si>
    <t>LT527300010036745242</t>
  </si>
  <si>
    <t>VšĮ Trakų ligoninė</t>
  </si>
  <si>
    <t>LT844010042700040042</t>
  </si>
  <si>
    <t>VšĮ Ukmergės ligoninė</t>
  </si>
  <si>
    <t>LT387300010002603240</t>
  </si>
  <si>
    <t>VšĮ Vilniaus gimdymo namai</t>
  </si>
  <si>
    <t>LT557300010002464515</t>
  </si>
  <si>
    <t>VšĮ Vilniaus miesto klinikinė ligoninė</t>
  </si>
  <si>
    <t>LT867044060007990186</t>
  </si>
  <si>
    <t>VšĮ Lazdijų ligoninė</t>
  </si>
  <si>
    <t>LT044010042200070017</t>
  </si>
  <si>
    <t>VšĮ Druskininkų ligoninė</t>
  </si>
  <si>
    <t>LT867300010002223688</t>
  </si>
  <si>
    <t>VšĮ Alytaus medicininės reabilitacijos ir sporto centras</t>
  </si>
  <si>
    <t>LT227300010076310530</t>
  </si>
  <si>
    <t>VšĮ Elektrėnų ligoninė</t>
  </si>
  <si>
    <t>LT307300010002624724</t>
  </si>
  <si>
    <t>VšĮ Abromiškių reabilitacijos ligoninė</t>
  </si>
  <si>
    <t>LT447044060001707767</t>
  </si>
  <si>
    <t>VšĮ Respublikinė Vilniaus universitetinė ligoninė</t>
  </si>
  <si>
    <t>LT217044060006642377</t>
  </si>
  <si>
    <t>LT574010051005423028</t>
  </si>
  <si>
    <t>LT587300010002486674</t>
  </si>
  <si>
    <t>LT344010044400060032</t>
  </si>
  <si>
    <t>LT854010042900070029</t>
  </si>
  <si>
    <t>VšĮ Mykolo Marcinkevičiaus ligoninė</t>
  </si>
  <si>
    <t>LT827180300001130008</t>
  </si>
  <si>
    <t>VšĮ Alytaus apskrities S.Kudirkos ligoninė</t>
  </si>
  <si>
    <t>LT737300010091752982</t>
  </si>
  <si>
    <t>VšĮ Alytaus rajono savivaldybės pirminės sveikatos priežiūros centras</t>
  </si>
  <si>
    <t>LT527300010002213533</t>
  </si>
  <si>
    <t>UAB B. Braun Avitum</t>
  </si>
  <si>
    <t>LT452140030000446589</t>
  </si>
  <si>
    <t>VšĮ Karoliniškių poliklinika</t>
  </si>
  <si>
    <t>LT717044060007949037</t>
  </si>
  <si>
    <t>VšĮ Elektrėnų pirminės sveikatos priežiūros centras</t>
  </si>
  <si>
    <t>LT077044060001673804</t>
  </si>
  <si>
    <t>VšĮ Vilkpėdės ligoninė</t>
  </si>
  <si>
    <t>LT657044060000374609</t>
  </si>
  <si>
    <t>VšĮ Alytaus rajono savivaldybės Greitosios medicinos pagalbos stotis</t>
  </si>
  <si>
    <t>LT217300010129726411</t>
  </si>
  <si>
    <t>LT454010042400063879</t>
  </si>
  <si>
    <t>LT832140030002856355</t>
  </si>
  <si>
    <t>UAB Šeimos klinika</t>
  </si>
  <si>
    <t>LT553500010004228728</t>
  </si>
  <si>
    <t>UAB Ambulansas</t>
  </si>
  <si>
    <t>LT733500010014146266</t>
  </si>
  <si>
    <t>VšĮ Respublikinė Vilniaus psichiatrijos ligoninė</t>
  </si>
  <si>
    <t>LT244010044100030870</t>
  </si>
  <si>
    <t>LT717300010002492260</t>
  </si>
  <si>
    <t>VšĮ Šakių ligoninė</t>
  </si>
  <si>
    <t>LT097300010041807476</t>
  </si>
  <si>
    <t>VšĮ K. Griniaus slaugos ir palaikomojo gydymo ligoninė</t>
  </si>
  <si>
    <t>LT477300010002246021</t>
  </si>
  <si>
    <t>VšĮ Šakių greitosios medicinos pagalbos stotis</t>
  </si>
  <si>
    <t>LT204010042100071556</t>
  </si>
  <si>
    <t>VšĮ Kauno miesto greitosios medicinos pagalbos stotis</t>
  </si>
  <si>
    <t>LT634010042500825603</t>
  </si>
  <si>
    <t>VšĮ Garliavos pirminės sveikatos priežiūros centras</t>
  </si>
  <si>
    <t>LT867300010002511293</t>
  </si>
  <si>
    <t>VšĮ Jonavos greitosios medicinos pagalbos stotis</t>
  </si>
  <si>
    <t>LT374010043900071247</t>
  </si>
  <si>
    <t>VšĮ Marijampolės greitosios medicinos pagalbos stotis</t>
  </si>
  <si>
    <t>LT087300010002342365</t>
  </si>
  <si>
    <t>VšĮ Kėdainių pirminės sveikatos priežiūros centras</t>
  </si>
  <si>
    <t>LT127300010002521937</t>
  </si>
  <si>
    <t>VšĮ Raseinių ligoninė</t>
  </si>
  <si>
    <t>LT114010041400070054</t>
  </si>
  <si>
    <t>VšĮ Vilkaviškio pirminės sveikatos priežiūros centras</t>
  </si>
  <si>
    <t>LT177300010002612736</t>
  </si>
  <si>
    <t>VšĮ Kauno rajono greitosios medicinos pagalbos stotis</t>
  </si>
  <si>
    <t>LT477300010002510249</t>
  </si>
  <si>
    <t>UAB Diagnostikos laboratotija</t>
  </si>
  <si>
    <t>LT707044060008074961</t>
  </si>
  <si>
    <t>VšĮ Kaišiadorių greitosios medicinos pagalbos stotis</t>
  </si>
  <si>
    <t>LT124010040500225674</t>
  </si>
  <si>
    <t>VšĮ Vilkaviškio ligoninė</t>
  </si>
  <si>
    <t>LT484010040100080044</t>
  </si>
  <si>
    <t>VšĮ Jonavos pirminės sveikatos priežiūros centras</t>
  </si>
  <si>
    <t>LT394010043900040074</t>
  </si>
  <si>
    <t>VšĮ Kėdainių ligoninė</t>
  </si>
  <si>
    <t>LT664010041900070017</t>
  </si>
  <si>
    <t xml:space="preserve">LSMU Kauno ligoninė </t>
  </si>
  <si>
    <t>LT284010042502573979</t>
  </si>
  <si>
    <t>VšĮ Prienų pirminės sveikatos priežiūros centras</t>
  </si>
  <si>
    <t>LT877300010080542925</t>
  </si>
  <si>
    <t>VšĮ Jonavos ligoninė</t>
  </si>
  <si>
    <t>LT434010043900080063</t>
  </si>
  <si>
    <t>VšĮ Raseinių greitosios medicinos pagalbos stotis</t>
  </si>
  <si>
    <t>LT244010041400157993</t>
  </si>
  <si>
    <t>VšĮ Prienų ligoninė</t>
  </si>
  <si>
    <t>LT954010041100050743</t>
  </si>
  <si>
    <t>UAB Sveikatos ratas</t>
  </si>
  <si>
    <t>LT917300010078284790</t>
  </si>
  <si>
    <t>VšĮ Marijampolės ligoninė</t>
  </si>
  <si>
    <t>LT917300010002342035</t>
  </si>
  <si>
    <t>LSMU ligoninė Kauno klinikos</t>
  </si>
  <si>
    <t>LT217300010002226410</t>
  </si>
  <si>
    <t>Laisvės atėmimo vietų ligoninė</t>
  </si>
  <si>
    <t>LT407300010142010052</t>
  </si>
  <si>
    <t>VŠĮ Kauno miesto poliklinika</t>
  </si>
  <si>
    <t>LT047044060002942424</t>
  </si>
  <si>
    <t>UAB Saulės šeimos medicinos centras</t>
  </si>
  <si>
    <t>LT097044060003480587</t>
  </si>
  <si>
    <t>VšĮ Kaišiadorių ligoninė</t>
  </si>
  <si>
    <t>LT577300010118268317</t>
  </si>
  <si>
    <t>2021-12-27, 
Nr. 3LP-300</t>
  </si>
  <si>
    <t>VšĮ Alytaus apskrities tuberkuliozės ligoninė</t>
  </si>
  <si>
    <t>LT404010040900211945</t>
  </si>
  <si>
    <t>VšĮ Varėnos ligoninė</t>
  </si>
  <si>
    <t>Nacionalinis vėžio instutitas</t>
  </si>
  <si>
    <t>VšĮ Šalčininkų  pirminės sveikatos priežiūros centras</t>
  </si>
  <si>
    <t>VšĮ Šalčininkų rajono savivaldybės ligoninė</t>
  </si>
  <si>
    <t>VšĮ Trakų pirminės sveikatos priežiūros centras</t>
  </si>
  <si>
    <t>VšĮ Centro poliklinika</t>
  </si>
  <si>
    <t>LT464010042403966753</t>
  </si>
  <si>
    <t>VšĮ Šeškinės  poliklinika</t>
  </si>
  <si>
    <t>VšĮ Pal.Kun.Mykolo Sopočkos hospisas</t>
  </si>
  <si>
    <t>VšĮ Druskininkų pirminės sveikatos priežiūros centras</t>
  </si>
  <si>
    <t>VšĮ Ukmergės pirminės sveikatos priežiūros centras</t>
  </si>
  <si>
    <t>UAB ADDERE</t>
  </si>
  <si>
    <t>LT437300010129250521</t>
  </si>
  <si>
    <t>UAB In Medica</t>
  </si>
  <si>
    <t>VšĮ Vilniaus universiteto ligoninės Santaros klinikos</t>
  </si>
  <si>
    <t>UAB GEMMA sveikatos centras</t>
  </si>
  <si>
    <t>LT617300010103359927</t>
  </si>
  <si>
    <t>VšĮ Vilniaus universiteto ligoninės Žalgirio klinika</t>
  </si>
  <si>
    <t>2021 m. lapkričio mėn. (VB lėšomis)
(nurodomas mėnuo, kurio faktines išlaidas (sąnaudas) asmens sveikatos priežiūros įstaiga (ASPĮ) prašo kompensuoti)</t>
  </si>
  <si>
    <t>Iš viso (lapkričio mėn.)</t>
  </si>
  <si>
    <t>3K-22654</t>
  </si>
  <si>
    <t>2021-12-22,
Nr. 3-2694</t>
  </si>
  <si>
    <t>VšĮ Sangrūdos ambulatorija</t>
  </si>
  <si>
    <t>LT987300010002345498</t>
  </si>
  <si>
    <t>VšĮ Marijampolės pirminės sveikatos priežiūros centras</t>
  </si>
  <si>
    <t>LT387300010002342019</t>
  </si>
  <si>
    <t>3K-22458</t>
  </si>
  <si>
    <t>VšĮ Varnių pirminės sveikatos priežiūros centras</t>
  </si>
  <si>
    <t>LT567300010073643970</t>
  </si>
  <si>
    <t>2021-12-23, 
Nr. S-4227</t>
  </si>
  <si>
    <t>3K-22569</t>
  </si>
  <si>
    <t>2021-12-22 , 
Nr. 12-4813</t>
  </si>
  <si>
    <t>3K-22462</t>
  </si>
  <si>
    <t>UAB Panevėžio centro šeimos klinika</t>
  </si>
  <si>
    <t>LT177044060002822298, 70440</t>
  </si>
  <si>
    <t>3K-22717</t>
  </si>
  <si>
    <t xml:space="preserve">2021-12-28,
Nr. A6-340   </t>
  </si>
  <si>
    <t>VšĮ Klaipėdos universitetine ligoninė</t>
  </si>
  <si>
    <t>LT827180500000120325</t>
  </si>
  <si>
    <t>VšĮ Klaipėdos Jūrininkų ligoninė</t>
  </si>
  <si>
    <t>LT587180500000141030</t>
  </si>
  <si>
    <t>VšĮ Respublikinė Klaipėdos ligoninė</t>
  </si>
  <si>
    <t>LT814010042300628822</t>
  </si>
  <si>
    <t>VšĮ Klaipėdos vaikų ligoninė</t>
  </si>
  <si>
    <t>LT857300010002306738</t>
  </si>
  <si>
    <t>VšĮ Kretingos ligoninė</t>
  </si>
  <si>
    <t>LT144010041800082189</t>
  </si>
  <si>
    <t>VšĮ Šilutės ligoninė</t>
  </si>
  <si>
    <t>LT457180700000130002</t>
  </si>
  <si>
    <t>VšĮ Gargždų ligoninė</t>
  </si>
  <si>
    <t>LT494010040200041145</t>
  </si>
  <si>
    <t>VšĮ Tauragės ligoninė</t>
  </si>
  <si>
    <t>LT904010041600010076</t>
  </si>
  <si>
    <t>VšĮ Jurbarko ligoninė</t>
  </si>
  <si>
    <t>LT687300010112950676</t>
  </si>
  <si>
    <t>VšĮ Šilalės rajono ligoninė</t>
  </si>
  <si>
    <t>LT314010044500020914</t>
  </si>
  <si>
    <t>VšĮ Klaipėdos GMP stotis</t>
  </si>
  <si>
    <t>LT587300010002328952</t>
  </si>
  <si>
    <t>V. Budanovo personalinė įmonė( privati GMP )</t>
  </si>
  <si>
    <t>LT727300010002291937</t>
  </si>
  <si>
    <t>VšĮ Neringos pirminės sveikatos priežiūros centras</t>
  </si>
  <si>
    <t>LT667300010002308341</t>
  </si>
  <si>
    <t>VšĮ Kretingos pirminės sveikatos priežiūros centras</t>
  </si>
  <si>
    <t>LT864010041800042190</t>
  </si>
  <si>
    <t>VšĮ Klaipėdos raj. sav. Gargždų pirminės sveikatos  priežiūros centras</t>
  </si>
  <si>
    <t>LT724010040200011146</t>
  </si>
  <si>
    <t>VšĮ Skuodo pirminės sveikatos priežiūros centras</t>
  </si>
  <si>
    <t>LT344010044700081614</t>
  </si>
  <si>
    <t>VšĮ Šilutės pirminės sveikatos priežiūros centras</t>
  </si>
  <si>
    <t>LT837300010129475908</t>
  </si>
  <si>
    <t>VšĮ Tauragės pirminės sveikatos priežiūros centras</t>
  </si>
  <si>
    <t>LT474010041600030056</t>
  </si>
  <si>
    <t>VšĮ Jurbarko rajono pirminės sveikatos priežiūros centras</t>
  </si>
  <si>
    <t>LT934010044300040039</t>
  </si>
  <si>
    <t>UAB Birutės šeimos medicinos  praktika</t>
  </si>
  <si>
    <t>LT207300010078278502</t>
  </si>
  <si>
    <t>UAB Dituvos ambulatorija</t>
  </si>
  <si>
    <t>LT374010051004255120</t>
  </si>
  <si>
    <t>VšĮ Klaipėdos medicininės slaugos ligoninė</t>
  </si>
  <si>
    <t>LT767300010000261558</t>
  </si>
  <si>
    <t>Iš viso lapkričio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</si>
</sst>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/>
    </xf>
    <xf numFmtId="4" fontId="2" fillId="0" borderId="0" xfId="0" applyNumberFormat="1" applyFont="1"/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2" fontId="5" fillId="0" borderId="14" xfId="0" applyNumberFormat="1" applyFont="1" applyBorder="1" applyAlignment="1">
      <alignment horizontal="right" vertical="center"/>
    </xf>
    <xf numFmtId="2" fontId="5" fillId="0" borderId="1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8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4" fillId="4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66AF-23A0-436E-928E-B9570FA25E32}">
  <sheetPr>
    <tabColor rgb="FFFFFF00"/>
    <pageSetUpPr fitToPage="1"/>
  </sheetPr>
  <dimension ref="A1:R172"/>
  <sheetViews>
    <sheetView tabSelected="1" topLeftCell="A139" zoomScale="83" zoomScaleNormal="40" zoomScaleSheetLayoutView="55" workbookViewId="0">
      <selection activeCell="G177" sqref="G177"/>
    </sheetView>
  </sheetViews>
  <sheetFormatPr defaultColWidth="9.140625" defaultRowHeight="15" x14ac:dyDescent="0.25"/>
  <cols>
    <col min="1" max="1" width="16" style="1" customWidth="1"/>
    <col min="2" max="2" width="14" style="1" customWidth="1"/>
    <col min="3" max="3" width="11.5703125" style="1" customWidth="1"/>
    <col min="4" max="4" width="7.7109375" style="1" customWidth="1"/>
    <col min="5" max="5" width="56.28515625" style="1" customWidth="1"/>
    <col min="6" max="6" width="15.140625" style="1" customWidth="1"/>
    <col min="7" max="7" width="31.140625" style="1" customWidth="1"/>
    <col min="8" max="8" width="18.7109375" style="1" customWidth="1"/>
    <col min="9" max="9" width="20.28515625" style="1" customWidth="1"/>
    <col min="10" max="10" width="21" style="1" customWidth="1"/>
    <col min="11" max="11" width="21.42578125" style="1" customWidth="1"/>
    <col min="12" max="12" width="11.7109375" style="1" bestFit="1" customWidth="1"/>
    <col min="13" max="13" width="9.140625" style="13"/>
    <col min="14" max="17" width="9.140625" style="1"/>
    <col min="18" max="18" width="12.85546875" style="1" bestFit="1" customWidth="1"/>
    <col min="19" max="16384" width="9.140625" style="1"/>
  </cols>
  <sheetData>
    <row r="1" spans="1:16" ht="15.6" x14ac:dyDescent="0.25">
      <c r="D1" s="11"/>
      <c r="E1" s="11"/>
      <c r="F1" s="11"/>
      <c r="G1" s="11"/>
      <c r="H1" s="11"/>
      <c r="I1" s="11"/>
      <c r="J1" s="11"/>
      <c r="K1" s="11"/>
      <c r="L1" s="2"/>
    </row>
    <row r="2" spans="1:16" ht="15.75" x14ac:dyDescent="0.25">
      <c r="D2" s="73" t="s">
        <v>0</v>
      </c>
      <c r="E2" s="73"/>
      <c r="F2" s="73"/>
      <c r="G2" s="73"/>
      <c r="H2" s="73"/>
      <c r="I2" s="73"/>
      <c r="J2" s="73"/>
      <c r="K2" s="73"/>
      <c r="L2" s="2"/>
    </row>
    <row r="3" spans="1:16" ht="13.9" x14ac:dyDescent="0.25">
      <c r="D3" s="3"/>
      <c r="E3" s="3"/>
      <c r="F3" s="3"/>
      <c r="G3" s="3"/>
      <c r="H3" s="3"/>
      <c r="I3" s="3"/>
      <c r="J3" s="3"/>
      <c r="K3" s="3"/>
    </row>
    <row r="4" spans="1:16" ht="43.15" customHeight="1" x14ac:dyDescent="0.25">
      <c r="A4" s="71" t="s">
        <v>1</v>
      </c>
      <c r="B4" s="71" t="s">
        <v>2</v>
      </c>
      <c r="C4" s="71" t="s">
        <v>3</v>
      </c>
      <c r="D4" s="71" t="s">
        <v>4</v>
      </c>
      <c r="E4" s="71" t="s">
        <v>279</v>
      </c>
      <c r="F4" s="71"/>
      <c r="G4" s="71"/>
      <c r="H4" s="71"/>
      <c r="I4" s="71"/>
      <c r="J4" s="71"/>
      <c r="K4" s="71"/>
      <c r="N4" s="13"/>
      <c r="O4" s="13"/>
      <c r="P4" s="13"/>
    </row>
    <row r="5" spans="1:16" ht="34.15" customHeight="1" x14ac:dyDescent="0.25">
      <c r="A5" s="71"/>
      <c r="B5" s="71"/>
      <c r="C5" s="71"/>
      <c r="D5" s="71"/>
      <c r="E5" s="75" t="s">
        <v>5</v>
      </c>
      <c r="F5" s="75"/>
      <c r="G5" s="75"/>
      <c r="H5" s="74" t="s">
        <v>6</v>
      </c>
      <c r="I5" s="74" t="s">
        <v>41</v>
      </c>
      <c r="J5" s="74" t="s">
        <v>42</v>
      </c>
      <c r="K5" s="71" t="s">
        <v>66</v>
      </c>
    </row>
    <row r="6" spans="1:16" ht="49.9" customHeight="1" x14ac:dyDescent="0.25">
      <c r="A6" s="71"/>
      <c r="B6" s="71"/>
      <c r="C6" s="71"/>
      <c r="D6" s="71"/>
      <c r="E6" s="74" t="s">
        <v>43</v>
      </c>
      <c r="F6" s="74" t="s">
        <v>44</v>
      </c>
      <c r="G6" s="74" t="s">
        <v>45</v>
      </c>
      <c r="H6" s="74"/>
      <c r="I6" s="74"/>
      <c r="J6" s="74"/>
      <c r="K6" s="71"/>
    </row>
    <row r="7" spans="1:16" ht="69.599999999999994" customHeight="1" x14ac:dyDescent="0.25">
      <c r="A7" s="71"/>
      <c r="B7" s="71"/>
      <c r="C7" s="71"/>
      <c r="D7" s="71"/>
      <c r="E7" s="74"/>
      <c r="F7" s="74"/>
      <c r="G7" s="74"/>
      <c r="H7" s="74"/>
      <c r="I7" s="74"/>
      <c r="J7" s="74"/>
      <c r="K7" s="71"/>
    </row>
    <row r="8" spans="1:16" s="4" customFormat="1" ht="13.9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M8" s="13"/>
    </row>
    <row r="9" spans="1:16" ht="15.75" customHeight="1" x14ac:dyDescent="0.25">
      <c r="A9" s="68" t="s">
        <v>19</v>
      </c>
      <c r="B9" s="72" t="s">
        <v>258</v>
      </c>
      <c r="C9" s="69" t="s">
        <v>281</v>
      </c>
      <c r="D9" s="47">
        <v>1</v>
      </c>
      <c r="E9" s="53" t="s">
        <v>259</v>
      </c>
      <c r="F9" s="47">
        <v>190273081</v>
      </c>
      <c r="G9" s="47" t="s">
        <v>260</v>
      </c>
      <c r="H9" s="47">
        <v>32</v>
      </c>
      <c r="I9" s="49">
        <v>7859.79</v>
      </c>
      <c r="J9" s="49">
        <v>139.11000000000001</v>
      </c>
      <c r="K9" s="49">
        <v>7998.9</v>
      </c>
      <c r="L9" s="15"/>
    </row>
    <row r="10" spans="1:16" ht="15.75" customHeight="1" x14ac:dyDescent="0.25">
      <c r="A10" s="68"/>
      <c r="B10" s="72"/>
      <c r="C10" s="69"/>
      <c r="D10" s="47">
        <v>2</v>
      </c>
      <c r="E10" s="53" t="s">
        <v>127</v>
      </c>
      <c r="F10" s="47">
        <v>184639460</v>
      </c>
      <c r="G10" s="47" t="s">
        <v>128</v>
      </c>
      <c r="H10" s="47">
        <v>37</v>
      </c>
      <c r="I10" s="49">
        <v>14365.62</v>
      </c>
      <c r="J10" s="49">
        <v>254.26</v>
      </c>
      <c r="K10" s="49">
        <v>14619.880000000001</v>
      </c>
      <c r="L10" s="15"/>
    </row>
    <row r="11" spans="1:16" ht="15.75" customHeight="1" x14ac:dyDescent="0.25">
      <c r="A11" s="68"/>
      <c r="B11" s="72"/>
      <c r="C11" s="69"/>
      <c r="D11" s="47">
        <v>3</v>
      </c>
      <c r="E11" s="53" t="s">
        <v>125</v>
      </c>
      <c r="F11" s="47">
        <v>224244940</v>
      </c>
      <c r="G11" s="47" t="s">
        <v>126</v>
      </c>
      <c r="H11" s="47">
        <v>20</v>
      </c>
      <c r="I11" s="50">
        <v>12389.19</v>
      </c>
      <c r="J11" s="50">
        <v>219.28</v>
      </c>
      <c r="K11" s="49">
        <v>12608.470000000001</v>
      </c>
      <c r="L11" s="15"/>
    </row>
    <row r="12" spans="1:16" ht="15.75" customHeight="1" x14ac:dyDescent="0.25">
      <c r="A12" s="68"/>
      <c r="B12" s="72"/>
      <c r="C12" s="69"/>
      <c r="D12" s="47">
        <v>4</v>
      </c>
      <c r="E12" s="53" t="s">
        <v>137</v>
      </c>
      <c r="F12" s="47">
        <v>224369680</v>
      </c>
      <c r="G12" s="47" t="s">
        <v>138</v>
      </c>
      <c r="H12" s="47">
        <v>26</v>
      </c>
      <c r="I12" s="49">
        <v>816.99</v>
      </c>
      <c r="J12" s="49">
        <v>14.45</v>
      </c>
      <c r="K12" s="49">
        <v>831.44</v>
      </c>
      <c r="L12" s="15"/>
    </row>
    <row r="13" spans="1:16" ht="15.75" customHeight="1" x14ac:dyDescent="0.25">
      <c r="A13" s="68"/>
      <c r="B13" s="72"/>
      <c r="C13" s="69"/>
      <c r="D13" s="47">
        <v>5</v>
      </c>
      <c r="E13" s="53" t="s">
        <v>161</v>
      </c>
      <c r="F13" s="47">
        <v>165220415</v>
      </c>
      <c r="G13" s="47" t="s">
        <v>162</v>
      </c>
      <c r="H13" s="47">
        <v>63</v>
      </c>
      <c r="I13" s="49">
        <v>32383.11</v>
      </c>
      <c r="J13" s="49">
        <v>573.24</v>
      </c>
      <c r="K13" s="49">
        <v>32956.35</v>
      </c>
      <c r="L13" s="15"/>
    </row>
    <row r="14" spans="1:16" ht="15.75" customHeight="1" x14ac:dyDescent="0.25">
      <c r="A14" s="68"/>
      <c r="B14" s="72"/>
      <c r="C14" s="69"/>
      <c r="D14" s="47">
        <v>6</v>
      </c>
      <c r="E14" s="53" t="s">
        <v>142</v>
      </c>
      <c r="F14" s="47">
        <v>290518090</v>
      </c>
      <c r="G14" s="47" t="s">
        <v>143</v>
      </c>
      <c r="H14" s="47">
        <v>75</v>
      </c>
      <c r="I14" s="49">
        <v>14684.54</v>
      </c>
      <c r="J14" s="49">
        <v>259.93</v>
      </c>
      <c r="K14" s="49">
        <v>14944.470000000001</v>
      </c>
      <c r="L14" s="15"/>
    </row>
    <row r="15" spans="1:16" ht="15.75" customHeight="1" x14ac:dyDescent="0.25">
      <c r="A15" s="68"/>
      <c r="B15" s="72"/>
      <c r="C15" s="69"/>
      <c r="D15" s="47">
        <v>7</v>
      </c>
      <c r="E15" s="53" t="s">
        <v>261</v>
      </c>
      <c r="F15" s="47">
        <v>190126626</v>
      </c>
      <c r="G15" s="47" t="s">
        <v>173</v>
      </c>
      <c r="H15" s="47">
        <v>76</v>
      </c>
      <c r="I15" s="49">
        <v>29722.11</v>
      </c>
      <c r="J15" s="49">
        <v>526.08000000000004</v>
      </c>
      <c r="K15" s="49">
        <v>30248.190000000002</v>
      </c>
      <c r="L15" s="15"/>
    </row>
    <row r="16" spans="1:16" ht="15.75" x14ac:dyDescent="0.25">
      <c r="A16" s="68"/>
      <c r="B16" s="72"/>
      <c r="C16" s="69"/>
      <c r="D16" s="47">
        <v>8</v>
      </c>
      <c r="E16" s="53" t="s">
        <v>151</v>
      </c>
      <c r="F16" s="47">
        <v>165245564</v>
      </c>
      <c r="G16" s="47" t="s">
        <v>152</v>
      </c>
      <c r="H16" s="47">
        <v>5</v>
      </c>
      <c r="I16" s="49">
        <v>543.76</v>
      </c>
      <c r="J16" s="49">
        <v>12.39</v>
      </c>
      <c r="K16" s="49">
        <v>556.15</v>
      </c>
    </row>
    <row r="17" spans="1:11" ht="15.75" x14ac:dyDescent="0.25">
      <c r="A17" s="68"/>
      <c r="B17" s="72"/>
      <c r="C17" s="69"/>
      <c r="D17" s="48">
        <v>9</v>
      </c>
      <c r="E17" s="53" t="s">
        <v>129</v>
      </c>
      <c r="F17" s="47">
        <v>124369537</v>
      </c>
      <c r="G17" s="47" t="s">
        <v>130</v>
      </c>
      <c r="H17" s="47">
        <v>639</v>
      </c>
      <c r="I17" s="49">
        <v>553177.91</v>
      </c>
      <c r="J17" s="49">
        <v>9758.6</v>
      </c>
      <c r="K17" s="49">
        <v>562936.51</v>
      </c>
    </row>
    <row r="18" spans="1:11" ht="15.75" x14ac:dyDescent="0.25">
      <c r="A18" s="68"/>
      <c r="B18" s="72"/>
      <c r="C18" s="69"/>
      <c r="D18" s="48">
        <v>10</v>
      </c>
      <c r="E18" s="53" t="s">
        <v>262</v>
      </c>
      <c r="F18" s="47">
        <v>111959420</v>
      </c>
      <c r="G18" s="47" t="s">
        <v>144</v>
      </c>
      <c r="H18" s="47">
        <v>23</v>
      </c>
      <c r="I18" s="49">
        <v>474.88</v>
      </c>
      <c r="J18" s="49">
        <v>6.88</v>
      </c>
      <c r="K18" s="49">
        <v>481.76</v>
      </c>
    </row>
    <row r="19" spans="1:11" ht="15.75" customHeight="1" x14ac:dyDescent="0.25">
      <c r="A19" s="68"/>
      <c r="B19" s="72"/>
      <c r="C19" s="69"/>
      <c r="D19" s="48">
        <v>11</v>
      </c>
      <c r="E19" s="53" t="s">
        <v>122</v>
      </c>
      <c r="F19" s="47">
        <v>190272218</v>
      </c>
      <c r="G19" s="47" t="s">
        <v>123</v>
      </c>
      <c r="H19" s="47">
        <v>22</v>
      </c>
      <c r="I19" s="49">
        <v>2526.59</v>
      </c>
      <c r="J19" s="49">
        <v>44.68</v>
      </c>
      <c r="K19" s="49">
        <v>2571.27</v>
      </c>
    </row>
    <row r="20" spans="1:11" ht="15.75" x14ac:dyDescent="0.25">
      <c r="A20" s="68"/>
      <c r="B20" s="72"/>
      <c r="C20" s="69"/>
      <c r="D20" s="48">
        <v>12</v>
      </c>
      <c r="E20" s="53" t="s">
        <v>263</v>
      </c>
      <c r="F20" s="47">
        <v>175005172</v>
      </c>
      <c r="G20" s="47" t="s">
        <v>124</v>
      </c>
      <c r="H20" s="47">
        <v>27</v>
      </c>
      <c r="I20" s="49">
        <v>12229.86</v>
      </c>
      <c r="J20" s="49">
        <v>216.47</v>
      </c>
      <c r="K20" s="49">
        <v>12446.33</v>
      </c>
    </row>
    <row r="21" spans="1:11" ht="15.75" x14ac:dyDescent="0.25">
      <c r="A21" s="68"/>
      <c r="B21" s="72"/>
      <c r="C21" s="69"/>
      <c r="D21" s="48">
        <v>13</v>
      </c>
      <c r="E21" s="53" t="s">
        <v>131</v>
      </c>
      <c r="F21" s="47">
        <v>300520299</v>
      </c>
      <c r="G21" s="47" t="s">
        <v>132</v>
      </c>
      <c r="H21" s="47">
        <v>5</v>
      </c>
      <c r="I21" s="49">
        <v>4173.58</v>
      </c>
      <c r="J21" s="49">
        <v>60.52</v>
      </c>
      <c r="K21" s="49">
        <v>4234.1000000000004</v>
      </c>
    </row>
    <row r="22" spans="1:11" ht="15.75" x14ac:dyDescent="0.25">
      <c r="A22" s="68"/>
      <c r="B22" s="72"/>
      <c r="C22" s="69"/>
      <c r="D22" s="48">
        <v>14</v>
      </c>
      <c r="E22" s="14" t="s">
        <v>165</v>
      </c>
      <c r="F22" s="47">
        <v>250124650</v>
      </c>
      <c r="G22" s="47" t="s">
        <v>166</v>
      </c>
      <c r="H22" s="47">
        <v>11</v>
      </c>
      <c r="I22" s="49">
        <v>325.23</v>
      </c>
      <c r="J22" s="49">
        <v>5.77</v>
      </c>
      <c r="K22" s="49">
        <v>331</v>
      </c>
    </row>
    <row r="23" spans="1:11" ht="15.75" x14ac:dyDescent="0.25">
      <c r="A23" s="68"/>
      <c r="B23" s="72"/>
      <c r="C23" s="69"/>
      <c r="D23" s="48">
        <v>15</v>
      </c>
      <c r="E23" s="53" t="s">
        <v>169</v>
      </c>
      <c r="F23" s="47">
        <v>181370656</v>
      </c>
      <c r="G23" s="47" t="s">
        <v>170</v>
      </c>
      <c r="H23" s="47">
        <v>26</v>
      </c>
      <c r="I23" s="49">
        <v>26655.43</v>
      </c>
      <c r="J23" s="49">
        <v>471.8</v>
      </c>
      <c r="K23" s="49">
        <v>27127.23</v>
      </c>
    </row>
    <row r="24" spans="1:11" ht="15.75" x14ac:dyDescent="0.25">
      <c r="A24" s="68"/>
      <c r="B24" s="72"/>
      <c r="C24" s="69"/>
      <c r="D24" s="48">
        <v>16</v>
      </c>
      <c r="E24" s="53" t="s">
        <v>145</v>
      </c>
      <c r="F24" s="47">
        <v>181522929</v>
      </c>
      <c r="G24" s="47" t="s">
        <v>146</v>
      </c>
      <c r="H24" s="47">
        <v>23</v>
      </c>
      <c r="I24" s="49">
        <v>21575.54</v>
      </c>
      <c r="J24" s="49">
        <v>381.9</v>
      </c>
      <c r="K24" s="49">
        <v>21957.440000000002</v>
      </c>
    </row>
    <row r="25" spans="1:11" ht="15.75" x14ac:dyDescent="0.25">
      <c r="A25" s="68"/>
      <c r="B25" s="72"/>
      <c r="C25" s="69"/>
      <c r="D25" s="48">
        <v>17</v>
      </c>
      <c r="E25" s="53" t="s">
        <v>264</v>
      </c>
      <c r="F25" s="47">
        <v>275005020</v>
      </c>
      <c r="G25" s="47" t="s">
        <v>175</v>
      </c>
      <c r="H25" s="47">
        <v>68</v>
      </c>
      <c r="I25" s="49">
        <v>20303.72</v>
      </c>
      <c r="J25" s="49">
        <v>359.37</v>
      </c>
      <c r="K25" s="49">
        <v>20663.09</v>
      </c>
    </row>
    <row r="26" spans="1:11" ht="15.75" x14ac:dyDescent="0.25">
      <c r="A26" s="68"/>
      <c r="B26" s="72"/>
      <c r="C26" s="69"/>
      <c r="D26" s="48">
        <v>18</v>
      </c>
      <c r="E26" s="53" t="s">
        <v>133</v>
      </c>
      <c r="F26" s="47">
        <v>178298620</v>
      </c>
      <c r="G26" s="47" t="s">
        <v>134</v>
      </c>
      <c r="H26" s="47">
        <v>44</v>
      </c>
      <c r="I26" s="49">
        <v>10960.08</v>
      </c>
      <c r="J26" s="49">
        <v>194.01</v>
      </c>
      <c r="K26" s="49">
        <v>11154.09</v>
      </c>
    </row>
    <row r="27" spans="1:11" ht="15.75" x14ac:dyDescent="0.25">
      <c r="A27" s="68"/>
      <c r="B27" s="72"/>
      <c r="C27" s="69"/>
      <c r="D27" s="48">
        <v>19</v>
      </c>
      <c r="E27" s="53" t="s">
        <v>265</v>
      </c>
      <c r="F27" s="47">
        <v>181527285</v>
      </c>
      <c r="G27" s="47" t="s">
        <v>174</v>
      </c>
      <c r="H27" s="47">
        <v>38</v>
      </c>
      <c r="I27" s="49">
        <v>36677.54</v>
      </c>
      <c r="J27" s="49">
        <v>649.21</v>
      </c>
      <c r="K27" s="49">
        <v>37326.75</v>
      </c>
    </row>
    <row r="28" spans="1:11" ht="15.75" x14ac:dyDescent="0.25">
      <c r="A28" s="68"/>
      <c r="B28" s="72"/>
      <c r="C28" s="69"/>
      <c r="D28" s="48">
        <v>20</v>
      </c>
      <c r="E28" s="53" t="s">
        <v>266</v>
      </c>
      <c r="F28" s="47">
        <v>125873515</v>
      </c>
      <c r="G28" s="47" t="s">
        <v>267</v>
      </c>
      <c r="H28" s="47">
        <v>38</v>
      </c>
      <c r="I28" s="49">
        <v>1964.97</v>
      </c>
      <c r="J28" s="49">
        <v>34.83</v>
      </c>
      <c r="K28" s="49">
        <v>1999.8</v>
      </c>
    </row>
    <row r="29" spans="1:11" ht="15.75" x14ac:dyDescent="0.25">
      <c r="A29" s="68"/>
      <c r="B29" s="72"/>
      <c r="C29" s="69"/>
      <c r="D29" s="48">
        <v>21</v>
      </c>
      <c r="E29" s="53" t="s">
        <v>268</v>
      </c>
      <c r="F29" s="47">
        <v>124245660</v>
      </c>
      <c r="G29" s="47" t="s">
        <v>141</v>
      </c>
      <c r="H29" s="47">
        <v>14</v>
      </c>
      <c r="I29" s="49">
        <v>6261.7</v>
      </c>
      <c r="J29" s="49">
        <v>110.84</v>
      </c>
      <c r="K29" s="49">
        <v>6372.54</v>
      </c>
    </row>
    <row r="30" spans="1:11" ht="15.75" x14ac:dyDescent="0.25">
      <c r="A30" s="68"/>
      <c r="B30" s="72"/>
      <c r="C30" s="69"/>
      <c r="D30" s="48">
        <v>22</v>
      </c>
      <c r="E30" s="53" t="s">
        <v>269</v>
      </c>
      <c r="F30" s="47">
        <v>302837031</v>
      </c>
      <c r="G30" s="47" t="s">
        <v>194</v>
      </c>
      <c r="H30" s="47">
        <v>18</v>
      </c>
      <c r="I30" s="49">
        <v>1650.48</v>
      </c>
      <c r="J30" s="49">
        <v>29.21</v>
      </c>
      <c r="K30" s="49">
        <v>1679.69</v>
      </c>
    </row>
    <row r="31" spans="1:11" ht="15.75" x14ac:dyDescent="0.25">
      <c r="A31" s="68"/>
      <c r="B31" s="72"/>
      <c r="C31" s="69"/>
      <c r="D31" s="48">
        <v>23</v>
      </c>
      <c r="E31" s="53" t="s">
        <v>183</v>
      </c>
      <c r="F31" s="47">
        <v>300556854</v>
      </c>
      <c r="G31" s="47" t="s">
        <v>184</v>
      </c>
      <c r="H31" s="47">
        <v>39</v>
      </c>
      <c r="I31" s="49">
        <v>2666.25</v>
      </c>
      <c r="J31" s="49">
        <v>47.14</v>
      </c>
      <c r="K31" s="49">
        <v>2713.39</v>
      </c>
    </row>
    <row r="32" spans="1:11" ht="15.75" x14ac:dyDescent="0.25">
      <c r="A32" s="68"/>
      <c r="B32" s="72"/>
      <c r="C32" s="69"/>
      <c r="D32" s="48">
        <v>24</v>
      </c>
      <c r="E32" s="53" t="s">
        <v>148</v>
      </c>
      <c r="F32" s="47">
        <v>124246958</v>
      </c>
      <c r="G32" s="47" t="s">
        <v>149</v>
      </c>
      <c r="H32" s="47">
        <v>173</v>
      </c>
      <c r="I32" s="49">
        <v>95480.01</v>
      </c>
      <c r="J32" s="49">
        <v>1693.04</v>
      </c>
      <c r="K32" s="49">
        <v>97173.049999999988</v>
      </c>
    </row>
    <row r="33" spans="1:12" ht="31.5" x14ac:dyDescent="0.25">
      <c r="A33" s="68"/>
      <c r="B33" s="72"/>
      <c r="C33" s="69"/>
      <c r="D33" s="48">
        <v>25</v>
      </c>
      <c r="E33" s="54" t="s">
        <v>191</v>
      </c>
      <c r="F33" s="55">
        <v>253724440</v>
      </c>
      <c r="G33" s="56" t="s">
        <v>192</v>
      </c>
      <c r="H33" s="47">
        <v>78</v>
      </c>
      <c r="I33" s="49">
        <v>81826.350000000006</v>
      </c>
      <c r="J33" s="49">
        <v>1448.33</v>
      </c>
      <c r="K33" s="49">
        <v>83274.680000000008</v>
      </c>
    </row>
    <row r="34" spans="1:12" ht="15.75" x14ac:dyDescent="0.25">
      <c r="A34" s="68"/>
      <c r="B34" s="72"/>
      <c r="C34" s="69"/>
      <c r="D34" s="48">
        <v>26</v>
      </c>
      <c r="E34" s="54" t="s">
        <v>270</v>
      </c>
      <c r="F34" s="57">
        <v>152114846</v>
      </c>
      <c r="G34" s="58" t="s">
        <v>150</v>
      </c>
      <c r="H34" s="59">
        <v>15</v>
      </c>
      <c r="I34" s="49">
        <v>16822.650000000001</v>
      </c>
      <c r="J34" s="49">
        <v>297.76</v>
      </c>
      <c r="K34" s="49">
        <v>17120.41</v>
      </c>
    </row>
    <row r="35" spans="1:12" ht="15.75" customHeight="1" x14ac:dyDescent="0.25">
      <c r="A35" s="68"/>
      <c r="B35" s="72"/>
      <c r="C35" s="69"/>
      <c r="D35" s="48">
        <v>27</v>
      </c>
      <c r="E35" s="54" t="s">
        <v>139</v>
      </c>
      <c r="F35" s="57">
        <v>124244035</v>
      </c>
      <c r="G35" s="58" t="s">
        <v>140</v>
      </c>
      <c r="H35" s="59">
        <v>19</v>
      </c>
      <c r="I35" s="49">
        <v>9977.08</v>
      </c>
      <c r="J35" s="49">
        <v>176.6</v>
      </c>
      <c r="K35" s="49">
        <v>10153.68</v>
      </c>
      <c r="L35" s="15"/>
    </row>
    <row r="36" spans="1:12" ht="15.75" x14ac:dyDescent="0.25">
      <c r="A36" s="68"/>
      <c r="B36" s="72"/>
      <c r="C36" s="69"/>
      <c r="D36" s="48">
        <v>28</v>
      </c>
      <c r="E36" s="54" t="s">
        <v>179</v>
      </c>
      <c r="F36" s="57">
        <v>190272175</v>
      </c>
      <c r="G36" s="58" t="s">
        <v>180</v>
      </c>
      <c r="H36" s="59">
        <v>476</v>
      </c>
      <c r="I36" s="49">
        <v>267419.27</v>
      </c>
      <c r="J36" s="49">
        <v>4734.29</v>
      </c>
      <c r="K36" s="49">
        <v>272153.56</v>
      </c>
    </row>
    <row r="37" spans="1:12" ht="15.75" x14ac:dyDescent="0.25">
      <c r="A37" s="68"/>
      <c r="B37" s="72"/>
      <c r="C37" s="69"/>
      <c r="D37" s="48">
        <v>29</v>
      </c>
      <c r="E37" s="53" t="s">
        <v>195</v>
      </c>
      <c r="F37" s="47">
        <v>304747928</v>
      </c>
      <c r="G37" s="47" t="s">
        <v>196</v>
      </c>
      <c r="H37" s="47">
        <v>6</v>
      </c>
      <c r="I37" s="49">
        <v>2057.27</v>
      </c>
      <c r="J37" s="49">
        <v>36.42</v>
      </c>
      <c r="K37" s="49">
        <v>2093.69</v>
      </c>
    </row>
    <row r="38" spans="1:12" ht="15.75" x14ac:dyDescent="0.25">
      <c r="A38" s="68"/>
      <c r="B38" s="72"/>
      <c r="C38" s="69"/>
      <c r="D38" s="48">
        <v>30</v>
      </c>
      <c r="E38" s="54" t="s">
        <v>159</v>
      </c>
      <c r="F38" s="55">
        <v>302692454</v>
      </c>
      <c r="G38" s="60" t="s">
        <v>160</v>
      </c>
      <c r="H38" s="47">
        <v>879</v>
      </c>
      <c r="I38" s="49">
        <v>640858.49</v>
      </c>
      <c r="J38" s="49">
        <v>11343.03</v>
      </c>
      <c r="K38" s="49">
        <v>652201.52</v>
      </c>
    </row>
    <row r="39" spans="1:12" ht="15.75" x14ac:dyDescent="0.25">
      <c r="A39" s="68"/>
      <c r="B39" s="72"/>
      <c r="C39" s="69"/>
      <c r="D39" s="48">
        <v>31</v>
      </c>
      <c r="E39" s="53" t="s">
        <v>155</v>
      </c>
      <c r="F39" s="47">
        <v>182935350</v>
      </c>
      <c r="G39" s="47" t="s">
        <v>156</v>
      </c>
      <c r="H39" s="47">
        <v>172</v>
      </c>
      <c r="I39" s="49">
        <v>89362.52</v>
      </c>
      <c r="J39" s="49">
        <v>1581.64</v>
      </c>
      <c r="K39" s="49">
        <v>90944.16</v>
      </c>
    </row>
    <row r="40" spans="1:12" ht="15.75" x14ac:dyDescent="0.25">
      <c r="A40" s="68"/>
      <c r="B40" s="72"/>
      <c r="C40" s="69"/>
      <c r="D40" s="48">
        <v>32</v>
      </c>
      <c r="E40" s="53" t="s">
        <v>197</v>
      </c>
      <c r="F40" s="47">
        <v>124633727</v>
      </c>
      <c r="G40" s="47" t="s">
        <v>198</v>
      </c>
      <c r="H40" s="47">
        <v>38</v>
      </c>
      <c r="I40" s="49">
        <v>36998.54</v>
      </c>
      <c r="J40" s="49">
        <v>654.69000000000005</v>
      </c>
      <c r="K40" s="49">
        <v>37653.230000000003</v>
      </c>
    </row>
    <row r="41" spans="1:12" ht="15.75" x14ac:dyDescent="0.25">
      <c r="A41" s="68"/>
      <c r="B41" s="72"/>
      <c r="C41" s="69"/>
      <c r="D41" s="48">
        <v>33</v>
      </c>
      <c r="E41" s="54" t="s">
        <v>189</v>
      </c>
      <c r="F41" s="55">
        <v>124245322</v>
      </c>
      <c r="G41" s="60" t="s">
        <v>190</v>
      </c>
      <c r="H41" s="47">
        <v>68</v>
      </c>
      <c r="I41" s="49">
        <v>22307.3</v>
      </c>
      <c r="J41" s="49">
        <v>395.17</v>
      </c>
      <c r="K41" s="49">
        <v>22702.469999999998</v>
      </c>
    </row>
    <row r="42" spans="1:12" ht="15.75" x14ac:dyDescent="0.25">
      <c r="A42" s="68"/>
      <c r="B42" s="72"/>
      <c r="C42" s="69"/>
      <c r="D42" s="48">
        <v>34</v>
      </c>
      <c r="E42" s="53" t="s">
        <v>271</v>
      </c>
      <c r="F42" s="47">
        <v>182934444</v>
      </c>
      <c r="G42" s="47" t="s">
        <v>176</v>
      </c>
      <c r="H42" s="47">
        <v>56</v>
      </c>
      <c r="I42" s="49">
        <v>38842.629999999997</v>
      </c>
      <c r="J42" s="49">
        <v>687.52</v>
      </c>
      <c r="K42" s="49">
        <v>39530.149999999994</v>
      </c>
    </row>
    <row r="43" spans="1:12" ht="15.75" x14ac:dyDescent="0.25">
      <c r="A43" s="68"/>
      <c r="B43" s="72"/>
      <c r="C43" s="69"/>
      <c r="D43" s="48">
        <v>35</v>
      </c>
      <c r="E43" s="53" t="s">
        <v>157</v>
      </c>
      <c r="F43" s="47">
        <v>124368392</v>
      </c>
      <c r="G43" s="47" t="s">
        <v>158</v>
      </c>
      <c r="H43" s="47">
        <v>17</v>
      </c>
      <c r="I43" s="49">
        <v>756.11</v>
      </c>
      <c r="J43" s="49">
        <v>13.41</v>
      </c>
      <c r="K43" s="49">
        <v>769.52</v>
      </c>
    </row>
    <row r="44" spans="1:12" ht="15.75" customHeight="1" x14ac:dyDescent="0.25">
      <c r="A44" s="68"/>
      <c r="B44" s="72"/>
      <c r="C44" s="69"/>
      <c r="D44" s="48">
        <v>36</v>
      </c>
      <c r="E44" s="53" t="s">
        <v>181</v>
      </c>
      <c r="F44" s="47">
        <v>193107218</v>
      </c>
      <c r="G44" s="47" t="s">
        <v>182</v>
      </c>
      <c r="H44" s="47">
        <v>3</v>
      </c>
      <c r="I44" s="49">
        <v>352.32</v>
      </c>
      <c r="J44" s="49">
        <v>6.24</v>
      </c>
      <c r="K44" s="49">
        <v>358.56</v>
      </c>
    </row>
    <row r="45" spans="1:12" ht="15.75" x14ac:dyDescent="0.25">
      <c r="A45" s="68"/>
      <c r="B45" s="72"/>
      <c r="C45" s="69"/>
      <c r="D45" s="48">
        <v>37</v>
      </c>
      <c r="E45" s="61" t="s">
        <v>185</v>
      </c>
      <c r="F45" s="62">
        <v>124244754</v>
      </c>
      <c r="G45" s="62" t="s">
        <v>186</v>
      </c>
      <c r="H45" s="62">
        <v>60</v>
      </c>
      <c r="I45" s="51">
        <v>4459.38</v>
      </c>
      <c r="J45" s="51">
        <v>78.87</v>
      </c>
      <c r="K45" s="49">
        <v>4538.25</v>
      </c>
    </row>
    <row r="46" spans="1:12" ht="15.75" x14ac:dyDescent="0.25">
      <c r="A46" s="68"/>
      <c r="B46" s="72"/>
      <c r="C46" s="69"/>
      <c r="D46" s="48">
        <v>38</v>
      </c>
      <c r="E46" s="63" t="s">
        <v>272</v>
      </c>
      <c r="F46" s="64">
        <v>302690791</v>
      </c>
      <c r="G46" s="64" t="s">
        <v>273</v>
      </c>
      <c r="H46" s="64">
        <v>20</v>
      </c>
      <c r="I46" s="52">
        <v>1584.59</v>
      </c>
      <c r="J46" s="52">
        <v>28.04</v>
      </c>
      <c r="K46" s="49">
        <v>1612.6299999999999</v>
      </c>
    </row>
    <row r="47" spans="1:12" ht="15.75" x14ac:dyDescent="0.25">
      <c r="A47" s="68"/>
      <c r="B47" s="72"/>
      <c r="C47" s="69"/>
      <c r="D47" s="48">
        <v>39</v>
      </c>
      <c r="E47" s="63" t="s">
        <v>135</v>
      </c>
      <c r="F47" s="64">
        <v>125746667</v>
      </c>
      <c r="G47" s="64" t="s">
        <v>136</v>
      </c>
      <c r="H47" s="64">
        <v>18</v>
      </c>
      <c r="I47" s="52">
        <v>2088.33</v>
      </c>
      <c r="J47" s="52">
        <v>36.97</v>
      </c>
      <c r="K47" s="49">
        <v>2125.2999999999997</v>
      </c>
    </row>
    <row r="48" spans="1:12" ht="15.75" x14ac:dyDescent="0.25">
      <c r="A48" s="68"/>
      <c r="B48" s="72"/>
      <c r="C48" s="69"/>
      <c r="D48" s="48">
        <v>40</v>
      </c>
      <c r="E48" s="54" t="s">
        <v>163</v>
      </c>
      <c r="F48" s="55">
        <v>152114650</v>
      </c>
      <c r="G48" s="60" t="s">
        <v>164</v>
      </c>
      <c r="H48" s="47">
        <v>84</v>
      </c>
      <c r="I48" s="49">
        <v>44812.14</v>
      </c>
      <c r="J48" s="49">
        <v>793.17</v>
      </c>
      <c r="K48" s="49">
        <v>45605.31</v>
      </c>
    </row>
    <row r="49" spans="1:12" ht="15.75" x14ac:dyDescent="0.25">
      <c r="A49" s="68"/>
      <c r="B49" s="72"/>
      <c r="C49" s="69"/>
      <c r="D49" s="48">
        <v>41</v>
      </c>
      <c r="E49" s="54" t="s">
        <v>171</v>
      </c>
      <c r="F49" s="55">
        <v>124243848</v>
      </c>
      <c r="G49" s="60" t="s">
        <v>172</v>
      </c>
      <c r="H49" s="48">
        <v>783</v>
      </c>
      <c r="I49" s="49">
        <v>396124.1</v>
      </c>
      <c r="J49" s="49">
        <v>7206.55</v>
      </c>
      <c r="K49" s="49">
        <v>403330.64999999997</v>
      </c>
    </row>
    <row r="50" spans="1:12" ht="15.75" x14ac:dyDescent="0.25">
      <c r="A50" s="68"/>
      <c r="B50" s="72"/>
      <c r="C50" s="69"/>
      <c r="D50" s="48">
        <v>42</v>
      </c>
      <c r="E50" s="54" t="s">
        <v>167</v>
      </c>
      <c r="F50" s="55">
        <v>181383721</v>
      </c>
      <c r="G50" s="60" t="s">
        <v>168</v>
      </c>
      <c r="H50" s="48">
        <v>86</v>
      </c>
      <c r="I50" s="49">
        <v>63387.1</v>
      </c>
      <c r="J50" s="49">
        <v>1121.96</v>
      </c>
      <c r="K50" s="49">
        <v>64509.06</v>
      </c>
    </row>
    <row r="51" spans="1:12" ht="15.75" x14ac:dyDescent="0.25">
      <c r="A51" s="68"/>
      <c r="B51" s="72"/>
      <c r="C51" s="69"/>
      <c r="D51" s="48">
        <v>43</v>
      </c>
      <c r="E51" s="54" t="s">
        <v>187</v>
      </c>
      <c r="F51" s="55">
        <v>181527132</v>
      </c>
      <c r="G51" s="60" t="s">
        <v>188</v>
      </c>
      <c r="H51" s="48">
        <v>14</v>
      </c>
      <c r="I51" s="49">
        <v>2125.19</v>
      </c>
      <c r="J51" s="49">
        <v>37.6</v>
      </c>
      <c r="K51" s="49">
        <v>2162.79</v>
      </c>
    </row>
    <row r="52" spans="1:12" ht="15.75" x14ac:dyDescent="0.25">
      <c r="A52" s="68"/>
      <c r="B52" s="72"/>
      <c r="C52" s="69"/>
      <c r="D52" s="48">
        <v>44</v>
      </c>
      <c r="E52" s="54" t="s">
        <v>199</v>
      </c>
      <c r="F52" s="55">
        <v>124247526</v>
      </c>
      <c r="G52" s="60" t="s">
        <v>200</v>
      </c>
      <c r="H52" s="48">
        <v>233</v>
      </c>
      <c r="I52" s="49">
        <v>42070.09</v>
      </c>
      <c r="J52" s="49">
        <v>744.66</v>
      </c>
      <c r="K52" s="49">
        <v>42814.75</v>
      </c>
    </row>
    <row r="53" spans="1:12" ht="15.75" x14ac:dyDescent="0.25">
      <c r="A53" s="68"/>
      <c r="B53" s="72"/>
      <c r="C53" s="69"/>
      <c r="D53" s="48">
        <v>45</v>
      </c>
      <c r="E53" s="53" t="s">
        <v>177</v>
      </c>
      <c r="F53" s="47">
        <v>124245856</v>
      </c>
      <c r="G53" s="47" t="s">
        <v>178</v>
      </c>
      <c r="H53" s="47">
        <v>232</v>
      </c>
      <c r="I53" s="49">
        <v>77600.67</v>
      </c>
      <c r="J53" s="49">
        <v>1396.49</v>
      </c>
      <c r="K53" s="49">
        <v>78997.16</v>
      </c>
    </row>
    <row r="54" spans="1:12" ht="15.75" x14ac:dyDescent="0.25">
      <c r="A54" s="68"/>
      <c r="B54" s="72"/>
      <c r="C54" s="69"/>
      <c r="D54" s="48">
        <v>46</v>
      </c>
      <c r="E54" s="53" t="s">
        <v>274</v>
      </c>
      <c r="F54" s="47">
        <v>300011170</v>
      </c>
      <c r="G54" s="47" t="s">
        <v>147</v>
      </c>
      <c r="H54" s="47">
        <v>5</v>
      </c>
      <c r="I54" s="49">
        <v>1513.25</v>
      </c>
      <c r="J54" s="49">
        <v>26.79</v>
      </c>
      <c r="K54" s="49">
        <v>1540.04</v>
      </c>
    </row>
    <row r="55" spans="1:12" ht="15.75" x14ac:dyDescent="0.25">
      <c r="A55" s="68"/>
      <c r="B55" s="72"/>
      <c r="C55" s="69"/>
      <c r="D55" s="48">
        <v>47</v>
      </c>
      <c r="E55" s="53" t="s">
        <v>275</v>
      </c>
      <c r="F55" s="47">
        <v>124364561</v>
      </c>
      <c r="G55" s="47" t="s">
        <v>201</v>
      </c>
      <c r="H55" s="47">
        <v>1809</v>
      </c>
      <c r="I55" s="49">
        <v>1329396.83</v>
      </c>
      <c r="J55" s="49">
        <v>27610.400000000001</v>
      </c>
      <c r="K55" s="49">
        <v>1357007.23</v>
      </c>
    </row>
    <row r="56" spans="1:12" ht="15.75" x14ac:dyDescent="0.25">
      <c r="A56" s="68"/>
      <c r="B56" s="72"/>
      <c r="C56" s="69"/>
      <c r="D56" s="48">
        <v>48</v>
      </c>
      <c r="E56" s="61" t="s">
        <v>153</v>
      </c>
      <c r="F56" s="62">
        <v>181383493</v>
      </c>
      <c r="G56" s="62" t="s">
        <v>154</v>
      </c>
      <c r="H56" s="62">
        <v>119</v>
      </c>
      <c r="I56" s="51">
        <v>48935.24</v>
      </c>
      <c r="J56" s="51">
        <v>866.16</v>
      </c>
      <c r="K56" s="49">
        <v>49801.4</v>
      </c>
    </row>
    <row r="57" spans="1:12" ht="15.75" x14ac:dyDescent="0.25">
      <c r="A57" s="68"/>
      <c r="B57" s="72"/>
      <c r="C57" s="69"/>
      <c r="D57" s="48">
        <v>49</v>
      </c>
      <c r="E57" s="63" t="s">
        <v>276</v>
      </c>
      <c r="F57" s="64">
        <v>301240955</v>
      </c>
      <c r="G57" s="64" t="s">
        <v>277</v>
      </c>
      <c r="H57" s="64">
        <v>32</v>
      </c>
      <c r="I57" s="52">
        <v>16972.080000000002</v>
      </c>
      <c r="J57" s="52">
        <v>300.41000000000003</v>
      </c>
      <c r="K57" s="49">
        <v>17272.490000000002</v>
      </c>
    </row>
    <row r="58" spans="1:12" ht="15.75" customHeight="1" x14ac:dyDescent="0.25">
      <c r="A58" s="68"/>
      <c r="B58" s="72"/>
      <c r="C58" s="69"/>
      <c r="D58" s="48">
        <v>50</v>
      </c>
      <c r="E58" s="63" t="s">
        <v>278</v>
      </c>
      <c r="F58" s="64">
        <v>191744287</v>
      </c>
      <c r="G58" s="64" t="s">
        <v>193</v>
      </c>
      <c r="H58" s="64">
        <v>71</v>
      </c>
      <c r="I58" s="52">
        <v>32072.26</v>
      </c>
      <c r="J58" s="52">
        <v>611.04999999999995</v>
      </c>
      <c r="K58" s="49">
        <v>32683.309999999998</v>
      </c>
      <c r="L58" s="15"/>
    </row>
    <row r="59" spans="1:12" ht="15" customHeight="1" x14ac:dyDescent="0.25">
      <c r="A59" s="68"/>
      <c r="B59" s="70" t="s">
        <v>18</v>
      </c>
      <c r="C59" s="70"/>
      <c r="D59" s="70"/>
      <c r="E59" s="70"/>
      <c r="F59" s="23" t="s">
        <v>7</v>
      </c>
      <c r="G59" s="23" t="s">
        <v>7</v>
      </c>
      <c r="H59" s="24">
        <f>SUM(H9:H58)</f>
        <v>6935</v>
      </c>
      <c r="I59" s="25">
        <f>SUM(I9:I58)</f>
        <v>4180590.6599999997</v>
      </c>
      <c r="J59" s="25">
        <f>SUM(J9:J58)</f>
        <v>78297.23000000001</v>
      </c>
      <c r="K59" s="25">
        <f>SUM(K9:K58)</f>
        <v>4258887.8899999997</v>
      </c>
    </row>
    <row r="60" spans="1:12" ht="15" customHeight="1" x14ac:dyDescent="0.25">
      <c r="A60" s="68" t="s">
        <v>8</v>
      </c>
      <c r="B60" s="69" t="s">
        <v>282</v>
      </c>
      <c r="C60" s="69" t="s">
        <v>287</v>
      </c>
      <c r="D60" s="21">
        <v>1</v>
      </c>
      <c r="E60" s="32" t="s">
        <v>206</v>
      </c>
      <c r="F60" s="33">
        <v>174815134</v>
      </c>
      <c r="G60" s="33" t="s">
        <v>207</v>
      </c>
      <c r="H60" s="33">
        <v>21</v>
      </c>
      <c r="I60" s="65">
        <v>16005.06</v>
      </c>
      <c r="J60" s="65">
        <v>283.29000000000002</v>
      </c>
      <c r="K60" s="66">
        <v>16288.35</v>
      </c>
    </row>
    <row r="61" spans="1:12" ht="15" customHeight="1" x14ac:dyDescent="0.25">
      <c r="A61" s="68"/>
      <c r="B61" s="69"/>
      <c r="C61" s="69"/>
      <c r="D61" s="21">
        <v>2</v>
      </c>
      <c r="E61" s="32" t="s">
        <v>202</v>
      </c>
      <c r="F61" s="33">
        <v>190808235</v>
      </c>
      <c r="G61" s="33" t="s">
        <v>203</v>
      </c>
      <c r="H61" s="33">
        <v>81</v>
      </c>
      <c r="I61" s="66">
        <v>20223.38</v>
      </c>
      <c r="J61" s="66">
        <v>357.09</v>
      </c>
      <c r="K61" s="66">
        <v>20580.47</v>
      </c>
    </row>
    <row r="62" spans="1:12" ht="15" customHeight="1" x14ac:dyDescent="0.25">
      <c r="A62" s="68"/>
      <c r="B62" s="69"/>
      <c r="C62" s="69"/>
      <c r="D62" s="21">
        <v>3</v>
      </c>
      <c r="E62" s="32" t="s">
        <v>204</v>
      </c>
      <c r="F62" s="33">
        <v>135134113</v>
      </c>
      <c r="G62" s="33" t="s">
        <v>205</v>
      </c>
      <c r="H62" s="33">
        <v>25</v>
      </c>
      <c r="I62" s="66">
        <v>3087.15</v>
      </c>
      <c r="J62" s="66">
        <v>54.64</v>
      </c>
      <c r="K62" s="66">
        <v>3141.79</v>
      </c>
    </row>
    <row r="63" spans="1:12" ht="15" customHeight="1" x14ac:dyDescent="0.25">
      <c r="A63" s="68"/>
      <c r="B63" s="69"/>
      <c r="C63" s="69"/>
      <c r="D63" s="21">
        <v>4</v>
      </c>
      <c r="E63" s="32" t="s">
        <v>240</v>
      </c>
      <c r="F63" s="33">
        <v>301589800</v>
      </c>
      <c r="G63" s="33" t="s">
        <v>241</v>
      </c>
      <c r="H63" s="33">
        <v>27</v>
      </c>
      <c r="I63" s="66">
        <v>35332.54</v>
      </c>
      <c r="J63" s="66">
        <v>656.78</v>
      </c>
      <c r="K63" s="66">
        <v>35989.32</v>
      </c>
    </row>
    <row r="64" spans="1:12" ht="15" customHeight="1" x14ac:dyDescent="0.25">
      <c r="A64" s="68"/>
      <c r="B64" s="69"/>
      <c r="C64" s="69"/>
      <c r="D64" s="21">
        <v>5</v>
      </c>
      <c r="E64" s="32" t="s">
        <v>210</v>
      </c>
      <c r="F64" s="33">
        <v>159945462</v>
      </c>
      <c r="G64" s="33" t="s">
        <v>211</v>
      </c>
      <c r="H64" s="33">
        <v>7</v>
      </c>
      <c r="I64" s="66">
        <v>2113.54</v>
      </c>
      <c r="J64" s="66">
        <v>43.44</v>
      </c>
      <c r="K64" s="66">
        <v>2156.98</v>
      </c>
    </row>
    <row r="65" spans="1:11" ht="15" customHeight="1" x14ac:dyDescent="0.25">
      <c r="A65" s="68"/>
      <c r="B65" s="69"/>
      <c r="C65" s="69"/>
      <c r="D65" s="47">
        <v>6</v>
      </c>
      <c r="E65" s="32" t="s">
        <v>224</v>
      </c>
      <c r="F65" s="33">
        <v>300598351</v>
      </c>
      <c r="G65" s="33" t="s">
        <v>225</v>
      </c>
      <c r="H65" s="33">
        <v>19</v>
      </c>
      <c r="I65" s="66">
        <v>1444.5</v>
      </c>
      <c r="J65" s="66">
        <v>25.57</v>
      </c>
      <c r="K65" s="66">
        <v>1470.07</v>
      </c>
    </row>
    <row r="66" spans="1:11" ht="15" customHeight="1" x14ac:dyDescent="0.25">
      <c r="A66" s="68"/>
      <c r="B66" s="69"/>
      <c r="C66" s="69"/>
      <c r="D66" s="47">
        <v>7</v>
      </c>
      <c r="E66" s="32" t="s">
        <v>283</v>
      </c>
      <c r="F66" s="33">
        <v>166056470</v>
      </c>
      <c r="G66" s="33" t="s">
        <v>284</v>
      </c>
      <c r="H66" s="33">
        <v>2</v>
      </c>
      <c r="I66" s="66">
        <v>128.54</v>
      </c>
      <c r="J66" s="66">
        <v>2.27</v>
      </c>
      <c r="K66" s="66">
        <v>130.81</v>
      </c>
    </row>
    <row r="67" spans="1:11" ht="15" customHeight="1" x14ac:dyDescent="0.25">
      <c r="A67" s="68"/>
      <c r="B67" s="69"/>
      <c r="C67" s="69"/>
      <c r="D67" s="47">
        <v>8</v>
      </c>
      <c r="E67" s="32" t="s">
        <v>212</v>
      </c>
      <c r="F67" s="33">
        <v>157026510</v>
      </c>
      <c r="G67" s="33" t="s">
        <v>213</v>
      </c>
      <c r="H67" s="33">
        <v>30</v>
      </c>
      <c r="I67" s="66">
        <v>27968.569999999996</v>
      </c>
      <c r="J67" s="66">
        <v>500.16000000000008</v>
      </c>
      <c r="K67" s="66">
        <v>28468.729999999996</v>
      </c>
    </row>
    <row r="68" spans="1:11" ht="15" customHeight="1" x14ac:dyDescent="0.25">
      <c r="A68" s="68"/>
      <c r="B68" s="69"/>
      <c r="C68" s="69"/>
      <c r="D68" s="47">
        <v>9</v>
      </c>
      <c r="E68" s="32" t="s">
        <v>220</v>
      </c>
      <c r="F68" s="33">
        <v>185332788</v>
      </c>
      <c r="G68" s="33" t="s">
        <v>221</v>
      </c>
      <c r="H68" s="33">
        <v>38</v>
      </c>
      <c r="I68" s="66">
        <v>45364.43</v>
      </c>
      <c r="J68" s="66">
        <v>802.93</v>
      </c>
      <c r="K68" s="66">
        <v>46167.360000000001</v>
      </c>
    </row>
    <row r="69" spans="1:11" ht="15" customHeight="1" x14ac:dyDescent="0.25">
      <c r="A69" s="68"/>
      <c r="B69" s="69"/>
      <c r="C69" s="69"/>
      <c r="D69" s="47">
        <v>10</v>
      </c>
      <c r="E69" s="32" t="s">
        <v>222</v>
      </c>
      <c r="F69" s="33">
        <v>160300117</v>
      </c>
      <c r="G69" s="33" t="s">
        <v>223</v>
      </c>
      <c r="H69" s="33">
        <v>55</v>
      </c>
      <c r="I69" s="66">
        <v>76184.37</v>
      </c>
      <c r="J69" s="66">
        <v>1348.49</v>
      </c>
      <c r="K69" s="66">
        <v>77532.86</v>
      </c>
    </row>
    <row r="70" spans="1:11" ht="15" customHeight="1" x14ac:dyDescent="0.25">
      <c r="A70" s="68"/>
      <c r="B70" s="69"/>
      <c r="C70" s="69"/>
      <c r="D70" s="47">
        <v>11</v>
      </c>
      <c r="E70" s="32" t="s">
        <v>230</v>
      </c>
      <c r="F70" s="33">
        <v>256739230</v>
      </c>
      <c r="G70" s="33" t="s">
        <v>231</v>
      </c>
      <c r="H70" s="33">
        <v>35</v>
      </c>
      <c r="I70" s="66">
        <v>1626.5300000000002</v>
      </c>
      <c r="J70" s="66">
        <v>28.77000000000001</v>
      </c>
      <c r="K70" s="66">
        <v>1655.3000000000002</v>
      </c>
    </row>
    <row r="71" spans="1:11" ht="15" customHeight="1" x14ac:dyDescent="0.25">
      <c r="A71" s="68"/>
      <c r="B71" s="69"/>
      <c r="C71" s="69"/>
      <c r="D71" s="47">
        <v>12</v>
      </c>
      <c r="E71" s="39" t="s">
        <v>214</v>
      </c>
      <c r="F71" s="33">
        <v>165842157</v>
      </c>
      <c r="G71" s="33" t="s">
        <v>215</v>
      </c>
      <c r="H71" s="33">
        <v>58</v>
      </c>
      <c r="I71" s="66">
        <v>55827.4</v>
      </c>
      <c r="J71" s="66">
        <v>993.07</v>
      </c>
      <c r="K71" s="66">
        <v>56820.47</v>
      </c>
    </row>
    <row r="72" spans="1:11" ht="15" customHeight="1" x14ac:dyDescent="0.25">
      <c r="A72" s="68"/>
      <c r="B72" s="69"/>
      <c r="C72" s="69"/>
      <c r="D72" s="47">
        <v>13</v>
      </c>
      <c r="E72" s="32" t="s">
        <v>246</v>
      </c>
      <c r="F72" s="33">
        <v>165803154</v>
      </c>
      <c r="G72" s="33" t="s">
        <v>247</v>
      </c>
      <c r="H72" s="33">
        <v>352</v>
      </c>
      <c r="I72" s="66">
        <v>147528.54</v>
      </c>
      <c r="J72" s="66">
        <v>2630.99</v>
      </c>
      <c r="K72" s="66">
        <v>150159.53</v>
      </c>
    </row>
    <row r="73" spans="1:11" ht="15" customHeight="1" x14ac:dyDescent="0.25">
      <c r="A73" s="68"/>
      <c r="B73" s="69"/>
      <c r="C73" s="69"/>
      <c r="D73" s="47">
        <v>14</v>
      </c>
      <c r="E73" s="32" t="s">
        <v>216</v>
      </c>
      <c r="F73" s="33">
        <v>191045757</v>
      </c>
      <c r="G73" s="33" t="s">
        <v>217</v>
      </c>
      <c r="H73" s="33">
        <v>52</v>
      </c>
      <c r="I73" s="66">
        <v>52361.16</v>
      </c>
      <c r="J73" s="66">
        <v>926.82</v>
      </c>
      <c r="K73" s="66">
        <v>53287.98</v>
      </c>
    </row>
    <row r="74" spans="1:11" ht="15" customHeight="1" x14ac:dyDescent="0.25">
      <c r="A74" s="68"/>
      <c r="B74" s="69"/>
      <c r="C74" s="69"/>
      <c r="D74" s="47">
        <v>15</v>
      </c>
      <c r="E74" s="32" t="s">
        <v>208</v>
      </c>
      <c r="F74" s="33">
        <v>235042580</v>
      </c>
      <c r="G74" s="33" t="s">
        <v>209</v>
      </c>
      <c r="H74" s="33">
        <v>245</v>
      </c>
      <c r="I74" s="66">
        <v>252195.13999999998</v>
      </c>
      <c r="J74" s="66">
        <v>4463.8600000000006</v>
      </c>
      <c r="K74" s="66">
        <v>256659</v>
      </c>
    </row>
    <row r="75" spans="1:11" ht="15" customHeight="1" x14ac:dyDescent="0.25">
      <c r="A75" s="68"/>
      <c r="B75" s="69"/>
      <c r="C75" s="69"/>
      <c r="D75" s="47">
        <v>16</v>
      </c>
      <c r="E75" s="32" t="s">
        <v>226</v>
      </c>
      <c r="F75" s="33">
        <v>300642709</v>
      </c>
      <c r="G75" s="33" t="s">
        <v>227</v>
      </c>
      <c r="H75" s="33">
        <v>28</v>
      </c>
      <c r="I75" s="66">
        <v>20967.61</v>
      </c>
      <c r="J75" s="66">
        <v>371.11</v>
      </c>
      <c r="K75" s="66">
        <v>21338.720000000001</v>
      </c>
    </row>
    <row r="76" spans="1:11" ht="15" customHeight="1" x14ac:dyDescent="0.25">
      <c r="A76" s="68"/>
      <c r="B76" s="69"/>
      <c r="C76" s="69"/>
      <c r="D76" s="47">
        <v>17</v>
      </c>
      <c r="E76" s="32" t="s">
        <v>242</v>
      </c>
      <c r="F76" s="33">
        <v>190160991</v>
      </c>
      <c r="G76" s="33" t="s">
        <v>243</v>
      </c>
      <c r="H76" s="33">
        <v>131</v>
      </c>
      <c r="I76" s="66">
        <v>76853.460000000006</v>
      </c>
      <c r="J76" s="66">
        <v>1360.28</v>
      </c>
      <c r="K76" s="66">
        <v>78213.740000000005</v>
      </c>
    </row>
    <row r="77" spans="1:11" ht="15" customHeight="1" x14ac:dyDescent="0.25">
      <c r="A77" s="68"/>
      <c r="B77" s="69"/>
      <c r="C77" s="69"/>
      <c r="D77" s="47">
        <v>18</v>
      </c>
      <c r="E77" s="32" t="s">
        <v>236</v>
      </c>
      <c r="F77" s="33">
        <v>190882171</v>
      </c>
      <c r="G77" s="33" t="s">
        <v>237</v>
      </c>
      <c r="H77" s="33">
        <v>46</v>
      </c>
      <c r="I77" s="66">
        <v>31934.09</v>
      </c>
      <c r="J77" s="66">
        <v>574.6</v>
      </c>
      <c r="K77" s="66">
        <v>32508.69</v>
      </c>
    </row>
    <row r="78" spans="1:11" ht="15" customHeight="1" x14ac:dyDescent="0.25">
      <c r="A78" s="68"/>
      <c r="B78" s="69"/>
      <c r="C78" s="69"/>
      <c r="D78" s="47">
        <v>19</v>
      </c>
      <c r="E78" s="32" t="s">
        <v>228</v>
      </c>
      <c r="F78" s="33">
        <v>185332820</v>
      </c>
      <c r="G78" s="33" t="s">
        <v>229</v>
      </c>
      <c r="H78" s="33">
        <v>53</v>
      </c>
      <c r="I78" s="66">
        <v>5968.83</v>
      </c>
      <c r="J78" s="66">
        <v>105.65</v>
      </c>
      <c r="K78" s="66">
        <v>6074.48</v>
      </c>
    </row>
    <row r="79" spans="1:11" ht="15" customHeight="1" x14ac:dyDescent="0.25">
      <c r="A79" s="68"/>
      <c r="B79" s="69"/>
      <c r="C79" s="69"/>
      <c r="D79" s="47">
        <v>20</v>
      </c>
      <c r="E79" s="32" t="s">
        <v>244</v>
      </c>
      <c r="F79" s="33">
        <v>136001557</v>
      </c>
      <c r="G79" s="33" t="s">
        <v>245</v>
      </c>
      <c r="H79" s="33">
        <v>14</v>
      </c>
      <c r="I79" s="66">
        <v>1703.03</v>
      </c>
      <c r="J79" s="66">
        <v>30.14</v>
      </c>
      <c r="K79" s="66">
        <v>1733.17</v>
      </c>
    </row>
    <row r="80" spans="1:11" ht="15" customHeight="1" x14ac:dyDescent="0.25">
      <c r="A80" s="68"/>
      <c r="B80" s="69"/>
      <c r="C80" s="69"/>
      <c r="D80" s="47">
        <v>21</v>
      </c>
      <c r="E80" s="32" t="s">
        <v>254</v>
      </c>
      <c r="F80" s="33">
        <v>135612524</v>
      </c>
      <c r="G80" s="33" t="s">
        <v>255</v>
      </c>
      <c r="H80" s="33">
        <v>22</v>
      </c>
      <c r="I80" s="66">
        <v>1352.59</v>
      </c>
      <c r="J80" s="66">
        <v>23.94</v>
      </c>
      <c r="K80" s="66">
        <v>1376.53</v>
      </c>
    </row>
    <row r="81" spans="1:12" ht="15" customHeight="1" x14ac:dyDescent="0.25">
      <c r="A81" s="68"/>
      <c r="B81" s="69"/>
      <c r="C81" s="69"/>
      <c r="D81" s="47">
        <v>22</v>
      </c>
      <c r="E81" s="32" t="s">
        <v>232</v>
      </c>
      <c r="F81" s="33">
        <v>191045561</v>
      </c>
      <c r="G81" s="33" t="s">
        <v>233</v>
      </c>
      <c r="H81" s="33">
        <v>233</v>
      </c>
      <c r="I81" s="66">
        <v>140032.95999999999</v>
      </c>
      <c r="J81" s="66">
        <v>2478.6</v>
      </c>
      <c r="K81" s="66">
        <v>142511.56</v>
      </c>
    </row>
    <row r="82" spans="1:12" ht="15" customHeight="1" x14ac:dyDescent="0.25">
      <c r="A82" s="68"/>
      <c r="B82" s="69"/>
      <c r="C82" s="69"/>
      <c r="D82" s="47">
        <v>23</v>
      </c>
      <c r="E82" s="32" t="s">
        <v>248</v>
      </c>
      <c r="F82" s="33">
        <v>135163499</v>
      </c>
      <c r="G82" s="33" t="s">
        <v>249</v>
      </c>
      <c r="H82" s="33">
        <v>1632</v>
      </c>
      <c r="I82" s="66">
        <v>931908.37</v>
      </c>
      <c r="J82" s="66">
        <v>19799.919999999998</v>
      </c>
      <c r="K82" s="66">
        <v>951708.29</v>
      </c>
    </row>
    <row r="83" spans="1:12" ht="15" customHeight="1" x14ac:dyDescent="0.25">
      <c r="A83" s="68"/>
      <c r="B83" s="69"/>
      <c r="C83" s="69"/>
      <c r="D83" s="47">
        <v>24</v>
      </c>
      <c r="E83" s="32" t="s">
        <v>250</v>
      </c>
      <c r="F83" s="33">
        <v>302561280</v>
      </c>
      <c r="G83" s="33" t="s">
        <v>251</v>
      </c>
      <c r="H83" s="33">
        <v>23</v>
      </c>
      <c r="I83" s="66">
        <v>1393.6</v>
      </c>
      <c r="J83" s="66">
        <v>20.21</v>
      </c>
      <c r="K83" s="66">
        <v>1413.81</v>
      </c>
    </row>
    <row r="84" spans="1:12" ht="15" customHeight="1" x14ac:dyDescent="0.25">
      <c r="A84" s="68"/>
      <c r="B84" s="69"/>
      <c r="C84" s="69"/>
      <c r="D84" s="47">
        <v>25</v>
      </c>
      <c r="E84" s="32" t="s">
        <v>234</v>
      </c>
      <c r="F84" s="33">
        <v>302583800</v>
      </c>
      <c r="G84" s="33" t="s">
        <v>235</v>
      </c>
      <c r="H84" s="33">
        <v>1517</v>
      </c>
      <c r="I84" s="66">
        <v>885643.32</v>
      </c>
      <c r="J84" s="66">
        <v>15675.97</v>
      </c>
      <c r="K84" s="66">
        <v>901319.28999999992</v>
      </c>
    </row>
    <row r="85" spans="1:12" ht="15" customHeight="1" x14ac:dyDescent="0.25">
      <c r="A85" s="68"/>
      <c r="B85" s="69"/>
      <c r="C85" s="69"/>
      <c r="D85" s="47">
        <v>26</v>
      </c>
      <c r="E85" s="32" t="s">
        <v>252</v>
      </c>
      <c r="F85" s="33">
        <v>135042394</v>
      </c>
      <c r="G85" s="33" t="s">
        <v>253</v>
      </c>
      <c r="H85" s="33">
        <v>6</v>
      </c>
      <c r="I85" s="66">
        <v>1452.82</v>
      </c>
      <c r="J85" s="66">
        <v>25.71</v>
      </c>
      <c r="K85" s="66">
        <v>1478.53</v>
      </c>
    </row>
    <row r="86" spans="1:12" ht="15" customHeight="1" x14ac:dyDescent="0.25">
      <c r="A86" s="68"/>
      <c r="B86" s="69"/>
      <c r="C86" s="69"/>
      <c r="D86" s="47">
        <v>27</v>
      </c>
      <c r="E86" s="32" t="s">
        <v>238</v>
      </c>
      <c r="F86" s="33">
        <v>190326865</v>
      </c>
      <c r="G86" s="33" t="s">
        <v>239</v>
      </c>
      <c r="H86" s="33">
        <v>143</v>
      </c>
      <c r="I86" s="66">
        <v>62376.74</v>
      </c>
      <c r="J86" s="66">
        <v>1104.26</v>
      </c>
      <c r="K86" s="66">
        <v>63481</v>
      </c>
    </row>
    <row r="87" spans="1:12" ht="15" customHeight="1" x14ac:dyDescent="0.25">
      <c r="A87" s="68"/>
      <c r="B87" s="69"/>
      <c r="C87" s="69"/>
      <c r="D87" s="48">
        <v>28</v>
      </c>
      <c r="E87" s="32" t="s">
        <v>218</v>
      </c>
      <c r="F87" s="33">
        <v>172415942</v>
      </c>
      <c r="G87" s="33" t="s">
        <v>219</v>
      </c>
      <c r="H87" s="33">
        <v>97</v>
      </c>
      <c r="I87" s="66">
        <v>27296.86</v>
      </c>
      <c r="J87" s="66">
        <v>483.19</v>
      </c>
      <c r="K87" s="66">
        <v>27780.05</v>
      </c>
    </row>
    <row r="88" spans="1:12" ht="15" customHeight="1" x14ac:dyDescent="0.25">
      <c r="A88" s="68"/>
      <c r="B88" s="69"/>
      <c r="C88" s="69"/>
      <c r="D88" s="48">
        <v>29</v>
      </c>
      <c r="E88" s="32" t="s">
        <v>256</v>
      </c>
      <c r="F88" s="33">
        <v>158971835</v>
      </c>
      <c r="G88" s="33" t="s">
        <v>257</v>
      </c>
      <c r="H88" s="33">
        <v>102</v>
      </c>
      <c r="I88" s="66">
        <v>54589.68</v>
      </c>
      <c r="J88" s="66">
        <v>966.21</v>
      </c>
      <c r="K88" s="66">
        <v>55555.89</v>
      </c>
    </row>
    <row r="89" spans="1:12" ht="15" customHeight="1" x14ac:dyDescent="0.25">
      <c r="A89" s="68"/>
      <c r="B89" s="69"/>
      <c r="C89" s="69"/>
      <c r="D89" s="48">
        <v>30</v>
      </c>
      <c r="E89" s="32" t="s">
        <v>285</v>
      </c>
      <c r="F89" s="33">
        <v>165803535</v>
      </c>
      <c r="G89" s="33" t="s">
        <v>286</v>
      </c>
      <c r="H89" s="33">
        <v>27</v>
      </c>
      <c r="I89" s="66">
        <v>4064.78</v>
      </c>
      <c r="J89" s="66">
        <v>71.95</v>
      </c>
      <c r="K89" s="66">
        <v>4136.7300000000005</v>
      </c>
    </row>
    <row r="90" spans="1:12" ht="15.75" customHeight="1" x14ac:dyDescent="0.25">
      <c r="A90" s="68"/>
      <c r="B90" s="70" t="s">
        <v>17</v>
      </c>
      <c r="C90" s="70"/>
      <c r="D90" s="70"/>
      <c r="E90" s="70"/>
      <c r="F90" s="23" t="s">
        <v>7</v>
      </c>
      <c r="G90" s="23" t="s">
        <v>7</v>
      </c>
      <c r="H90" s="24">
        <f>SUM(H60:H89)</f>
        <v>5121</v>
      </c>
      <c r="I90" s="25">
        <f>SUM(I60:I89)</f>
        <v>2984929.59</v>
      </c>
      <c r="J90" s="25">
        <f>SUM(J60:J89)</f>
        <v>56209.91</v>
      </c>
      <c r="K90" s="25">
        <f>SUM(K60:K89)</f>
        <v>3041139.4999999995</v>
      </c>
      <c r="L90" s="16"/>
    </row>
    <row r="91" spans="1:12" ht="15.75" x14ac:dyDescent="0.25">
      <c r="A91" s="68" t="s">
        <v>9</v>
      </c>
      <c r="B91" s="69" t="s">
        <v>297</v>
      </c>
      <c r="C91" s="69" t="s">
        <v>296</v>
      </c>
      <c r="D91" s="21">
        <v>1</v>
      </c>
      <c r="E91" s="14" t="s">
        <v>298</v>
      </c>
      <c r="F91" s="21">
        <v>190468035</v>
      </c>
      <c r="G91" s="47" t="s">
        <v>299</v>
      </c>
      <c r="H91" s="34">
        <v>784</v>
      </c>
      <c r="I91" s="31">
        <v>691231.78</v>
      </c>
      <c r="J91" s="35">
        <v>12234.800000000001</v>
      </c>
      <c r="K91" s="36">
        <v>703466.58000000007</v>
      </c>
      <c r="L91" s="16"/>
    </row>
    <row r="92" spans="1:12" ht="15.75" x14ac:dyDescent="0.25">
      <c r="A92" s="68"/>
      <c r="B92" s="69"/>
      <c r="C92" s="69"/>
      <c r="D92" s="21">
        <v>2</v>
      </c>
      <c r="E92" s="14" t="s">
        <v>300</v>
      </c>
      <c r="F92" s="21">
        <v>191340469</v>
      </c>
      <c r="G92" s="47" t="s">
        <v>301</v>
      </c>
      <c r="H92" s="34">
        <v>413</v>
      </c>
      <c r="I92" s="31">
        <v>137616.32999999999</v>
      </c>
      <c r="J92" s="35">
        <v>2435.7799999999997</v>
      </c>
      <c r="K92" s="36">
        <v>140052.11000000002</v>
      </c>
      <c r="L92" s="16"/>
    </row>
    <row r="93" spans="1:12" ht="15.75" x14ac:dyDescent="0.25">
      <c r="A93" s="68"/>
      <c r="B93" s="69"/>
      <c r="C93" s="69"/>
      <c r="D93" s="21">
        <v>3</v>
      </c>
      <c r="E93" s="14" t="s">
        <v>302</v>
      </c>
      <c r="F93" s="21">
        <v>191340088</v>
      </c>
      <c r="G93" s="47" t="s">
        <v>303</v>
      </c>
      <c r="H93" s="34">
        <v>455</v>
      </c>
      <c r="I93" s="31">
        <v>360211.43</v>
      </c>
      <c r="J93" s="35">
        <v>6375.7699999999995</v>
      </c>
      <c r="K93" s="36">
        <v>366587.2</v>
      </c>
      <c r="L93" s="16"/>
    </row>
    <row r="94" spans="1:12" ht="15.75" x14ac:dyDescent="0.25">
      <c r="A94" s="68"/>
      <c r="B94" s="69"/>
      <c r="C94" s="69"/>
      <c r="D94" s="21">
        <v>4</v>
      </c>
      <c r="E94" s="14" t="s">
        <v>304</v>
      </c>
      <c r="F94" s="21">
        <v>190468188</v>
      </c>
      <c r="G94" s="47" t="s">
        <v>305</v>
      </c>
      <c r="H94" s="34">
        <v>181</v>
      </c>
      <c r="I94" s="31">
        <v>98716</v>
      </c>
      <c r="J94" s="35">
        <v>1747.27</v>
      </c>
      <c r="K94" s="36">
        <v>100463.27</v>
      </c>
    </row>
    <row r="95" spans="1:12" ht="15.75" x14ac:dyDescent="0.25">
      <c r="A95" s="68"/>
      <c r="B95" s="69"/>
      <c r="C95" s="69"/>
      <c r="D95" s="21">
        <v>5</v>
      </c>
      <c r="E95" s="14" t="s">
        <v>306</v>
      </c>
      <c r="F95" s="21">
        <v>190300571</v>
      </c>
      <c r="G95" s="47" t="s">
        <v>307</v>
      </c>
      <c r="H95" s="34">
        <v>146</v>
      </c>
      <c r="I95" s="31">
        <v>88747.3</v>
      </c>
      <c r="J95" s="35">
        <v>1570.8100000000002</v>
      </c>
      <c r="K95" s="36">
        <v>90318.11</v>
      </c>
    </row>
    <row r="96" spans="1:12" ht="15.75" x14ac:dyDescent="0.25">
      <c r="A96" s="68"/>
      <c r="B96" s="69"/>
      <c r="C96" s="69"/>
      <c r="D96" s="21">
        <v>6</v>
      </c>
      <c r="E96" s="14" t="s">
        <v>308</v>
      </c>
      <c r="F96" s="21">
        <v>277329430</v>
      </c>
      <c r="G96" s="47" t="s">
        <v>309</v>
      </c>
      <c r="H96" s="34">
        <v>143</v>
      </c>
      <c r="I96" s="31">
        <v>117554.20999999999</v>
      </c>
      <c r="J96" s="35">
        <v>2174.9</v>
      </c>
      <c r="K96" s="36">
        <v>119729.11</v>
      </c>
    </row>
    <row r="97" spans="1:11" ht="15.75" x14ac:dyDescent="0.25">
      <c r="A97" s="68"/>
      <c r="B97" s="69"/>
      <c r="C97" s="69"/>
      <c r="D97" s="21">
        <v>7</v>
      </c>
      <c r="E97" s="14" t="s">
        <v>310</v>
      </c>
      <c r="F97" s="21">
        <v>163530625</v>
      </c>
      <c r="G97" s="47" t="s">
        <v>311</v>
      </c>
      <c r="H97" s="34">
        <v>57</v>
      </c>
      <c r="I97" s="31">
        <v>38427.58</v>
      </c>
      <c r="J97" s="35">
        <v>680.2</v>
      </c>
      <c r="K97" s="36">
        <v>39107.78</v>
      </c>
    </row>
    <row r="98" spans="1:11" ht="15.75" x14ac:dyDescent="0.25">
      <c r="A98" s="68"/>
      <c r="B98" s="69"/>
      <c r="C98" s="69"/>
      <c r="D98" s="21">
        <v>8</v>
      </c>
      <c r="E98" s="14" t="s">
        <v>312</v>
      </c>
      <c r="F98" s="21">
        <v>179761936</v>
      </c>
      <c r="G98" s="47" t="s">
        <v>313</v>
      </c>
      <c r="H98" s="34">
        <v>290</v>
      </c>
      <c r="I98" s="31">
        <v>217036.78</v>
      </c>
      <c r="J98" s="35">
        <v>3841.5499999999997</v>
      </c>
      <c r="K98" s="36">
        <v>220878.33000000002</v>
      </c>
    </row>
    <row r="99" spans="1:11" ht="15.75" x14ac:dyDescent="0.25">
      <c r="A99" s="68"/>
      <c r="B99" s="69"/>
      <c r="C99" s="69"/>
      <c r="D99" s="21">
        <v>9</v>
      </c>
      <c r="E99" s="14" t="s">
        <v>314</v>
      </c>
      <c r="F99" s="21">
        <v>158314921</v>
      </c>
      <c r="G99" s="47" t="s">
        <v>315</v>
      </c>
      <c r="H99" s="34">
        <v>168</v>
      </c>
      <c r="I99" s="31">
        <v>80829.62</v>
      </c>
      <c r="J99" s="35">
        <v>1430.5500000000002</v>
      </c>
      <c r="K99" s="36">
        <v>82260.17</v>
      </c>
    </row>
    <row r="100" spans="1:11" ht="15.75" x14ac:dyDescent="0.25">
      <c r="A100" s="68"/>
      <c r="B100" s="69"/>
      <c r="C100" s="69"/>
      <c r="D100" s="21">
        <v>10</v>
      </c>
      <c r="E100" s="14" t="s">
        <v>316</v>
      </c>
      <c r="F100" s="21">
        <v>176628756</v>
      </c>
      <c r="G100" s="47" t="s">
        <v>317</v>
      </c>
      <c r="H100" s="34">
        <v>83</v>
      </c>
      <c r="I100" s="31">
        <v>48026.32</v>
      </c>
      <c r="J100" s="35">
        <v>850.07</v>
      </c>
      <c r="K100" s="36">
        <v>48876.39</v>
      </c>
    </row>
    <row r="101" spans="1:11" ht="15.75" x14ac:dyDescent="0.25">
      <c r="A101" s="68"/>
      <c r="B101" s="69"/>
      <c r="C101" s="69"/>
      <c r="D101" s="21">
        <v>11</v>
      </c>
      <c r="E101" s="14" t="s">
        <v>318</v>
      </c>
      <c r="F101" s="21">
        <v>190470591</v>
      </c>
      <c r="G101" s="47" t="s">
        <v>319</v>
      </c>
      <c r="H101" s="34">
        <v>118</v>
      </c>
      <c r="I101" s="31">
        <v>125689.2</v>
      </c>
      <c r="J101" s="35">
        <v>2234.52</v>
      </c>
      <c r="K101" s="36">
        <v>127923.72</v>
      </c>
    </row>
    <row r="102" spans="1:11" ht="15.75" x14ac:dyDescent="0.25">
      <c r="A102" s="68"/>
      <c r="B102" s="69"/>
      <c r="C102" s="69"/>
      <c r="D102" s="31">
        <v>12</v>
      </c>
      <c r="E102" s="14" t="s">
        <v>320</v>
      </c>
      <c r="F102" s="21">
        <v>241244070</v>
      </c>
      <c r="G102" s="47" t="s">
        <v>321</v>
      </c>
      <c r="H102" s="34">
        <v>19</v>
      </c>
      <c r="I102" s="31">
        <v>7762.7199999999993</v>
      </c>
      <c r="J102" s="35">
        <v>137.10999999999999</v>
      </c>
      <c r="K102" s="36">
        <v>7899.83</v>
      </c>
    </row>
    <row r="103" spans="1:11" ht="15.75" x14ac:dyDescent="0.25">
      <c r="A103" s="68"/>
      <c r="B103" s="69"/>
      <c r="C103" s="69"/>
      <c r="D103" s="31">
        <v>13</v>
      </c>
      <c r="E103" s="14" t="s">
        <v>322</v>
      </c>
      <c r="F103" s="21">
        <v>152765472</v>
      </c>
      <c r="G103" s="47" t="s">
        <v>323</v>
      </c>
      <c r="H103" s="34">
        <v>14</v>
      </c>
      <c r="I103" s="31">
        <v>11608.31</v>
      </c>
      <c r="J103" s="35">
        <v>205.47</v>
      </c>
      <c r="K103" s="36">
        <v>11813.779999999999</v>
      </c>
    </row>
    <row r="104" spans="1:11" ht="15.75" x14ac:dyDescent="0.25">
      <c r="A104" s="68"/>
      <c r="B104" s="69"/>
      <c r="C104" s="69"/>
      <c r="D104" s="31">
        <v>14</v>
      </c>
      <c r="E104" s="14" t="s">
        <v>324</v>
      </c>
      <c r="F104" s="21">
        <v>164272081</v>
      </c>
      <c r="G104" s="47" t="s">
        <v>325</v>
      </c>
      <c r="H104" s="34">
        <v>39</v>
      </c>
      <c r="I104" s="31">
        <v>30030.03</v>
      </c>
      <c r="J104" s="35">
        <v>551.66</v>
      </c>
      <c r="K104" s="36">
        <v>30581.690000000002</v>
      </c>
    </row>
    <row r="105" spans="1:11" ht="31.5" x14ac:dyDescent="0.25">
      <c r="A105" s="68"/>
      <c r="B105" s="69"/>
      <c r="C105" s="69"/>
      <c r="D105" s="31">
        <v>15</v>
      </c>
      <c r="E105" s="14" t="s">
        <v>326</v>
      </c>
      <c r="F105" s="31">
        <v>163537566</v>
      </c>
      <c r="G105" s="47" t="s">
        <v>327</v>
      </c>
      <c r="H105" s="34">
        <v>31</v>
      </c>
      <c r="I105" s="31">
        <v>27641.47</v>
      </c>
      <c r="J105" s="35">
        <v>489.27</v>
      </c>
      <c r="K105" s="36">
        <v>28130.739999999998</v>
      </c>
    </row>
    <row r="106" spans="1:11" ht="15.75" x14ac:dyDescent="0.25">
      <c r="A106" s="68"/>
      <c r="B106" s="69"/>
      <c r="C106" s="69"/>
      <c r="D106" s="31">
        <v>16</v>
      </c>
      <c r="E106" s="14" t="s">
        <v>328</v>
      </c>
      <c r="F106" s="21">
        <v>173942495</v>
      </c>
      <c r="G106" s="47" t="s">
        <v>329</v>
      </c>
      <c r="H106" s="34">
        <v>16</v>
      </c>
      <c r="I106" s="31">
        <v>20519.62</v>
      </c>
      <c r="J106" s="35">
        <v>363.21000000000004</v>
      </c>
      <c r="K106" s="36">
        <v>20882.829999999998</v>
      </c>
    </row>
    <row r="107" spans="1:11" ht="15.75" x14ac:dyDescent="0.25">
      <c r="A107" s="68"/>
      <c r="B107" s="69"/>
      <c r="C107" s="69"/>
      <c r="D107" s="31">
        <v>17</v>
      </c>
      <c r="E107" s="14" t="s">
        <v>330</v>
      </c>
      <c r="F107" s="21">
        <v>177329059</v>
      </c>
      <c r="G107" s="47" t="s">
        <v>331</v>
      </c>
      <c r="H107" s="34">
        <v>30</v>
      </c>
      <c r="I107" s="31">
        <v>28569.47</v>
      </c>
      <c r="J107" s="35">
        <v>501.97</v>
      </c>
      <c r="K107" s="36">
        <v>29071.440000000002</v>
      </c>
    </row>
    <row r="108" spans="1:11" ht="15.75" x14ac:dyDescent="0.25">
      <c r="A108" s="68"/>
      <c r="B108" s="69"/>
      <c r="C108" s="69"/>
      <c r="D108" s="31">
        <v>18</v>
      </c>
      <c r="E108" s="14" t="s">
        <v>332</v>
      </c>
      <c r="F108" s="21">
        <v>279761360</v>
      </c>
      <c r="G108" s="47" t="s">
        <v>333</v>
      </c>
      <c r="H108" s="34">
        <v>55</v>
      </c>
      <c r="I108" s="31">
        <v>48639.69</v>
      </c>
      <c r="J108" s="35">
        <v>860.92</v>
      </c>
      <c r="K108" s="36">
        <v>49500.61</v>
      </c>
    </row>
    <row r="109" spans="1:11" ht="15.75" x14ac:dyDescent="0.25">
      <c r="A109" s="68"/>
      <c r="B109" s="69"/>
      <c r="C109" s="69"/>
      <c r="D109" s="31">
        <v>19</v>
      </c>
      <c r="E109" s="14" t="s">
        <v>334</v>
      </c>
      <c r="F109" s="21">
        <v>158310677</v>
      </c>
      <c r="G109" s="47" t="s">
        <v>335</v>
      </c>
      <c r="H109" s="34">
        <v>19</v>
      </c>
      <c r="I109" s="31">
        <v>16310.83</v>
      </c>
      <c r="J109" s="35">
        <v>288.70999999999998</v>
      </c>
      <c r="K109" s="36">
        <v>16599.54</v>
      </c>
    </row>
    <row r="110" spans="1:11" ht="15.75" x14ac:dyDescent="0.25">
      <c r="A110" s="68"/>
      <c r="B110" s="69"/>
      <c r="C110" s="69"/>
      <c r="D110" s="45">
        <v>20</v>
      </c>
      <c r="E110" s="14" t="s">
        <v>336</v>
      </c>
      <c r="F110" s="45">
        <v>142143550</v>
      </c>
      <c r="G110" s="47" t="s">
        <v>337</v>
      </c>
      <c r="H110" s="34">
        <v>3</v>
      </c>
      <c r="I110" s="45">
        <v>1441.76</v>
      </c>
      <c r="J110" s="35">
        <v>25.52</v>
      </c>
      <c r="K110" s="36">
        <v>1467.28</v>
      </c>
    </row>
    <row r="111" spans="1:11" ht="15.75" x14ac:dyDescent="0.25">
      <c r="A111" s="68"/>
      <c r="B111" s="69"/>
      <c r="C111" s="69"/>
      <c r="D111" s="48">
        <v>21</v>
      </c>
      <c r="E111" s="14" t="s">
        <v>338</v>
      </c>
      <c r="F111" s="48">
        <v>304835876</v>
      </c>
      <c r="G111" s="48" t="s">
        <v>339</v>
      </c>
      <c r="H111" s="34">
        <v>2</v>
      </c>
      <c r="I111" s="48">
        <v>1363.4</v>
      </c>
      <c r="J111" s="35">
        <v>24.14</v>
      </c>
      <c r="K111" s="36">
        <v>1387.5400000000002</v>
      </c>
    </row>
    <row r="112" spans="1:11" ht="15.75" x14ac:dyDescent="0.25">
      <c r="A112" s="68"/>
      <c r="B112" s="69"/>
      <c r="C112" s="69"/>
      <c r="D112" s="31">
        <v>22</v>
      </c>
      <c r="E112" s="14" t="s">
        <v>340</v>
      </c>
      <c r="F112" s="21">
        <v>190469137</v>
      </c>
      <c r="G112" s="47" t="s">
        <v>341</v>
      </c>
      <c r="H112" s="34">
        <v>14</v>
      </c>
      <c r="I112" s="31">
        <v>12048.97</v>
      </c>
      <c r="J112" s="35">
        <v>213.26</v>
      </c>
      <c r="K112" s="36">
        <v>12262.23</v>
      </c>
    </row>
    <row r="113" spans="1:16" ht="15" customHeight="1" x14ac:dyDescent="0.25">
      <c r="A113" s="68"/>
      <c r="B113" s="70" t="s">
        <v>16</v>
      </c>
      <c r="C113" s="70"/>
      <c r="D113" s="70"/>
      <c r="E113" s="70"/>
      <c r="F113" s="23" t="s">
        <v>7</v>
      </c>
      <c r="G113" s="23" t="s">
        <v>7</v>
      </c>
      <c r="H113" s="24">
        <f>SUM(H91:H112)</f>
        <v>3080</v>
      </c>
      <c r="I113" s="25">
        <f>SUM(I91:I112)</f>
        <v>2210022.8200000003</v>
      </c>
      <c r="J113" s="25">
        <f>SUM(J91:J112)</f>
        <v>39237.46</v>
      </c>
      <c r="K113" s="25">
        <f>SUM(K91:K112)</f>
        <v>2249260.2800000003</v>
      </c>
      <c r="L113" s="15"/>
      <c r="P113" s="5"/>
    </row>
    <row r="114" spans="1:16" s="5" customFormat="1" ht="15" customHeight="1" x14ac:dyDescent="0.25">
      <c r="A114" s="68" t="s">
        <v>10</v>
      </c>
      <c r="B114" s="69" t="s">
        <v>290</v>
      </c>
      <c r="C114" s="69" t="s">
        <v>291</v>
      </c>
      <c r="D114" s="41">
        <v>1</v>
      </c>
      <c r="E114" s="14" t="s">
        <v>76</v>
      </c>
      <c r="F114" s="40">
        <v>153083122</v>
      </c>
      <c r="G114" s="47" t="s">
        <v>77</v>
      </c>
      <c r="H114" s="40">
        <v>54</v>
      </c>
      <c r="I114" s="42">
        <v>25685.279999999999</v>
      </c>
      <c r="J114" s="42">
        <v>454.66</v>
      </c>
      <c r="K114" s="43">
        <v>26139.94</v>
      </c>
      <c r="L114" s="16"/>
      <c r="M114" s="13"/>
      <c r="N114" s="1"/>
      <c r="O114" s="1"/>
      <c r="P114" s="6"/>
    </row>
    <row r="115" spans="1:16" s="5" customFormat="1" ht="15.75" x14ac:dyDescent="0.25">
      <c r="A115" s="68"/>
      <c r="B115" s="69"/>
      <c r="C115" s="69"/>
      <c r="D115" s="41">
        <v>2</v>
      </c>
      <c r="E115" s="14" t="s">
        <v>78</v>
      </c>
      <c r="F115" s="40">
        <v>180390741</v>
      </c>
      <c r="G115" s="47" t="s">
        <v>79</v>
      </c>
      <c r="H115" s="40">
        <v>230</v>
      </c>
      <c r="I115" s="42">
        <v>118217.66</v>
      </c>
      <c r="J115" s="42">
        <v>2128.9700000000003</v>
      </c>
      <c r="K115" s="43">
        <v>120346.63</v>
      </c>
      <c r="M115" s="13"/>
      <c r="N115" s="1"/>
      <c r="O115" s="1"/>
      <c r="P115" s="1"/>
    </row>
    <row r="116" spans="1:16" s="6" customFormat="1" ht="15" customHeight="1" x14ac:dyDescent="0.25">
      <c r="A116" s="68"/>
      <c r="B116" s="69"/>
      <c r="C116" s="69"/>
      <c r="D116" s="41">
        <v>3</v>
      </c>
      <c r="E116" s="14" t="s">
        <v>80</v>
      </c>
      <c r="F116" s="40">
        <v>300854644</v>
      </c>
      <c r="G116" s="47" t="s">
        <v>81</v>
      </c>
      <c r="H116" s="40">
        <v>39</v>
      </c>
      <c r="I116" s="42">
        <v>37440.17</v>
      </c>
      <c r="J116" s="42">
        <v>662.68999999999994</v>
      </c>
      <c r="K116" s="43">
        <v>38102.86</v>
      </c>
      <c r="M116" s="13"/>
      <c r="N116" s="1"/>
      <c r="O116" s="1"/>
      <c r="P116" s="1"/>
    </row>
    <row r="117" spans="1:16" ht="15.75" x14ac:dyDescent="0.25">
      <c r="A117" s="68"/>
      <c r="B117" s="69"/>
      <c r="C117" s="69"/>
      <c r="D117" s="41">
        <v>4</v>
      </c>
      <c r="E117" s="14" t="s">
        <v>82</v>
      </c>
      <c r="F117" s="40">
        <v>191135578</v>
      </c>
      <c r="G117" s="47" t="s">
        <v>83</v>
      </c>
      <c r="H117" s="40">
        <v>156</v>
      </c>
      <c r="I117" s="42">
        <v>110911.98</v>
      </c>
      <c r="J117" s="42">
        <v>1963.1</v>
      </c>
      <c r="K117" s="43">
        <v>112875.08</v>
      </c>
    </row>
    <row r="118" spans="1:16" ht="15.75" x14ac:dyDescent="0.25">
      <c r="A118" s="68"/>
      <c r="B118" s="69"/>
      <c r="C118" s="69"/>
      <c r="D118" s="41">
        <v>5</v>
      </c>
      <c r="E118" s="14" t="s">
        <v>84</v>
      </c>
      <c r="F118" s="40">
        <v>145370959</v>
      </c>
      <c r="G118" s="47" t="s">
        <v>85</v>
      </c>
      <c r="H118" s="40">
        <v>23</v>
      </c>
      <c r="I118" s="42">
        <v>2364.54</v>
      </c>
      <c r="J118" s="42">
        <v>41.839999999999996</v>
      </c>
      <c r="K118" s="43">
        <v>2406.38</v>
      </c>
    </row>
    <row r="119" spans="1:16" ht="15.75" x14ac:dyDescent="0.25">
      <c r="A119" s="68"/>
      <c r="B119" s="69"/>
      <c r="C119" s="69"/>
      <c r="D119" s="41">
        <v>6</v>
      </c>
      <c r="E119" s="14" t="s">
        <v>86</v>
      </c>
      <c r="F119" s="40">
        <v>166913899</v>
      </c>
      <c r="G119" s="47" t="s">
        <v>87</v>
      </c>
      <c r="H119" s="40">
        <v>280</v>
      </c>
      <c r="I119" s="42">
        <v>177291.25</v>
      </c>
      <c r="J119" s="42">
        <v>3138</v>
      </c>
      <c r="K119" s="43">
        <v>180429.25</v>
      </c>
    </row>
    <row r="120" spans="1:16" ht="15.75" x14ac:dyDescent="0.25">
      <c r="A120" s="68"/>
      <c r="B120" s="69"/>
      <c r="C120" s="69"/>
      <c r="D120" s="41">
        <v>7</v>
      </c>
      <c r="E120" s="14" t="s">
        <v>88</v>
      </c>
      <c r="F120" s="40">
        <v>245386220</v>
      </c>
      <c r="G120" s="47" t="s">
        <v>89</v>
      </c>
      <c r="H120" s="40">
        <v>1005</v>
      </c>
      <c r="I120" s="42">
        <v>442684.48</v>
      </c>
      <c r="J120" s="42">
        <v>7835.16</v>
      </c>
      <c r="K120" s="43">
        <v>450519.63999999996</v>
      </c>
    </row>
    <row r="121" spans="1:16" ht="15.75" x14ac:dyDescent="0.25">
      <c r="A121" s="68"/>
      <c r="B121" s="69"/>
      <c r="C121" s="69"/>
      <c r="D121" s="41">
        <v>8</v>
      </c>
      <c r="E121" s="14" t="s">
        <v>90</v>
      </c>
      <c r="F121" s="40">
        <v>145371299</v>
      </c>
      <c r="G121" s="47" t="s">
        <v>91</v>
      </c>
      <c r="H121" s="40">
        <v>15</v>
      </c>
      <c r="I121" s="42">
        <v>1201.81</v>
      </c>
      <c r="J121" s="42">
        <v>21.29</v>
      </c>
      <c r="K121" s="43">
        <v>1223.0999999999999</v>
      </c>
    </row>
    <row r="122" spans="1:16" ht="15.75" x14ac:dyDescent="0.25">
      <c r="A122" s="68"/>
      <c r="B122" s="69"/>
      <c r="C122" s="69"/>
      <c r="D122" s="41">
        <v>9</v>
      </c>
      <c r="E122" s="14" t="s">
        <v>92</v>
      </c>
      <c r="F122" s="40">
        <v>145378272</v>
      </c>
      <c r="G122" s="47" t="s">
        <v>93</v>
      </c>
      <c r="H122" s="40">
        <v>51</v>
      </c>
      <c r="I122" s="42">
        <v>19770.05</v>
      </c>
      <c r="J122" s="42">
        <v>349.95000000000005</v>
      </c>
      <c r="K122" s="43">
        <v>20120</v>
      </c>
    </row>
    <row r="123" spans="1:16" ht="15.75" x14ac:dyDescent="0.25">
      <c r="A123" s="68"/>
      <c r="B123" s="69"/>
      <c r="C123" s="69"/>
      <c r="D123" s="41">
        <v>10</v>
      </c>
      <c r="E123" s="14" t="s">
        <v>94</v>
      </c>
      <c r="F123" s="40">
        <v>145370763</v>
      </c>
      <c r="G123" s="47" t="s">
        <v>95</v>
      </c>
      <c r="H123" s="40">
        <v>167</v>
      </c>
      <c r="I123" s="42">
        <v>165496.57999999999</v>
      </c>
      <c r="J123" s="42">
        <v>2929.3199999999997</v>
      </c>
      <c r="K123" s="43">
        <v>168425.9</v>
      </c>
    </row>
    <row r="124" spans="1:16" ht="15.75" x14ac:dyDescent="0.25">
      <c r="A124" s="68"/>
      <c r="B124" s="69"/>
      <c r="C124" s="69"/>
      <c r="D124" s="41">
        <v>11</v>
      </c>
      <c r="E124" s="14" t="s">
        <v>96</v>
      </c>
      <c r="F124" s="40">
        <v>300669649</v>
      </c>
      <c r="G124" s="47" t="s">
        <v>97</v>
      </c>
      <c r="H124" s="40">
        <v>46</v>
      </c>
      <c r="I124" s="42">
        <v>45580.12</v>
      </c>
      <c r="J124" s="42">
        <v>806.78</v>
      </c>
      <c r="K124" s="43">
        <v>46386.9</v>
      </c>
    </row>
    <row r="125" spans="1:16" ht="15.75" x14ac:dyDescent="0.25">
      <c r="A125" s="68"/>
      <c r="B125" s="69"/>
      <c r="C125" s="69"/>
      <c r="D125" s="41">
        <v>12</v>
      </c>
      <c r="E125" s="14" t="s">
        <v>98</v>
      </c>
      <c r="F125" s="40">
        <v>302298484</v>
      </c>
      <c r="G125" s="47" t="s">
        <v>99</v>
      </c>
      <c r="H125" s="40">
        <v>23</v>
      </c>
      <c r="I125" s="42">
        <v>22981.25</v>
      </c>
      <c r="J125" s="42">
        <v>406.77000000000004</v>
      </c>
      <c r="K125" s="43">
        <v>23388.02</v>
      </c>
    </row>
    <row r="126" spans="1:16" ht="15.75" x14ac:dyDescent="0.25">
      <c r="A126" s="68"/>
      <c r="B126" s="69"/>
      <c r="C126" s="69"/>
      <c r="D126" s="41">
        <v>13</v>
      </c>
      <c r="E126" s="14" t="s">
        <v>100</v>
      </c>
      <c r="F126" s="40">
        <v>180377128</v>
      </c>
      <c r="G126" s="47" t="s">
        <v>101</v>
      </c>
      <c r="H126" s="40">
        <v>32</v>
      </c>
      <c r="I126" s="42">
        <v>31166.92</v>
      </c>
      <c r="J126" s="42">
        <v>551.66</v>
      </c>
      <c r="K126" s="43">
        <v>31718.579999999998</v>
      </c>
    </row>
    <row r="127" spans="1:16" ht="15.75" x14ac:dyDescent="0.25">
      <c r="A127" s="68"/>
      <c r="B127" s="69"/>
      <c r="C127" s="69"/>
      <c r="D127" s="41">
        <v>14</v>
      </c>
      <c r="E127" s="14" t="s">
        <v>102</v>
      </c>
      <c r="F127" s="40">
        <v>168061765</v>
      </c>
      <c r="G127" s="47" t="s">
        <v>103</v>
      </c>
      <c r="H127" s="40">
        <v>19</v>
      </c>
      <c r="I127" s="42">
        <v>21547.7</v>
      </c>
      <c r="J127" s="42">
        <v>381.39</v>
      </c>
      <c r="K127" s="43">
        <v>21929.09</v>
      </c>
    </row>
    <row r="128" spans="1:16" ht="15.75" x14ac:dyDescent="0.25">
      <c r="A128" s="68"/>
      <c r="B128" s="69"/>
      <c r="C128" s="69"/>
      <c r="D128" s="41">
        <v>15</v>
      </c>
      <c r="E128" s="14" t="s">
        <v>104</v>
      </c>
      <c r="F128" s="40">
        <v>170091071</v>
      </c>
      <c r="G128" s="44" t="s">
        <v>105</v>
      </c>
      <c r="H128" s="40">
        <v>34</v>
      </c>
      <c r="I128" s="42">
        <v>32158.42</v>
      </c>
      <c r="J128" s="42">
        <v>569.23</v>
      </c>
      <c r="K128" s="43">
        <v>32727.649999999998</v>
      </c>
    </row>
    <row r="129" spans="1:11" ht="15.75" x14ac:dyDescent="0.25">
      <c r="A129" s="68"/>
      <c r="B129" s="69"/>
      <c r="C129" s="69"/>
      <c r="D129" s="41">
        <v>16</v>
      </c>
      <c r="E129" s="14" t="s">
        <v>106</v>
      </c>
      <c r="F129" s="40">
        <v>171448341</v>
      </c>
      <c r="G129" s="47" t="s">
        <v>107</v>
      </c>
      <c r="H129" s="40">
        <v>137</v>
      </c>
      <c r="I129" s="42">
        <v>90829.819999999992</v>
      </c>
      <c r="J129" s="40">
        <v>1607.69</v>
      </c>
      <c r="K129" s="43">
        <v>92437.51</v>
      </c>
    </row>
    <row r="130" spans="1:11" ht="15.75" x14ac:dyDescent="0.25">
      <c r="A130" s="68"/>
      <c r="B130" s="69"/>
      <c r="C130" s="69"/>
      <c r="D130" s="41">
        <v>17</v>
      </c>
      <c r="E130" s="14" t="s">
        <v>108</v>
      </c>
      <c r="F130" s="40">
        <v>153084039</v>
      </c>
      <c r="G130" s="47" t="s">
        <v>109</v>
      </c>
      <c r="H130" s="40">
        <v>12</v>
      </c>
      <c r="I130" s="42">
        <v>2402.59</v>
      </c>
      <c r="J130" s="42">
        <v>42.52</v>
      </c>
      <c r="K130" s="43">
        <v>2445.11</v>
      </c>
    </row>
    <row r="131" spans="1:11" ht="15.75" x14ac:dyDescent="0.25">
      <c r="A131" s="68"/>
      <c r="B131" s="69"/>
      <c r="C131" s="69"/>
      <c r="D131" s="41">
        <v>18</v>
      </c>
      <c r="E131" s="14" t="s">
        <v>110</v>
      </c>
      <c r="F131" s="40">
        <v>162730352</v>
      </c>
      <c r="G131" s="47" t="s">
        <v>111</v>
      </c>
      <c r="H131" s="40">
        <v>25</v>
      </c>
      <c r="I131" s="42">
        <v>18413.760000000002</v>
      </c>
      <c r="J131" s="42">
        <v>333.65</v>
      </c>
      <c r="K131" s="43">
        <v>18747.410000000003</v>
      </c>
    </row>
    <row r="132" spans="1:11" ht="15.75" x14ac:dyDescent="0.25">
      <c r="A132" s="68"/>
      <c r="B132" s="69"/>
      <c r="C132" s="69"/>
      <c r="D132" s="41">
        <v>19</v>
      </c>
      <c r="E132" s="14" t="s">
        <v>112</v>
      </c>
      <c r="F132" s="40">
        <v>162730167</v>
      </c>
      <c r="G132" s="47" t="s">
        <v>113</v>
      </c>
      <c r="H132" s="40">
        <v>85</v>
      </c>
      <c r="I132" s="42">
        <v>43444.62</v>
      </c>
      <c r="J132" s="42">
        <v>768.92</v>
      </c>
      <c r="K132" s="43">
        <v>44213.54</v>
      </c>
    </row>
    <row r="133" spans="1:11" ht="15.75" x14ac:dyDescent="0.25">
      <c r="A133" s="68"/>
      <c r="B133" s="69"/>
      <c r="C133" s="69"/>
      <c r="D133" s="41">
        <v>20</v>
      </c>
      <c r="E133" s="14" t="s">
        <v>114</v>
      </c>
      <c r="F133" s="47">
        <v>157659081</v>
      </c>
      <c r="G133" s="47" t="s">
        <v>115</v>
      </c>
      <c r="H133" s="47">
        <v>65</v>
      </c>
      <c r="I133" s="42">
        <v>50115.46</v>
      </c>
      <c r="J133" s="42">
        <v>893.37</v>
      </c>
      <c r="K133" s="43">
        <v>51008.83</v>
      </c>
    </row>
    <row r="134" spans="1:11" ht="15.75" x14ac:dyDescent="0.25">
      <c r="A134" s="68"/>
      <c r="B134" s="69"/>
      <c r="C134" s="69"/>
      <c r="D134" s="41">
        <v>21</v>
      </c>
      <c r="E134" s="14" t="s">
        <v>116</v>
      </c>
      <c r="F134" s="40">
        <v>168061612</v>
      </c>
      <c r="G134" s="47" t="s">
        <v>117</v>
      </c>
      <c r="H134" s="40">
        <v>65</v>
      </c>
      <c r="I134" s="42">
        <v>17737.34</v>
      </c>
      <c r="J134" s="42">
        <v>321</v>
      </c>
      <c r="K134" s="43">
        <v>18058.34</v>
      </c>
    </row>
    <row r="135" spans="1:11" ht="15.75" x14ac:dyDescent="0.25">
      <c r="A135" s="68"/>
      <c r="B135" s="69"/>
      <c r="C135" s="69"/>
      <c r="D135" s="41">
        <v>22</v>
      </c>
      <c r="E135" s="14" t="s">
        <v>288</v>
      </c>
      <c r="F135" s="48">
        <v>180390556</v>
      </c>
      <c r="G135" s="48" t="s">
        <v>289</v>
      </c>
      <c r="H135" s="48">
        <v>19</v>
      </c>
      <c r="I135" s="42">
        <v>3237.92</v>
      </c>
      <c r="J135" s="42">
        <v>57.31</v>
      </c>
      <c r="K135" s="43">
        <v>3295.23</v>
      </c>
    </row>
    <row r="136" spans="1:11" ht="15.75" x14ac:dyDescent="0.25">
      <c r="A136" s="68"/>
      <c r="B136" s="69"/>
      <c r="C136" s="69"/>
      <c r="D136" s="41">
        <v>23</v>
      </c>
      <c r="E136" s="14" t="s">
        <v>118</v>
      </c>
      <c r="F136" s="40">
        <v>157653395</v>
      </c>
      <c r="G136" s="47" t="s">
        <v>119</v>
      </c>
      <c r="H136" s="40">
        <v>20</v>
      </c>
      <c r="I136" s="42">
        <v>17279.580000000002</v>
      </c>
      <c r="J136" s="42">
        <v>305.83999999999997</v>
      </c>
      <c r="K136" s="43">
        <v>17585.420000000002</v>
      </c>
    </row>
    <row r="137" spans="1:11" ht="15.75" x14ac:dyDescent="0.25">
      <c r="A137" s="68"/>
      <c r="B137" s="69"/>
      <c r="C137" s="69"/>
      <c r="D137" s="41">
        <v>24</v>
      </c>
      <c r="E137" s="14" t="s">
        <v>120</v>
      </c>
      <c r="F137" s="40">
        <v>167348221</v>
      </c>
      <c r="G137" s="47" t="s">
        <v>121</v>
      </c>
      <c r="H137" s="40">
        <v>5</v>
      </c>
      <c r="I137" s="42">
        <v>860.76</v>
      </c>
      <c r="J137" s="42">
        <v>15.24</v>
      </c>
      <c r="K137" s="43">
        <v>876</v>
      </c>
    </row>
    <row r="138" spans="1:11" ht="15" customHeight="1" x14ac:dyDescent="0.25">
      <c r="A138" s="68"/>
      <c r="B138" s="70" t="s">
        <v>15</v>
      </c>
      <c r="C138" s="70"/>
      <c r="D138" s="70"/>
      <c r="E138" s="70"/>
      <c r="F138" s="23" t="s">
        <v>7</v>
      </c>
      <c r="G138" s="23" t="s">
        <v>7</v>
      </c>
      <c r="H138" s="24">
        <f>SUM(H114:H137)</f>
        <v>2607</v>
      </c>
      <c r="I138" s="25">
        <f>SUM(I114:I137)</f>
        <v>1498820.0600000003</v>
      </c>
      <c r="J138" s="25">
        <f>SUM(J114:J137)</f>
        <v>26586.35</v>
      </c>
      <c r="K138" s="25">
        <f>SUM(K114:K137)</f>
        <v>1525406.4100000001</v>
      </c>
    </row>
    <row r="139" spans="1:11" ht="15.6" customHeight="1" x14ac:dyDescent="0.25">
      <c r="A139" s="68" t="s">
        <v>20</v>
      </c>
      <c r="B139" s="69" t="s">
        <v>292</v>
      </c>
      <c r="C139" s="76" t="s">
        <v>293</v>
      </c>
      <c r="D139" s="21">
        <v>1</v>
      </c>
      <c r="E139" s="17" t="s">
        <v>21</v>
      </c>
      <c r="F139" s="18">
        <v>164831720</v>
      </c>
      <c r="G139" s="18" t="s">
        <v>46</v>
      </c>
      <c r="H139" s="37">
        <v>29</v>
      </c>
      <c r="I139" s="18">
        <v>17066.689999999999</v>
      </c>
      <c r="J139" s="38">
        <v>302.08999999999997</v>
      </c>
      <c r="K139" s="67">
        <v>17368.78</v>
      </c>
    </row>
    <row r="140" spans="1:11" ht="15.6" customHeight="1" x14ac:dyDescent="0.25">
      <c r="A140" s="68"/>
      <c r="B140" s="69"/>
      <c r="C140" s="76"/>
      <c r="D140" s="31">
        <v>2</v>
      </c>
      <c r="E140" s="17" t="s">
        <v>22</v>
      </c>
      <c r="F140" s="18">
        <v>300618925</v>
      </c>
      <c r="G140" s="18" t="s">
        <v>47</v>
      </c>
      <c r="H140" s="37">
        <v>22</v>
      </c>
      <c r="I140" s="18">
        <v>14231.53</v>
      </c>
      <c r="J140" s="38">
        <v>257.83999999999997</v>
      </c>
      <c r="K140" s="67">
        <v>14489.37</v>
      </c>
    </row>
    <row r="141" spans="1:11" ht="15.6" customHeight="1" x14ac:dyDescent="0.25">
      <c r="A141" s="68"/>
      <c r="B141" s="69"/>
      <c r="C141" s="76"/>
      <c r="D141" s="31">
        <v>3</v>
      </c>
      <c r="E141" s="17" t="s">
        <v>23</v>
      </c>
      <c r="F141" s="18">
        <v>195550162</v>
      </c>
      <c r="G141" s="18" t="s">
        <v>48</v>
      </c>
      <c r="H141" s="37">
        <v>21</v>
      </c>
      <c r="I141" s="18">
        <v>14368.619999999999</v>
      </c>
      <c r="J141" s="38">
        <v>254.32</v>
      </c>
      <c r="K141" s="67">
        <v>14622.939999999999</v>
      </c>
    </row>
    <row r="142" spans="1:11" ht="14.45" customHeight="1" x14ac:dyDescent="0.25">
      <c r="A142" s="68"/>
      <c r="B142" s="69"/>
      <c r="C142" s="76"/>
      <c r="D142" s="21">
        <v>4</v>
      </c>
      <c r="E142" s="17" t="s">
        <v>34</v>
      </c>
      <c r="F142" s="18">
        <v>173223934</v>
      </c>
      <c r="G142" s="18" t="s">
        <v>49</v>
      </c>
      <c r="H142" s="37">
        <v>33</v>
      </c>
      <c r="I142" s="18">
        <v>18789.61</v>
      </c>
      <c r="J142" s="38">
        <v>332.58</v>
      </c>
      <c r="K142" s="67">
        <v>19122.190000000002</v>
      </c>
    </row>
    <row r="143" spans="1:11" ht="14.45" customHeight="1" x14ac:dyDescent="0.25">
      <c r="A143" s="68"/>
      <c r="B143" s="69"/>
      <c r="C143" s="76"/>
      <c r="D143" s="31">
        <v>5</v>
      </c>
      <c r="E143" s="17" t="s">
        <v>72</v>
      </c>
      <c r="F143" s="18">
        <v>148446294</v>
      </c>
      <c r="G143" s="18" t="s">
        <v>73</v>
      </c>
      <c r="H143" s="37">
        <v>35</v>
      </c>
      <c r="I143" s="18">
        <v>828.87</v>
      </c>
      <c r="J143" s="38">
        <v>14.65</v>
      </c>
      <c r="K143" s="67">
        <v>843.52</v>
      </c>
    </row>
    <row r="144" spans="1:11" ht="14.45" customHeight="1" x14ac:dyDescent="0.25">
      <c r="A144" s="68"/>
      <c r="B144" s="69"/>
      <c r="C144" s="76"/>
      <c r="D144" s="31">
        <v>6</v>
      </c>
      <c r="E144" s="17" t="s">
        <v>35</v>
      </c>
      <c r="F144" s="18">
        <v>154278545</v>
      </c>
      <c r="G144" s="18" t="s">
        <v>50</v>
      </c>
      <c r="H144" s="37">
        <v>21</v>
      </c>
      <c r="I144" s="18">
        <v>19754.469999999998</v>
      </c>
      <c r="J144" s="38">
        <v>349.65</v>
      </c>
      <c r="K144" s="67">
        <v>20104.12</v>
      </c>
    </row>
    <row r="145" spans="1:15" ht="14.45" customHeight="1" x14ac:dyDescent="0.25">
      <c r="A145" s="68"/>
      <c r="B145" s="69"/>
      <c r="C145" s="76"/>
      <c r="D145" s="31">
        <v>7</v>
      </c>
      <c r="E145" s="17" t="s">
        <v>74</v>
      </c>
      <c r="F145" s="18">
        <v>173222266</v>
      </c>
      <c r="G145" s="18" t="s">
        <v>75</v>
      </c>
      <c r="H145" s="37">
        <v>122</v>
      </c>
      <c r="I145" s="18">
        <v>23698.97</v>
      </c>
      <c r="J145" s="38">
        <v>497.68</v>
      </c>
      <c r="K145" s="67">
        <v>24196.65</v>
      </c>
    </row>
    <row r="146" spans="1:15" ht="14.45" customHeight="1" x14ac:dyDescent="0.25">
      <c r="A146" s="68"/>
      <c r="B146" s="69"/>
      <c r="C146" s="76"/>
      <c r="D146" s="31">
        <v>8</v>
      </c>
      <c r="E146" s="17" t="s">
        <v>32</v>
      </c>
      <c r="F146" s="18">
        <v>267596470</v>
      </c>
      <c r="G146" s="18" t="s">
        <v>51</v>
      </c>
      <c r="H146" s="37">
        <v>72</v>
      </c>
      <c r="I146" s="18">
        <v>46700.07</v>
      </c>
      <c r="J146" s="38">
        <v>826.59</v>
      </c>
      <c r="K146" s="67">
        <v>47526.659999999996</v>
      </c>
    </row>
    <row r="147" spans="1:15" ht="14.45" customHeight="1" x14ac:dyDescent="0.25">
      <c r="A147" s="68"/>
      <c r="B147" s="69"/>
      <c r="C147" s="76"/>
      <c r="D147" s="31">
        <v>9</v>
      </c>
      <c r="E147" s="17" t="s">
        <v>68</v>
      </c>
      <c r="F147" s="18">
        <v>155315174</v>
      </c>
      <c r="G147" s="18" t="s">
        <v>69</v>
      </c>
      <c r="H147" s="37">
        <v>5</v>
      </c>
      <c r="I147" s="18">
        <v>2776.12</v>
      </c>
      <c r="J147" s="38">
        <v>49.13</v>
      </c>
      <c r="K147" s="67">
        <v>2825.25</v>
      </c>
    </row>
    <row r="148" spans="1:15" ht="14.45" customHeight="1" x14ac:dyDescent="0.25">
      <c r="A148" s="68"/>
      <c r="B148" s="69"/>
      <c r="C148" s="76"/>
      <c r="D148" s="31">
        <v>10</v>
      </c>
      <c r="E148" s="17" t="s">
        <v>36</v>
      </c>
      <c r="F148" s="18">
        <v>190583596</v>
      </c>
      <c r="G148" s="18" t="s">
        <v>52</v>
      </c>
      <c r="H148" s="37">
        <v>108</v>
      </c>
      <c r="I148" s="18">
        <v>55514.26</v>
      </c>
      <c r="J148" s="38">
        <v>982.62</v>
      </c>
      <c r="K148" s="67">
        <v>56496.880000000005</v>
      </c>
    </row>
    <row r="149" spans="1:15" ht="14.45" customHeight="1" x14ac:dyDescent="0.25">
      <c r="A149" s="68"/>
      <c r="B149" s="69"/>
      <c r="C149" s="76"/>
      <c r="D149" s="31">
        <v>11</v>
      </c>
      <c r="E149" s="17" t="s">
        <v>37</v>
      </c>
      <c r="F149" s="18">
        <v>190430344</v>
      </c>
      <c r="G149" s="18" t="s">
        <v>53</v>
      </c>
      <c r="H149" s="37">
        <v>126</v>
      </c>
      <c r="I149" s="18">
        <v>125977.9</v>
      </c>
      <c r="J149" s="38">
        <v>2229.77</v>
      </c>
      <c r="K149" s="67">
        <v>128207.67</v>
      </c>
    </row>
    <row r="150" spans="1:15" ht="14.45" customHeight="1" x14ac:dyDescent="0.25">
      <c r="A150" s="68"/>
      <c r="B150" s="69"/>
      <c r="C150" s="76"/>
      <c r="D150" s="31">
        <v>12</v>
      </c>
      <c r="E150" s="17" t="s">
        <v>24</v>
      </c>
      <c r="F150" s="18">
        <v>283839950</v>
      </c>
      <c r="G150" s="18" t="s">
        <v>54</v>
      </c>
      <c r="H150" s="37">
        <v>35</v>
      </c>
      <c r="I150" s="18">
        <v>30745.48</v>
      </c>
      <c r="J150" s="38">
        <v>544.22</v>
      </c>
      <c r="K150" s="67">
        <v>31289.7</v>
      </c>
    </row>
    <row r="151" spans="1:15" ht="14.45" customHeight="1" x14ac:dyDescent="0.25">
      <c r="A151" s="68"/>
      <c r="B151" s="69"/>
      <c r="C151" s="76"/>
      <c r="D151" s="31">
        <v>13</v>
      </c>
      <c r="E151" s="17" t="s">
        <v>26</v>
      </c>
      <c r="F151" s="18">
        <v>187901010</v>
      </c>
      <c r="G151" s="18" t="s">
        <v>55</v>
      </c>
      <c r="H151" s="37">
        <v>24</v>
      </c>
      <c r="I151" s="18">
        <v>12976.119999999999</v>
      </c>
      <c r="J151" s="38">
        <v>229.7</v>
      </c>
      <c r="K151" s="67">
        <v>13205.82</v>
      </c>
    </row>
    <row r="152" spans="1:15" ht="14.45" customHeight="1" x14ac:dyDescent="0.25">
      <c r="A152" s="68"/>
      <c r="B152" s="69"/>
      <c r="C152" s="76"/>
      <c r="D152" s="31">
        <v>14</v>
      </c>
      <c r="E152" s="17" t="s">
        <v>25</v>
      </c>
      <c r="F152" s="18">
        <v>191074260</v>
      </c>
      <c r="G152" s="18" t="s">
        <v>56</v>
      </c>
      <c r="H152" s="37">
        <v>27</v>
      </c>
      <c r="I152" s="18">
        <v>16922.61</v>
      </c>
      <c r="J152" s="38">
        <v>299.52</v>
      </c>
      <c r="K152" s="67">
        <v>17222.13</v>
      </c>
    </row>
    <row r="153" spans="1:15" ht="14.45" customHeight="1" x14ac:dyDescent="0.25">
      <c r="A153" s="68"/>
      <c r="B153" s="69"/>
      <c r="C153" s="76"/>
      <c r="D153" s="31">
        <v>15</v>
      </c>
      <c r="E153" s="17" t="s">
        <v>70</v>
      </c>
      <c r="F153" s="18">
        <v>187900976</v>
      </c>
      <c r="G153" s="18" t="s">
        <v>71</v>
      </c>
      <c r="H153" s="37">
        <v>61</v>
      </c>
      <c r="I153" s="18">
        <v>26190.12</v>
      </c>
      <c r="J153" s="38">
        <v>468.6</v>
      </c>
      <c r="K153" s="67">
        <v>26658.719999999998</v>
      </c>
    </row>
    <row r="154" spans="1:15" ht="14.45" customHeight="1" x14ac:dyDescent="0.25">
      <c r="A154" s="68"/>
      <c r="B154" s="69"/>
      <c r="C154" s="76"/>
      <c r="D154" s="31">
        <v>16</v>
      </c>
      <c r="E154" s="17" t="s">
        <v>38</v>
      </c>
      <c r="F154" s="18">
        <v>190570182</v>
      </c>
      <c r="G154" s="18" t="s">
        <v>57</v>
      </c>
      <c r="H154" s="37">
        <v>138</v>
      </c>
      <c r="I154" s="18">
        <v>47929.86</v>
      </c>
      <c r="J154" s="38">
        <v>861.86</v>
      </c>
      <c r="K154" s="67">
        <v>48791.72</v>
      </c>
    </row>
    <row r="155" spans="1:15" ht="14.45" customHeight="1" x14ac:dyDescent="0.25">
      <c r="A155" s="68"/>
      <c r="B155" s="69"/>
      <c r="C155" s="76"/>
      <c r="D155" s="31">
        <v>17</v>
      </c>
      <c r="E155" s="17" t="s">
        <v>27</v>
      </c>
      <c r="F155" s="18">
        <v>191342858</v>
      </c>
      <c r="G155" s="18" t="s">
        <v>58</v>
      </c>
      <c r="H155" s="37">
        <v>116</v>
      </c>
      <c r="I155" s="18">
        <v>73303.679999999993</v>
      </c>
      <c r="J155" s="38">
        <v>1331.6899999999998</v>
      </c>
      <c r="K155" s="67">
        <v>74635.37</v>
      </c>
    </row>
    <row r="156" spans="1:15" ht="14.45" customHeight="1" x14ac:dyDescent="0.25">
      <c r="A156" s="68"/>
      <c r="B156" s="69"/>
      <c r="C156" s="76"/>
      <c r="D156" s="31">
        <v>18</v>
      </c>
      <c r="E156" s="17" t="s">
        <v>28</v>
      </c>
      <c r="F156" s="18">
        <v>193319235</v>
      </c>
      <c r="G156" s="18" t="s">
        <v>59</v>
      </c>
      <c r="H156" s="37">
        <v>25</v>
      </c>
      <c r="I156" s="18">
        <v>16240.96</v>
      </c>
      <c r="J156" s="38">
        <v>287.44</v>
      </c>
      <c r="K156" s="67">
        <v>16528.399999999998</v>
      </c>
    </row>
    <row r="157" spans="1:15" ht="14.45" customHeight="1" x14ac:dyDescent="0.25">
      <c r="A157" s="68"/>
      <c r="B157" s="69"/>
      <c r="C157" s="76"/>
      <c r="D157" s="31">
        <v>19</v>
      </c>
      <c r="E157" s="17" t="s">
        <v>33</v>
      </c>
      <c r="F157" s="18">
        <v>183854143</v>
      </c>
      <c r="G157" s="18" t="s">
        <v>60</v>
      </c>
      <c r="H157" s="37">
        <v>245</v>
      </c>
      <c r="I157" s="18">
        <v>95243.47</v>
      </c>
      <c r="J157" s="38">
        <v>1685.8000000000002</v>
      </c>
      <c r="K157" s="67">
        <v>96929.27</v>
      </c>
    </row>
    <row r="158" spans="1:15" ht="14.45" customHeight="1" x14ac:dyDescent="0.25">
      <c r="A158" s="68"/>
      <c r="B158" s="69"/>
      <c r="C158" s="76"/>
      <c r="D158" s="31">
        <v>20</v>
      </c>
      <c r="E158" s="17" t="s">
        <v>29</v>
      </c>
      <c r="F158" s="18">
        <v>154278698</v>
      </c>
      <c r="G158" s="18" t="s">
        <v>61</v>
      </c>
      <c r="H158" s="37">
        <v>112</v>
      </c>
      <c r="I158" s="18">
        <v>37392.629999999997</v>
      </c>
      <c r="J158" s="38">
        <v>661.85</v>
      </c>
      <c r="K158" s="67">
        <v>38054.479999999996</v>
      </c>
      <c r="O158"/>
    </row>
    <row r="159" spans="1:15" ht="14.45" customHeight="1" x14ac:dyDescent="0.25">
      <c r="A159" s="68"/>
      <c r="B159" s="69"/>
      <c r="C159" s="76"/>
      <c r="D159" s="45">
        <v>21</v>
      </c>
      <c r="E159" s="17" t="s">
        <v>39</v>
      </c>
      <c r="F159" s="18">
        <v>173224274</v>
      </c>
      <c r="G159" s="18" t="s">
        <v>62</v>
      </c>
      <c r="H159" s="37">
        <v>222</v>
      </c>
      <c r="I159" s="18">
        <v>77456.77</v>
      </c>
      <c r="J159" s="38">
        <v>1370.98</v>
      </c>
      <c r="K159" s="67">
        <v>78827.75</v>
      </c>
      <c r="O159"/>
    </row>
    <row r="160" spans="1:15" ht="14.45" customHeight="1" x14ac:dyDescent="0.25">
      <c r="A160" s="68"/>
      <c r="B160" s="69"/>
      <c r="C160" s="76"/>
      <c r="D160" s="45">
        <v>22</v>
      </c>
      <c r="E160" s="17" t="s">
        <v>30</v>
      </c>
      <c r="F160" s="18">
        <v>164832256</v>
      </c>
      <c r="G160" s="18" t="s">
        <v>63</v>
      </c>
      <c r="H160" s="37">
        <v>45</v>
      </c>
      <c r="I160" s="18">
        <v>29965.21</v>
      </c>
      <c r="J160" s="38">
        <v>530.37</v>
      </c>
      <c r="K160" s="67">
        <v>30495.579999999998</v>
      </c>
      <c r="O160"/>
    </row>
    <row r="161" spans="1:18" ht="14.45" customHeight="1" x14ac:dyDescent="0.25">
      <c r="A161" s="68"/>
      <c r="B161" s="69"/>
      <c r="C161" s="76"/>
      <c r="D161" s="31">
        <v>23</v>
      </c>
      <c r="E161" s="17" t="s">
        <v>40</v>
      </c>
      <c r="F161" s="18">
        <v>293328580</v>
      </c>
      <c r="G161" s="18" t="s">
        <v>64</v>
      </c>
      <c r="H161" s="37">
        <v>27</v>
      </c>
      <c r="I161" s="18">
        <v>17111.849999999999</v>
      </c>
      <c r="J161" s="38">
        <v>302.89</v>
      </c>
      <c r="K161" s="67">
        <v>17414.739999999998</v>
      </c>
      <c r="O161"/>
    </row>
    <row r="162" spans="1:18" ht="14.45" customHeight="1" x14ac:dyDescent="0.25">
      <c r="A162" s="68"/>
      <c r="B162" s="69"/>
      <c r="C162" s="76"/>
      <c r="D162" s="31">
        <v>24</v>
      </c>
      <c r="E162" s="17" t="s">
        <v>31</v>
      </c>
      <c r="F162" s="18">
        <v>191340120</v>
      </c>
      <c r="G162" s="18" t="s">
        <v>65</v>
      </c>
      <c r="H162" s="37">
        <v>980</v>
      </c>
      <c r="I162" s="18">
        <v>286476.40000000002</v>
      </c>
      <c r="J162" s="38">
        <v>5059.8600000000006</v>
      </c>
      <c r="K162" s="67">
        <v>291536.26</v>
      </c>
      <c r="O162"/>
    </row>
    <row r="163" spans="1:18" ht="14.45" customHeight="1" x14ac:dyDescent="0.25">
      <c r="A163" s="68"/>
      <c r="B163" s="69"/>
      <c r="C163" s="76"/>
      <c r="D163" s="31">
        <v>25</v>
      </c>
      <c r="E163" s="17" t="s">
        <v>294</v>
      </c>
      <c r="F163" s="18">
        <v>248504720</v>
      </c>
      <c r="G163" s="18" t="s">
        <v>295</v>
      </c>
      <c r="H163" s="37">
        <v>4</v>
      </c>
      <c r="I163" s="18">
        <v>382.18</v>
      </c>
      <c r="J163" s="38">
        <v>6.76</v>
      </c>
      <c r="K163" s="67">
        <v>388.94</v>
      </c>
    </row>
    <row r="164" spans="1:18" ht="15" customHeight="1" x14ac:dyDescent="0.25">
      <c r="A164" s="68"/>
      <c r="B164" s="70" t="s">
        <v>14</v>
      </c>
      <c r="C164" s="70"/>
      <c r="D164" s="70"/>
      <c r="E164" s="70"/>
      <c r="F164" s="23" t="s">
        <v>7</v>
      </c>
      <c r="G164" s="23" t="s">
        <v>7</v>
      </c>
      <c r="H164" s="24">
        <f>SUM(H139:H163)</f>
        <v>2655</v>
      </c>
      <c r="I164" s="25">
        <f>SUM(I139:I163)</f>
        <v>1108044.45</v>
      </c>
      <c r="J164" s="25">
        <f>SUM(J139:J163)</f>
        <v>19738.460000000003</v>
      </c>
      <c r="K164" s="25">
        <f>SUM(K139:K163)</f>
        <v>1127782.9099999999</v>
      </c>
    </row>
    <row r="165" spans="1:18" x14ac:dyDescent="0.25">
      <c r="A165" s="81" t="s">
        <v>342</v>
      </c>
      <c r="B165" s="81"/>
      <c r="C165" s="81"/>
      <c r="D165" s="81"/>
      <c r="E165" s="26" t="s">
        <v>7</v>
      </c>
      <c r="F165" s="26" t="s">
        <v>7</v>
      </c>
      <c r="G165" s="26" t="s">
        <v>7</v>
      </c>
      <c r="H165" s="27">
        <f>H59+H90+H113+H138+H164</f>
        <v>20398</v>
      </c>
      <c r="I165" s="30">
        <f>I59+I90+I113+I138+I164</f>
        <v>11982407.58</v>
      </c>
      <c r="J165" s="29">
        <f>J59+J90+J113+J138+J164</f>
        <v>220069.41</v>
      </c>
      <c r="K165" s="29">
        <f>K59+K90+K113+K138+K164</f>
        <v>12202476.989999998</v>
      </c>
      <c r="L165" s="15"/>
      <c r="R165" s="46"/>
    </row>
    <row r="166" spans="1:18" ht="13.9" x14ac:dyDescent="0.25">
      <c r="L166" s="15"/>
    </row>
    <row r="167" spans="1:18" ht="13.9" customHeight="1" x14ac:dyDescent="0.25">
      <c r="A167" s="19"/>
      <c r="B167" s="80"/>
      <c r="C167" s="80"/>
      <c r="D167" s="80"/>
      <c r="E167" s="80"/>
      <c r="F167" s="80"/>
      <c r="G167" s="80"/>
      <c r="H167" s="80"/>
      <c r="I167" s="80"/>
      <c r="R167" s="46"/>
    </row>
    <row r="168" spans="1:18" ht="16.149999999999999" customHeight="1" thickBot="1" x14ac:dyDescent="0.3"/>
    <row r="169" spans="1:18" ht="48" thickBot="1" x14ac:dyDescent="0.3">
      <c r="G169" s="7" t="s">
        <v>11</v>
      </c>
      <c r="H169" s="8" t="s">
        <v>6</v>
      </c>
      <c r="I169" s="8" t="s">
        <v>12</v>
      </c>
      <c r="J169" s="8" t="s">
        <v>13</v>
      </c>
      <c r="K169" s="28" t="s">
        <v>67</v>
      </c>
    </row>
    <row r="170" spans="1:18" ht="15.75" thickBot="1" x14ac:dyDescent="0.3">
      <c r="A170" s="77" t="s">
        <v>280</v>
      </c>
      <c r="B170" s="78"/>
      <c r="C170" s="78"/>
      <c r="D170" s="78"/>
      <c r="E170" s="78"/>
      <c r="F170" s="79"/>
      <c r="G170" s="9">
        <f>D58+D89+D112+D137+D163</f>
        <v>151</v>
      </c>
      <c r="H170" s="9">
        <f>H165</f>
        <v>20398</v>
      </c>
      <c r="I170" s="12">
        <f t="shared" ref="I170:K170" si="0">I165</f>
        <v>11982407.58</v>
      </c>
      <c r="J170" s="12">
        <f t="shared" si="0"/>
        <v>220069.41</v>
      </c>
      <c r="K170" s="12">
        <f t="shared" si="0"/>
        <v>12202476.989999998</v>
      </c>
      <c r="L170" s="15"/>
    </row>
    <row r="171" spans="1:18" ht="13.9" x14ac:dyDescent="0.25">
      <c r="H171" s="15"/>
      <c r="I171" s="15"/>
      <c r="J171" s="15"/>
      <c r="K171" s="15"/>
    </row>
    <row r="172" spans="1:18" ht="13.9" x14ac:dyDescent="0.25">
      <c r="I172" s="10"/>
      <c r="J172" s="20"/>
      <c r="K172" s="10"/>
    </row>
  </sheetData>
  <sortState xmlns:xlrd2="http://schemas.microsoft.com/office/spreadsheetml/2017/richdata2" ref="M9:M163">
    <sortCondition ref="M9:M163"/>
  </sortState>
  <mergeCells count="37">
    <mergeCell ref="B139:B163"/>
    <mergeCell ref="C139:C163"/>
    <mergeCell ref="B114:B137"/>
    <mergeCell ref="C114:C137"/>
    <mergeCell ref="A170:F170"/>
    <mergeCell ref="B167:I167"/>
    <mergeCell ref="B164:E164"/>
    <mergeCell ref="B138:E138"/>
    <mergeCell ref="A165:D165"/>
    <mergeCell ref="A114:A138"/>
    <mergeCell ref="A139:A164"/>
    <mergeCell ref="D2:K2"/>
    <mergeCell ref="E4:K4"/>
    <mergeCell ref="I5:I7"/>
    <mergeCell ref="J5:J7"/>
    <mergeCell ref="K5:K7"/>
    <mergeCell ref="E6:E7"/>
    <mergeCell ref="F6:F7"/>
    <mergeCell ref="G6:G7"/>
    <mergeCell ref="E5:G5"/>
    <mergeCell ref="H5:H7"/>
    <mergeCell ref="A4:A7"/>
    <mergeCell ref="B4:B7"/>
    <mergeCell ref="C4:C7"/>
    <mergeCell ref="A9:A59"/>
    <mergeCell ref="D4:D7"/>
    <mergeCell ref="B9:B58"/>
    <mergeCell ref="C9:C58"/>
    <mergeCell ref="B59:E59"/>
    <mergeCell ref="A60:A90"/>
    <mergeCell ref="B60:B89"/>
    <mergeCell ref="C60:C89"/>
    <mergeCell ref="B91:B112"/>
    <mergeCell ref="C91:C112"/>
    <mergeCell ref="A91:A113"/>
    <mergeCell ref="B113:E113"/>
    <mergeCell ref="B90:E90"/>
  </mergeCells>
  <printOptions horizontalCentered="1"/>
  <pageMargins left="0.31496062992125984" right="0.31496062992125984" top="0.94488188976377963" bottom="0.55118110236220474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lapkritis</vt:lpstr>
      <vt:lpstr>lapkritis!Kriterijai</vt:lpstr>
      <vt:lpstr>lapkritis!Print_Area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Rita Banuškevičienė</cp:lastModifiedBy>
  <cp:lastPrinted>2021-04-12T11:10:15Z</cp:lastPrinted>
  <dcterms:created xsi:type="dcterms:W3CDTF">2020-05-28T13:44:51Z</dcterms:created>
  <dcterms:modified xsi:type="dcterms:W3CDTF">2022-01-05T08:16:16Z</dcterms:modified>
</cp:coreProperties>
</file>