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sam-my.sharepoint.com/personal/rita_banuskeviciene_sam_lt/Documents/Darbalaukis/COVID 2021 m/LĖŠŲ SKYRIMAS/PAPILDOMI LRV NUTARIMAI/LRV 2021-10-   nutarimas Nr/DU kompensavimas TLK/"/>
    </mc:Choice>
  </mc:AlternateContent>
  <xr:revisionPtr revIDLastSave="0" documentId="8_{25C12B91-CB0B-43E5-88F3-850B2CC58F69}" xr6:coauthVersionLast="47" xr6:coauthVersionMax="47" xr10:uidLastSave="{00000000-0000-0000-0000-000000000000}"/>
  <bookViews>
    <workbookView xWindow="28680" yWindow="-120" windowWidth="29040" windowHeight="15840" xr2:uid="{42103691-E39B-42EE-834A-EA051B19C5DA}"/>
  </bookViews>
  <sheets>
    <sheet name="liepos mėn" sheetId="2" r:id="rId1"/>
  </sheets>
  <definedNames>
    <definedName name="_xlnm._FilterDatabase" localSheetId="0" hidden="1">'liepos mėn'!$N$110:$N$130</definedName>
    <definedName name="_Hlk36804670" localSheetId="0">'liepos mėn'!#REF!</definedName>
    <definedName name="_xlnm.Extract" localSheetId="0">'liepos mėn'!#REF!</definedName>
    <definedName name="_xlnm.Criteria" localSheetId="0">'liepos mėn'!$G$29:$G$30</definedName>
    <definedName name="_xlnm.Print_Area" localSheetId="0">'liepos mėn'!$A$1:$K$139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8" i="2" l="1"/>
  <c r="G138" i="2"/>
  <c r="H131" i="2" l="1"/>
  <c r="H109" i="2" l="1"/>
  <c r="H90" i="2" l="1"/>
  <c r="H69" i="2" l="1"/>
  <c r="H46" i="2" l="1"/>
  <c r="H132" i="2" s="1"/>
  <c r="K46" i="2" l="1"/>
  <c r="J46" i="2"/>
  <c r="I46" i="2"/>
  <c r="I90" i="2" l="1"/>
  <c r="J90" i="2"/>
  <c r="K90" i="2"/>
  <c r="I69" i="2" l="1"/>
  <c r="K131" i="2" l="1"/>
  <c r="J109" i="2"/>
  <c r="I109" i="2"/>
  <c r="K109" i="2"/>
  <c r="J131" i="2" l="1"/>
  <c r="I131" i="2"/>
  <c r="I132" i="2" s="1"/>
  <c r="I138" i="2" s="1"/>
  <c r="K69" i="2" l="1"/>
  <c r="J69" i="2"/>
  <c r="K132" i="2" l="1"/>
  <c r="K138" i="2" s="1"/>
  <c r="J132" i="2" l="1"/>
  <c r="J138" i="2" s="1"/>
</calcChain>
</file>

<file path=xl/sharedStrings.xml><?xml version="1.0" encoding="utf-8"?>
<sst xmlns="http://schemas.openxmlformats.org/spreadsheetml/2006/main" count="290" uniqueCount="276">
  <si>
    <t>TERTORINIŲ LIGONIŲ KASŲ SUVESTINĖ ATASKAITA</t>
  </si>
  <si>
    <t>TLK</t>
  </si>
  <si>
    <t>TLK
raštas</t>
  </si>
  <si>
    <t>VLK
raštas</t>
  </si>
  <si>
    <t>Eil.
Nr.</t>
  </si>
  <si>
    <t>ASPĮ</t>
  </si>
  <si>
    <t>Darbuotojų skaičius</t>
  </si>
  <si>
    <t>–</t>
  </si>
  <si>
    <t>Kauno TLK</t>
  </si>
  <si>
    <t>Klaipėdos TLK</t>
  </si>
  <si>
    <t>Šiaulių TLK</t>
  </si>
  <si>
    <t>Asmens sveikatos priežiūros įstaigų skaičius</t>
  </si>
  <si>
    <t>Darbuotojui skirto darbo užmokesčio sąnaudos</t>
  </si>
  <si>
    <t>priskaičiuotos darbdavio mokamų mokesčių sąnaudos</t>
  </si>
  <si>
    <t>Iš viso</t>
  </si>
  <si>
    <t>Iš viso Panevėžio TLK</t>
  </si>
  <si>
    <t>Iš viso Šiaulių TLK</t>
  </si>
  <si>
    <t>Iš viso Klaipėdos TLK</t>
  </si>
  <si>
    <t>Iš viso Kauno TLK</t>
  </si>
  <si>
    <t>Iš viso Vilniaus TLK</t>
  </si>
  <si>
    <t>Vilniaus TLK</t>
  </si>
  <si>
    <t>Panevėžio TLK</t>
  </si>
  <si>
    <t>VšĮ Šakių ligoninė</t>
  </si>
  <si>
    <t>VšĮ Prienų ligoninė</t>
  </si>
  <si>
    <t>VšĮ Kėdainių ligoninė</t>
  </si>
  <si>
    <t>VšĮ Kaišiadorių ligoninė</t>
  </si>
  <si>
    <t>VŠĮ Kauno miesto poliklinika</t>
  </si>
  <si>
    <t xml:space="preserve">LSMU Kauno ligoninė </t>
  </si>
  <si>
    <t>VšĮ Vilkaviškio ligoninė</t>
  </si>
  <si>
    <t>LSMU ligoninė Kauno klinikos</t>
  </si>
  <si>
    <t>VšĮ Kupiškio rajono savivaldybės PASPC</t>
  </si>
  <si>
    <t>VšĮ Molėtų rajono GMPC</t>
  </si>
  <si>
    <t>VšĮ Ignalinos rajono poliklinika</t>
  </si>
  <si>
    <t>VšĮ Utenos PSPC</t>
  </si>
  <si>
    <t>VšĮ Ignalinos rajono ligoninė</t>
  </si>
  <si>
    <t>VšĮ Zarasų PSPC</t>
  </si>
  <si>
    <t>VšĮ Visagino ligoninė</t>
  </si>
  <si>
    <t>VšĮ Biržų rajono savivaldybės poliklinika</t>
  </si>
  <si>
    <t>VšĮ Anykščių rajono savivaldybės ligoninė</t>
  </si>
  <si>
    <t>VšĮ Kupiškio ligoninė</t>
  </si>
  <si>
    <t>VšĮ Respublikinė Panevėžio ligoninė</t>
  </si>
  <si>
    <t>VšĮ Klaipėdos universitetine ligoninė</t>
  </si>
  <si>
    <t>VšĮ Klaipėdos Jūrininkų ligoninė</t>
  </si>
  <si>
    <t>VšĮ Respublikinė Klaipėdos ligoninė</t>
  </si>
  <si>
    <t>VšĮ Klaipėdos vaikų ligoninė</t>
  </si>
  <si>
    <t>VšĮ Kretingos ligoninė</t>
  </si>
  <si>
    <t>VšĮ Šilutės ligoninė</t>
  </si>
  <si>
    <t>VšĮ Gargždų ligoninė</t>
  </si>
  <si>
    <t>VšĮ Jurbarko ligoninė</t>
  </si>
  <si>
    <t>VšĮ Šilalės rajono ligoninė</t>
  </si>
  <si>
    <t>VšĮ Klaipėdos GMP stotis</t>
  </si>
  <si>
    <t>V. Budanovo personalinė įmonė( privati GMP )</t>
  </si>
  <si>
    <t>VšĮ Neringos pirminės sveikatos priežiūros centras</t>
  </si>
  <si>
    <t>VšĮ Kretingos pirminės sveikatos priežiūros centras</t>
  </si>
  <si>
    <t>VšĮ Klaipėdos raj. sav. Gargždų pirminės sveikatos  priežiūros centras</t>
  </si>
  <si>
    <t>VšĮ Skuodo pirminės sveikatos priežiūros centras</t>
  </si>
  <si>
    <t>VšĮ Šilutės pirminės sveikatos priežiūros centras</t>
  </si>
  <si>
    <t>VšĮ Tauragės pirminės sveikatos priežiūros centras</t>
  </si>
  <si>
    <t>VšĮ Regioninė Telšių ligoninė</t>
  </si>
  <si>
    <t xml:space="preserve">VšĮ Radviliškio rajono greitosios medicinos pagalbos centras </t>
  </si>
  <si>
    <t>VšĮ Plungės rajono savivaldybės ligoninė</t>
  </si>
  <si>
    <t>VšĮ Šiaulių centro poliklinika</t>
  </si>
  <si>
    <t xml:space="preserve">VšĮ Regioninė Mažeikių ligoninė </t>
  </si>
  <si>
    <t>VšĮ Respublikinė Šiaulių ligoninė</t>
  </si>
  <si>
    <t xml:space="preserve">VšĮ Šiaulių greitosios medicinos pagalbos stotis </t>
  </si>
  <si>
    <t>VšĮ Mažeikių greitosios medicinos pagalbos centras</t>
  </si>
  <si>
    <t xml:space="preserve">VšĮ Akmenės rajono greitosios medicinos pagalbos centras </t>
  </si>
  <si>
    <t>VšĮ Telšių rajono pirminės sveikatos priežiūros centras</t>
  </si>
  <si>
    <t>VšĮ Plungės rajono greitoji medicinos pagalba</t>
  </si>
  <si>
    <t xml:space="preserve">VšĮ Radviliškio ligoninė </t>
  </si>
  <si>
    <t>VšĮ Akmenės rajono pirminės sveikatos priežiūros centras</t>
  </si>
  <si>
    <t xml:space="preserve">VšĮ Kelmės ligoninė </t>
  </si>
  <si>
    <t>VšĮ Pakruojo ligoninė</t>
  </si>
  <si>
    <t>VšĮ Joniškio pirminės sveikatos priežiūros centras</t>
  </si>
  <si>
    <t>VšĮ Varėnos ligoninė</t>
  </si>
  <si>
    <t>VšĮ Vievio sveikatos priežiūros centras</t>
  </si>
  <si>
    <t>VšĮ Trakų ligoninė</t>
  </si>
  <si>
    <t>VšĮ Vilkpėdės ligoninė</t>
  </si>
  <si>
    <t>VšĮ Molėtų ligoninė</t>
  </si>
  <si>
    <t>VšĮ Respublikinė Vilniaus psichiatrijos ligoninė</t>
  </si>
  <si>
    <t>VšĮ Karoliniškių poliklinika</t>
  </si>
  <si>
    <t>VšĮ Respublikinė Vilniaus universitetinė ligoninė</t>
  </si>
  <si>
    <t>VšĮ Utenos ligoninė</t>
  </si>
  <si>
    <t>VšĮ Ukmergės ligoninė</t>
  </si>
  <si>
    <t>VšĮ Šv. Roko ligoninė</t>
  </si>
  <si>
    <t>VšĮ Ukmergės pirminės sveikatos priežiūros centras</t>
  </si>
  <si>
    <t>VšĮ Varėnos pirminės sveikatos priežiūros centras</t>
  </si>
  <si>
    <t>VšĮ Švenčionių rajono ligoninė</t>
  </si>
  <si>
    <t>VšĮ Trakų pirminės sveikatos priežūros centras</t>
  </si>
  <si>
    <t>VšĮ Vilniaus miesto klinikinė ligoninė</t>
  </si>
  <si>
    <t>VšĮ Alytaus apskrities S. Kudirkos ligoninė</t>
  </si>
  <si>
    <t>VšĮ Vilniaus rajono centrinė poliklinika</t>
  </si>
  <si>
    <t>VšĮ Alytaus rajono savivaldybės greitosios medicinos pagalbos stotis</t>
  </si>
  <si>
    <t>VšĮ Alytaus poliklinika</t>
  </si>
  <si>
    <t>VšĮ Širvintų ligoninė</t>
  </si>
  <si>
    <t>VšĮ Greitosios medicinos pagalbos stotis</t>
  </si>
  <si>
    <t>VšĮ Mykolo Marcinkevičiaus ligoninė</t>
  </si>
  <si>
    <t>VšĮ Marijampolės ligoninė</t>
  </si>
  <si>
    <t>VšĮ Jurbarko rajono pirminės sveikatos priežiūros centras</t>
  </si>
  <si>
    <t>VšĮ Pakruojo rajono pirminės sveikatos priežiūros centras</t>
  </si>
  <si>
    <t>VšĮ Kelmės rajono pirminės sveikatos priežiūros centras</t>
  </si>
  <si>
    <t>VšĮ Rokiškio PASPC</t>
  </si>
  <si>
    <t>VšĮ Anykščių rajono savivaldybės PSPC</t>
  </si>
  <si>
    <t>VšĮ Panevėžio rajono savivaldybės poliklinika</t>
  </si>
  <si>
    <t>VšĮ Pasvalio ligoninė</t>
  </si>
  <si>
    <t>VšĮ Panevėžio miesto GMPS</t>
  </si>
  <si>
    <t>VšĮ Biržų ligoninė</t>
  </si>
  <si>
    <t>VšĮ Rokiškio rajono ligoninė</t>
  </si>
  <si>
    <t>VšĮ Pasvalio PASPC</t>
  </si>
  <si>
    <t>2021 m. liepos mėn. (VB lėšomis)
(nurodomas mėnuo, kurio faktines išlaidas (sąnaudas) asmens sveikatos priežiūros įstaiga (ASPĮ) prašo kompensuoti)</t>
  </si>
  <si>
    <t>2021-08-31, 
Nr. 3LP-203</t>
  </si>
  <si>
    <t>3K-16064</t>
  </si>
  <si>
    <t>VšĮ ABROMIŠKIŲ REABILITACIJOS LIGONINĖ</t>
  </si>
  <si>
    <t>LT447044060001707767</t>
  </si>
  <si>
    <t>LT587300010002486674</t>
  </si>
  <si>
    <t>LT397300010002590418</t>
  </si>
  <si>
    <t>LT434010042000030095</t>
  </si>
  <si>
    <t>Alytaus apskrities tuberkuliozės ligoninė VšĮ</t>
  </si>
  <si>
    <t>LT404010040900211945</t>
  </si>
  <si>
    <t>LT284010042400073885</t>
  </si>
  <si>
    <t>LT214010041000040031</t>
  </si>
  <si>
    <t>LT217300010129726411</t>
  </si>
  <si>
    <t>LT827300010002213575</t>
  </si>
  <si>
    <t>VšĮ  VU Žalgirio klinika</t>
  </si>
  <si>
    <t>LT454010042400063879</t>
  </si>
  <si>
    <t>LT804010049501371654</t>
  </si>
  <si>
    <t>VšĮ Alytaus rajono savivaldybės pirminės sveikatos priežiūros centras</t>
  </si>
  <si>
    <t>LT527300010002213533</t>
  </si>
  <si>
    <t>LT737300010091752982</t>
  </si>
  <si>
    <t>LT844010042700040042</t>
  </si>
  <si>
    <t>LT657044060000374609</t>
  </si>
  <si>
    <t>LT854010042900070029</t>
  </si>
  <si>
    <t>LT244010044100030870</t>
  </si>
  <si>
    <t>LT877044060007949040</t>
  </si>
  <si>
    <t>LT387300010002603240</t>
  </si>
  <si>
    <t>LT867044060007990186</t>
  </si>
  <si>
    <t>LT224010042403360838</t>
  </si>
  <si>
    <t>LT647044060000322635</t>
  </si>
  <si>
    <t>LT217044060006642377</t>
  </si>
  <si>
    <t>UAB "Ambulansas"</t>
  </si>
  <si>
    <t>LT733500010014146266</t>
  </si>
  <si>
    <t>VšĮ VUL Santaros klinikos</t>
  </si>
  <si>
    <t>LT717300010002492260</t>
  </si>
  <si>
    <t>VšĮ Antakalnio poliklinika</t>
  </si>
  <si>
    <t>LT464010051004242542</t>
  </si>
  <si>
    <t>VšĮ Šeškinės poliklinika</t>
  </si>
  <si>
    <t>LT557300010002460247</t>
  </si>
  <si>
    <t>UAB InMedica</t>
  </si>
  <si>
    <t>LT487044060004064698</t>
  </si>
  <si>
    <t>VšĮ Elektrėnų ligoninė</t>
  </si>
  <si>
    <t>LT307300010002624724</t>
  </si>
  <si>
    <t>VšĮ Lazdijų savivaldybės  pirminės sveikatos priežiūros centras</t>
  </si>
  <si>
    <t>LT527300010036745242</t>
  </si>
  <si>
    <t>VšĮ Šalčininkų raj. savivaldybės  ligoninė</t>
  </si>
  <si>
    <t>LT344010044400060032</t>
  </si>
  <si>
    <t>VšĮ Druskininkių pirminės sveikatos priežūros centras</t>
  </si>
  <si>
    <t>LT094010040900383417</t>
  </si>
  <si>
    <t>VšĮ Vilniaus miesto psichikos sveikatos centras</t>
  </si>
  <si>
    <t>LT544010042400060128</t>
  </si>
  <si>
    <t>VšĮ Lazdijų ligoninė</t>
  </si>
  <si>
    <t>LT044010042200070017</t>
  </si>
  <si>
    <t>LT827180300001130008</t>
  </si>
  <si>
    <t>LT574010051005423028</t>
  </si>
  <si>
    <t>Lietuvos Respublikos vidaus reikalų ministerijos Medicinos centras</t>
  </si>
  <si>
    <t>LT864010051004881246</t>
  </si>
  <si>
    <t xml:space="preserve">Darbuotojo pareiginės algos (darbo užmokesčio) pastoviosios dalies koeficiento arba mėnesinės algos padidinimo sąnaudos 
(Eur, ct)
</t>
  </si>
  <si>
    <t>Dėl padidinto pareiginės algos (darbo užmokesčio) pastoviosios dalies koeficiento arba padidintos mėnesinės algos  priskaičiuotos darbdavio mokamų mokesčių sąnaudos
(Eur, ct)</t>
  </si>
  <si>
    <t>Pavadinimas</t>
  </si>
  <si>
    <t>juridinio asmens kodas</t>
  </si>
  <si>
    <t>banko sąskaitos Nr., banko kodas</t>
  </si>
  <si>
    <t>2021-08-23, 
Nr. 3-1664</t>
  </si>
  <si>
    <t>3K-15733</t>
  </si>
  <si>
    <t>VšĮ Kauno miesto greitosios medicinos pagalbos stotis</t>
  </si>
  <si>
    <t>LT634010042500825603</t>
  </si>
  <si>
    <t>VšĮ Šakių greitosios medicinos pagalbos stotis</t>
  </si>
  <si>
    <t>LT204010042100071556</t>
  </si>
  <si>
    <t>LT097300010041807476</t>
  </si>
  <si>
    <t>VšĮ Vilkaviškio pirminės sveikatos priežiūros centras</t>
  </si>
  <si>
    <t>LT177300010002612736</t>
  </si>
  <si>
    <t>VšĮ Jonavos greitosios medicinos pagalbos stotis</t>
  </si>
  <si>
    <t>LT374010043900071247</t>
  </si>
  <si>
    <t>VšĮ Garliavos pirminės sveikatos priežiūros centras</t>
  </si>
  <si>
    <t>LT867300010002511293</t>
  </si>
  <si>
    <t>VšĮ Kauno rajono greitosios medicinos pagalbos stotis</t>
  </si>
  <si>
    <t>LT477300010002510249</t>
  </si>
  <si>
    <t>VšĮ Raseinių greitosios medicinos pagalbos stotis</t>
  </si>
  <si>
    <t>LT244010041400157993</t>
  </si>
  <si>
    <t>VšĮ Prienų pirminės sveikatos priežiūros centras</t>
  </si>
  <si>
    <t>LT877300010080542925</t>
  </si>
  <si>
    <t>VšĮ Marijampolės greitosios medicinos pagalbos stotis</t>
  </si>
  <si>
    <t>LT087300010002342365</t>
  </si>
  <si>
    <t>VšĮ Kaišiadorių greitosios medicinos pagalbos stotis</t>
  </si>
  <si>
    <t>LT124010040500225674</t>
  </si>
  <si>
    <t>LT577300010118268317</t>
  </si>
  <si>
    <t>LT664010041900070017</t>
  </si>
  <si>
    <t>VšĮ Kėdainių pirminės sveikatos priežiūros centras</t>
  </si>
  <si>
    <t>LT127300010002521937</t>
  </si>
  <si>
    <t>LT217300010002226410</t>
  </si>
  <si>
    <t>UAB Sveikatos ratas</t>
  </si>
  <si>
    <t>LT917300010078284790</t>
  </si>
  <si>
    <t>LT917300010002342035</t>
  </si>
  <si>
    <t>LT954010041100050743</t>
  </si>
  <si>
    <t>LT047044060002942424</t>
  </si>
  <si>
    <t>LT284010042502573979</t>
  </si>
  <si>
    <t>VšĮ Jonavos pirminės sveikatos priežiūros centras</t>
  </si>
  <si>
    <t>LT394010043900040074</t>
  </si>
  <si>
    <t>LT484010040100080044</t>
  </si>
  <si>
    <t>2021-09-01,
A6-225</t>
  </si>
  <si>
    <t>3K-16178</t>
  </si>
  <si>
    <t>LT827180500000120325</t>
  </si>
  <si>
    <t>LT587180500000141030</t>
  </si>
  <si>
    <t>LT814010042300628822</t>
  </si>
  <si>
    <t>LT674010042300783013</t>
  </si>
  <si>
    <t>LT144010041800082189</t>
  </si>
  <si>
    <t>LT457180700000130002</t>
  </si>
  <si>
    <t>LT494010040200041145</t>
  </si>
  <si>
    <t>LT687300010112950676</t>
  </si>
  <si>
    <t>LT314010044500020914</t>
  </si>
  <si>
    <t>LT587300010002328952</t>
  </si>
  <si>
    <t>LT727300010002291937</t>
  </si>
  <si>
    <t>VšĮ Paliatyvios pagalbos ir šeimos sveikatos centras</t>
  </si>
  <si>
    <t>LT207300010126708953</t>
  </si>
  <si>
    <t>LT667300010002308341</t>
  </si>
  <si>
    <t>LT864010041800042190</t>
  </si>
  <si>
    <t>LT724010040200011146</t>
  </si>
  <si>
    <t>LT344010044700081614</t>
  </si>
  <si>
    <t>LT837300010129475908</t>
  </si>
  <si>
    <t>LT474010041600030056</t>
  </si>
  <si>
    <t>LT934010044300040039</t>
  </si>
  <si>
    <t>UAB Birutės šeimos medicinos  praktika</t>
  </si>
  <si>
    <t>LT207300010078278502</t>
  </si>
  <si>
    <t>2021-08-31, 
Nr. S-2768</t>
  </si>
  <si>
    <t>3K-16085</t>
  </si>
  <si>
    <t>LT144010042800091564</t>
  </si>
  <si>
    <t>LT107181400000142528</t>
  </si>
  <si>
    <t>LT457300010157813493</t>
  </si>
  <si>
    <t>LT297300010002406298</t>
  </si>
  <si>
    <t>LT804010040700320900</t>
  </si>
  <si>
    <t>LT347180000001130305</t>
  </si>
  <si>
    <t>LT897300010002406285</t>
  </si>
  <si>
    <t>LT697300010100623025</t>
  </si>
  <si>
    <t>LT084010043300159361</t>
  </si>
  <si>
    <t>LT754010042800010053</t>
  </si>
  <si>
    <t>LT187300010088903045</t>
  </si>
  <si>
    <t>LT724010043000020033</t>
  </si>
  <si>
    <t>LT207181400003700793</t>
  </si>
  <si>
    <t>LT294010043300090792</t>
  </si>
  <si>
    <t>LT974010043800030090</t>
  </si>
  <si>
    <t>LT804010043800011190</t>
  </si>
  <si>
    <t xml:space="preserve"> LT094010045600070083</t>
  </si>
  <si>
    <t>LT427044060002275641</t>
  </si>
  <si>
    <t>2021-08-27, 
Nr. 12-2817</t>
  </si>
  <si>
    <t>3K-15984</t>
  </si>
  <si>
    <t>LT814010043400010041, 40100</t>
  </si>
  <si>
    <t>LT274010045500148701, 40100</t>
  </si>
  <si>
    <t>LT287300010042119862, 73000</t>
  </si>
  <si>
    <t>LT037300010002576225, 73000</t>
  </si>
  <si>
    <t>LT587300010087172233, 73000</t>
  </si>
  <si>
    <t>LT944010041200000046, 40100</t>
  </si>
  <si>
    <t>LT044010045500010017, 40100</t>
  </si>
  <si>
    <t>LT234010042600080021, 40100</t>
  </si>
  <si>
    <t>LT247044060002726530, 70440</t>
  </si>
  <si>
    <t>LT717044060002516164, 70440</t>
  </si>
  <si>
    <t>LT497300010002614682, 73000</t>
  </si>
  <si>
    <t>LT447300010083407915, 73000</t>
  </si>
  <si>
    <t>LT867044060002468364, 70440</t>
  </si>
  <si>
    <t>LT557300010097100431, 73000</t>
  </si>
  <si>
    <t>LT174010041300080018, 40100</t>
  </si>
  <si>
    <t>LT047044060002516012, 70440</t>
  </si>
  <si>
    <t>LT447300010041024929, 73000</t>
  </si>
  <si>
    <t>LT247300010002576720, 73000</t>
  </si>
  <si>
    <t>LT827182900003130115, 71829</t>
  </si>
  <si>
    <t>LT464010042600050022, 40100</t>
  </si>
  <si>
    <t>LT107300010002382972, 73000</t>
  </si>
  <si>
    <r>
      <t xml:space="preserve">Lėšų suma iš viso 
</t>
    </r>
    <r>
      <rPr>
        <sz val="11"/>
        <color theme="1"/>
        <rFont val="Times New Roman"/>
        <family val="1"/>
        <charset val="186"/>
      </rPr>
      <t>(9 ir 10 skilčių duomenų suma)</t>
    </r>
    <r>
      <rPr>
        <b/>
        <sz val="11"/>
        <color theme="1"/>
        <rFont val="Times New Roman"/>
        <family val="1"/>
        <charset val="186"/>
      </rPr>
      <t xml:space="preserve">
(Eur, ct)
</t>
    </r>
  </si>
  <si>
    <t>Iš viso sąnaudų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</si>
</sst>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/>
    </xf>
    <xf numFmtId="4" fontId="2" fillId="0" borderId="0" xfId="0" applyNumberFormat="1" applyFont="1"/>
    <xf numFmtId="0" fontId="0" fillId="0" borderId="0" xfId="0" applyAlignment="1">
      <alignment vertical="center"/>
    </xf>
    <xf numFmtId="4" fontId="8" fillId="6" borderId="2" xfId="0" applyNumberFormat="1" applyFont="1" applyFill="1" applyBorder="1" applyAlignment="1">
      <alignment horizontal="right" vertical="center" wrapText="1"/>
    </xf>
    <xf numFmtId="2" fontId="8" fillId="6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7" fillId="0" borderId="0" xfId="0" applyFont="1" applyAlignment="1">
      <alignment horizontal="center" vertical="center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4" fontId="7" fillId="3" borderId="2" xfId="0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 vertical="center"/>
    </xf>
    <xf numFmtId="4" fontId="7" fillId="4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66AF-23A0-436E-928E-B9570FA25E32}">
  <sheetPr>
    <tabColor rgb="FFFFFF00"/>
    <pageSetUpPr fitToPage="1"/>
  </sheetPr>
  <dimension ref="A1:P140"/>
  <sheetViews>
    <sheetView tabSelected="1" zoomScale="85" zoomScaleNormal="85" zoomScaleSheetLayoutView="55" workbookViewId="0">
      <selection activeCell="E137" sqref="E137"/>
    </sheetView>
  </sheetViews>
  <sheetFormatPr defaultColWidth="9.140625" defaultRowHeight="15" x14ac:dyDescent="0.25"/>
  <cols>
    <col min="1" max="1" width="16" style="1" customWidth="1"/>
    <col min="2" max="2" width="14" style="1" customWidth="1"/>
    <col min="3" max="3" width="11.5703125" style="1" customWidth="1"/>
    <col min="4" max="4" width="7.7109375" style="1" customWidth="1"/>
    <col min="5" max="5" width="56.28515625" style="1" customWidth="1"/>
    <col min="6" max="6" width="15.140625" style="1" customWidth="1"/>
    <col min="7" max="7" width="31.140625" style="1" customWidth="1"/>
    <col min="8" max="8" width="18.7109375" style="1" customWidth="1"/>
    <col min="9" max="9" width="20.28515625" style="1" customWidth="1"/>
    <col min="10" max="10" width="21" style="1" customWidth="1"/>
    <col min="11" max="11" width="21.42578125" style="1" customWidth="1"/>
    <col min="12" max="12" width="11.7109375" style="1" bestFit="1" customWidth="1"/>
    <col min="13" max="13" width="9.140625" style="13"/>
    <col min="14" max="16384" width="9.140625" style="1"/>
  </cols>
  <sheetData>
    <row r="1" spans="1:16" ht="15.6" x14ac:dyDescent="0.25">
      <c r="D1" s="11"/>
      <c r="E1" s="11"/>
      <c r="F1" s="11"/>
      <c r="G1" s="11"/>
      <c r="H1" s="11"/>
      <c r="I1" s="11"/>
      <c r="J1" s="11"/>
      <c r="K1" s="11"/>
      <c r="L1" s="2"/>
    </row>
    <row r="2" spans="1:16" ht="15.75" x14ac:dyDescent="0.25">
      <c r="D2" s="43" t="s">
        <v>0</v>
      </c>
      <c r="E2" s="43"/>
      <c r="F2" s="43"/>
      <c r="G2" s="43"/>
      <c r="H2" s="43"/>
      <c r="I2" s="43"/>
      <c r="J2" s="43"/>
      <c r="K2" s="43"/>
      <c r="L2" s="2"/>
    </row>
    <row r="3" spans="1:16" ht="13.9" x14ac:dyDescent="0.25">
      <c r="D3" s="3"/>
      <c r="E3" s="3"/>
      <c r="F3" s="3"/>
      <c r="G3" s="3"/>
      <c r="H3" s="3"/>
      <c r="I3" s="3"/>
      <c r="J3" s="3"/>
      <c r="K3" s="3"/>
    </row>
    <row r="4" spans="1:16" ht="43.15" customHeight="1" x14ac:dyDescent="0.25">
      <c r="A4" s="44" t="s">
        <v>1</v>
      </c>
      <c r="B4" s="44" t="s">
        <v>2</v>
      </c>
      <c r="C4" s="44" t="s">
        <v>3</v>
      </c>
      <c r="D4" s="44" t="s">
        <v>4</v>
      </c>
      <c r="E4" s="44" t="s">
        <v>109</v>
      </c>
      <c r="F4" s="44"/>
      <c r="G4" s="44"/>
      <c r="H4" s="44"/>
      <c r="I4" s="44"/>
      <c r="J4" s="44"/>
      <c r="K4" s="44"/>
      <c r="N4" s="13"/>
      <c r="O4" s="13"/>
      <c r="P4" s="13"/>
    </row>
    <row r="5" spans="1:16" ht="34.15" customHeight="1" x14ac:dyDescent="0.25">
      <c r="A5" s="44"/>
      <c r="B5" s="44"/>
      <c r="C5" s="44"/>
      <c r="D5" s="44"/>
      <c r="E5" s="46" t="s">
        <v>5</v>
      </c>
      <c r="F5" s="46"/>
      <c r="G5" s="46"/>
      <c r="H5" s="45" t="s">
        <v>6</v>
      </c>
      <c r="I5" s="45" t="s">
        <v>165</v>
      </c>
      <c r="J5" s="45" t="s">
        <v>166</v>
      </c>
      <c r="K5" s="44" t="s">
        <v>274</v>
      </c>
    </row>
    <row r="6" spans="1:16" ht="49.9" customHeight="1" x14ac:dyDescent="0.25">
      <c r="A6" s="44"/>
      <c r="B6" s="44"/>
      <c r="C6" s="44"/>
      <c r="D6" s="44"/>
      <c r="E6" s="45" t="s">
        <v>167</v>
      </c>
      <c r="F6" s="45" t="s">
        <v>168</v>
      </c>
      <c r="G6" s="45" t="s">
        <v>169</v>
      </c>
      <c r="H6" s="45"/>
      <c r="I6" s="45"/>
      <c r="J6" s="45"/>
      <c r="K6" s="44"/>
    </row>
    <row r="7" spans="1:16" ht="69.599999999999994" customHeight="1" x14ac:dyDescent="0.25">
      <c r="A7" s="44"/>
      <c r="B7" s="44"/>
      <c r="C7" s="44"/>
      <c r="D7" s="44"/>
      <c r="E7" s="45"/>
      <c r="F7" s="45"/>
      <c r="G7" s="45"/>
      <c r="H7" s="45"/>
      <c r="I7" s="45"/>
      <c r="J7" s="45"/>
      <c r="K7" s="44"/>
    </row>
    <row r="8" spans="1:16" s="4" customFormat="1" ht="13.9" x14ac:dyDescent="0.25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M8" s="13"/>
    </row>
    <row r="9" spans="1:16" ht="15.75" customHeight="1" x14ac:dyDescent="0.25">
      <c r="A9" s="48" t="s">
        <v>20</v>
      </c>
      <c r="B9" s="49" t="s">
        <v>110</v>
      </c>
      <c r="C9" s="36" t="s">
        <v>111</v>
      </c>
      <c r="D9" s="25">
        <v>1</v>
      </c>
      <c r="E9" s="14" t="s">
        <v>112</v>
      </c>
      <c r="F9" s="25">
        <v>181370656</v>
      </c>
      <c r="G9" s="25" t="s">
        <v>113</v>
      </c>
      <c r="H9" s="14">
        <v>2</v>
      </c>
      <c r="I9" s="25">
        <v>422.37</v>
      </c>
      <c r="J9" s="17">
        <v>7.47</v>
      </c>
      <c r="K9" s="18">
        <v>429.84000000000003</v>
      </c>
      <c r="L9" s="15"/>
    </row>
    <row r="10" spans="1:16" ht="15.75" x14ac:dyDescent="0.25">
      <c r="A10" s="48"/>
      <c r="B10" s="49"/>
      <c r="C10" s="36"/>
      <c r="D10" s="25">
        <v>2</v>
      </c>
      <c r="E10" s="14" t="s">
        <v>88</v>
      </c>
      <c r="F10" s="25">
        <v>181527285</v>
      </c>
      <c r="G10" s="25" t="s">
        <v>114</v>
      </c>
      <c r="H10" s="14">
        <v>29</v>
      </c>
      <c r="I10" s="25">
        <v>23711.11</v>
      </c>
      <c r="J10" s="17">
        <v>419.68</v>
      </c>
      <c r="K10" s="18">
        <v>24130.79</v>
      </c>
    </row>
    <row r="11" spans="1:16" ht="15.75" x14ac:dyDescent="0.25">
      <c r="A11" s="48"/>
      <c r="B11" s="49"/>
      <c r="C11" s="36"/>
      <c r="D11" s="25">
        <v>3</v>
      </c>
      <c r="E11" s="14" t="s">
        <v>87</v>
      </c>
      <c r="F11" s="25">
        <v>290518090</v>
      </c>
      <c r="G11" s="25" t="s">
        <v>115</v>
      </c>
      <c r="H11" s="14">
        <v>15</v>
      </c>
      <c r="I11" s="25">
        <v>8875.35</v>
      </c>
      <c r="J11" s="17">
        <v>157.07</v>
      </c>
      <c r="K11" s="18">
        <v>9032.42</v>
      </c>
    </row>
    <row r="12" spans="1:16" ht="15.75" x14ac:dyDescent="0.25">
      <c r="A12" s="48"/>
      <c r="B12" s="49"/>
      <c r="C12" s="36"/>
      <c r="D12" s="25">
        <v>4</v>
      </c>
      <c r="E12" s="14" t="s">
        <v>94</v>
      </c>
      <c r="F12" s="25">
        <v>178298620</v>
      </c>
      <c r="G12" s="25" t="s">
        <v>116</v>
      </c>
      <c r="H12" s="14">
        <v>16</v>
      </c>
      <c r="I12" s="25">
        <v>6242.29</v>
      </c>
      <c r="J12" s="17">
        <v>110.48</v>
      </c>
      <c r="K12" s="18">
        <v>6352.7699999999995</v>
      </c>
    </row>
    <row r="13" spans="1:16" ht="15.75" customHeight="1" x14ac:dyDescent="0.25">
      <c r="A13" s="48"/>
      <c r="B13" s="49"/>
      <c r="C13" s="36"/>
      <c r="D13" s="25">
        <v>5</v>
      </c>
      <c r="E13" s="14" t="s">
        <v>117</v>
      </c>
      <c r="F13" s="25">
        <v>190273081</v>
      </c>
      <c r="G13" s="25" t="s">
        <v>118</v>
      </c>
      <c r="H13" s="14">
        <v>4</v>
      </c>
      <c r="I13" s="25">
        <v>551.13</v>
      </c>
      <c r="J13" s="17">
        <v>9.76</v>
      </c>
      <c r="K13" s="18">
        <v>560.89</v>
      </c>
    </row>
    <row r="14" spans="1:16" ht="15.75" x14ac:dyDescent="0.25">
      <c r="A14" s="48"/>
      <c r="B14" s="49"/>
      <c r="C14" s="36"/>
      <c r="D14" s="25">
        <v>6</v>
      </c>
      <c r="E14" s="14" t="s">
        <v>91</v>
      </c>
      <c r="F14" s="25">
        <v>124246958</v>
      </c>
      <c r="G14" s="25" t="s">
        <v>119</v>
      </c>
      <c r="H14" s="14">
        <v>69</v>
      </c>
      <c r="I14" s="25">
        <v>40407.58</v>
      </c>
      <c r="J14" s="17">
        <v>715.17</v>
      </c>
      <c r="K14" s="18">
        <v>41122.75</v>
      </c>
    </row>
    <row r="15" spans="1:16" ht="15.75" x14ac:dyDescent="0.25">
      <c r="A15" s="48"/>
      <c r="B15" s="49"/>
      <c r="C15" s="36"/>
      <c r="D15" s="25">
        <v>7</v>
      </c>
      <c r="E15" s="14" t="s">
        <v>86</v>
      </c>
      <c r="F15" s="25">
        <v>184639460</v>
      </c>
      <c r="G15" s="25" t="s">
        <v>120</v>
      </c>
      <c r="H15" s="14">
        <v>24</v>
      </c>
      <c r="I15" s="25">
        <v>7866.6</v>
      </c>
      <c r="J15" s="17">
        <v>139.22999999999999</v>
      </c>
      <c r="K15" s="18">
        <v>8005.83</v>
      </c>
    </row>
    <row r="16" spans="1:16" ht="31.5" x14ac:dyDescent="0.25">
      <c r="A16" s="48"/>
      <c r="B16" s="49"/>
      <c r="C16" s="36"/>
      <c r="D16" s="25">
        <v>8</v>
      </c>
      <c r="E16" s="14" t="s">
        <v>92</v>
      </c>
      <c r="F16" s="25">
        <v>253724440</v>
      </c>
      <c r="G16" s="25" t="s">
        <v>121</v>
      </c>
      <c r="H16" s="14">
        <v>75</v>
      </c>
      <c r="I16" s="25">
        <v>56508.73</v>
      </c>
      <c r="J16" s="17">
        <v>1000.23</v>
      </c>
      <c r="K16" s="18">
        <v>57508.960000000006</v>
      </c>
    </row>
    <row r="17" spans="1:12" ht="15.75" x14ac:dyDescent="0.25">
      <c r="A17" s="48"/>
      <c r="B17" s="49"/>
      <c r="C17" s="36"/>
      <c r="D17" s="25">
        <v>9</v>
      </c>
      <c r="E17" s="14" t="s">
        <v>93</v>
      </c>
      <c r="F17" s="25">
        <v>190272218</v>
      </c>
      <c r="G17" s="25" t="s">
        <v>122</v>
      </c>
      <c r="H17" s="14">
        <v>7</v>
      </c>
      <c r="I17" s="25">
        <v>246.07</v>
      </c>
      <c r="J17" s="17">
        <v>4.3499999999999996</v>
      </c>
      <c r="K17" s="18">
        <v>250.42</v>
      </c>
    </row>
    <row r="18" spans="1:12" ht="15.75" x14ac:dyDescent="0.25">
      <c r="A18" s="48"/>
      <c r="B18" s="49"/>
      <c r="C18" s="36"/>
      <c r="D18" s="25">
        <v>10</v>
      </c>
      <c r="E18" s="14" t="s">
        <v>123</v>
      </c>
      <c r="F18" s="25">
        <v>191744287</v>
      </c>
      <c r="G18" s="25" t="s">
        <v>124</v>
      </c>
      <c r="H18" s="14">
        <v>38</v>
      </c>
      <c r="I18" s="25">
        <v>22123.25</v>
      </c>
      <c r="J18" s="17">
        <v>418.19</v>
      </c>
      <c r="K18" s="18">
        <v>22541.439999999999</v>
      </c>
    </row>
    <row r="19" spans="1:12" ht="15.75" x14ac:dyDescent="0.25">
      <c r="A19" s="48"/>
      <c r="B19" s="49"/>
      <c r="C19" s="36"/>
      <c r="D19" s="25">
        <v>11</v>
      </c>
      <c r="E19" s="14" t="s">
        <v>84</v>
      </c>
      <c r="F19" s="25">
        <v>224369680</v>
      </c>
      <c r="G19" s="25" t="s">
        <v>125</v>
      </c>
      <c r="H19" s="14">
        <v>15</v>
      </c>
      <c r="I19" s="25">
        <v>779.86</v>
      </c>
      <c r="J19" s="17">
        <v>13.81</v>
      </c>
      <c r="K19" s="18">
        <v>793.67</v>
      </c>
    </row>
    <row r="20" spans="1:12" ht="31.5" x14ac:dyDescent="0.25">
      <c r="A20" s="48"/>
      <c r="B20" s="49"/>
      <c r="C20" s="36"/>
      <c r="D20" s="25">
        <v>12</v>
      </c>
      <c r="E20" s="14" t="s">
        <v>126</v>
      </c>
      <c r="F20" s="25">
        <v>193107218</v>
      </c>
      <c r="G20" s="25" t="s">
        <v>127</v>
      </c>
      <c r="H20" s="14">
        <v>2</v>
      </c>
      <c r="I20" s="25">
        <v>94.32</v>
      </c>
      <c r="J20" s="17">
        <v>1.67</v>
      </c>
      <c r="K20" s="18">
        <v>95.99</v>
      </c>
    </row>
    <row r="21" spans="1:12" ht="15.75" x14ac:dyDescent="0.25">
      <c r="A21" s="48"/>
      <c r="B21" s="49"/>
      <c r="C21" s="36"/>
      <c r="D21" s="25">
        <v>13</v>
      </c>
      <c r="E21" s="14" t="s">
        <v>90</v>
      </c>
      <c r="F21" s="25">
        <v>190272175</v>
      </c>
      <c r="G21" s="25" t="s">
        <v>128</v>
      </c>
      <c r="H21" s="14">
        <v>257</v>
      </c>
      <c r="I21" s="25">
        <v>75711.539999999994</v>
      </c>
      <c r="J21" s="17">
        <v>1341.06</v>
      </c>
      <c r="K21" s="18">
        <v>77052.599999999991</v>
      </c>
    </row>
    <row r="22" spans="1:12" ht="15.75" x14ac:dyDescent="0.25">
      <c r="A22" s="48"/>
      <c r="B22" s="49"/>
      <c r="C22" s="36"/>
      <c r="D22" s="25">
        <v>14</v>
      </c>
      <c r="E22" s="14" t="s">
        <v>76</v>
      </c>
      <c r="F22" s="25">
        <v>181383493</v>
      </c>
      <c r="G22" s="25" t="s">
        <v>129</v>
      </c>
      <c r="H22" s="14">
        <v>99</v>
      </c>
      <c r="I22" s="25">
        <v>25957.14</v>
      </c>
      <c r="J22" s="17">
        <v>459.46</v>
      </c>
      <c r="K22" s="18">
        <v>26416.6</v>
      </c>
    </row>
    <row r="23" spans="1:12" ht="15.75" x14ac:dyDescent="0.25">
      <c r="A23" s="48"/>
      <c r="B23" s="49"/>
      <c r="C23" s="36"/>
      <c r="D23" s="25">
        <v>15</v>
      </c>
      <c r="E23" s="14" t="s">
        <v>77</v>
      </c>
      <c r="F23" s="25">
        <v>124245322</v>
      </c>
      <c r="G23" s="25" t="s">
        <v>130</v>
      </c>
      <c r="H23" s="14">
        <v>27</v>
      </c>
      <c r="I23" s="25">
        <v>9278.8799999999992</v>
      </c>
      <c r="J23" s="17">
        <v>164.26</v>
      </c>
      <c r="K23" s="18">
        <v>9443.14</v>
      </c>
    </row>
    <row r="24" spans="1:12" ht="15.75" x14ac:dyDescent="0.25">
      <c r="A24" s="48"/>
      <c r="B24" s="49"/>
      <c r="C24" s="36"/>
      <c r="D24" s="25">
        <v>16</v>
      </c>
      <c r="E24" s="14" t="s">
        <v>85</v>
      </c>
      <c r="F24" s="25">
        <v>182934444</v>
      </c>
      <c r="G24" s="25" t="s">
        <v>131</v>
      </c>
      <c r="H24" s="14">
        <v>32</v>
      </c>
      <c r="I24" s="25">
        <v>21208.959999999999</v>
      </c>
      <c r="J24" s="17">
        <v>375.43</v>
      </c>
      <c r="K24" s="18">
        <v>21584.39</v>
      </c>
    </row>
    <row r="25" spans="1:12" ht="15.75" x14ac:dyDescent="0.25">
      <c r="A25" s="48"/>
      <c r="B25" s="49"/>
      <c r="C25" s="36"/>
      <c r="D25" s="25">
        <v>17</v>
      </c>
      <c r="E25" s="14" t="s">
        <v>79</v>
      </c>
      <c r="F25" s="25">
        <v>124247526</v>
      </c>
      <c r="G25" s="25" t="s">
        <v>132</v>
      </c>
      <c r="H25" s="14">
        <v>38</v>
      </c>
      <c r="I25" s="25">
        <v>10279.52</v>
      </c>
      <c r="J25" s="17">
        <v>182.17</v>
      </c>
      <c r="K25" s="18">
        <v>10461.69</v>
      </c>
    </row>
    <row r="26" spans="1:12" ht="15.75" x14ac:dyDescent="0.25">
      <c r="A26" s="48"/>
      <c r="B26" s="49"/>
      <c r="C26" s="36"/>
      <c r="D26" s="25">
        <v>18</v>
      </c>
      <c r="E26" s="14" t="s">
        <v>80</v>
      </c>
      <c r="F26" s="25">
        <v>124244754</v>
      </c>
      <c r="G26" s="25" t="s">
        <v>133</v>
      </c>
      <c r="H26" s="14">
        <v>50</v>
      </c>
      <c r="I26" s="25">
        <v>2388.67</v>
      </c>
      <c r="J26" s="17">
        <v>42.26</v>
      </c>
      <c r="K26" s="18">
        <v>2430.9300000000003</v>
      </c>
    </row>
    <row r="27" spans="1:12" ht="15.75" x14ac:dyDescent="0.25">
      <c r="A27" s="48"/>
      <c r="B27" s="49"/>
      <c r="C27" s="36"/>
      <c r="D27" s="25">
        <v>19</v>
      </c>
      <c r="E27" s="14" t="s">
        <v>83</v>
      </c>
      <c r="F27" s="25">
        <v>182935350</v>
      </c>
      <c r="G27" s="25" t="s">
        <v>134</v>
      </c>
      <c r="H27" s="14">
        <v>32</v>
      </c>
      <c r="I27" s="25">
        <v>17462.39</v>
      </c>
      <c r="J27" s="17">
        <v>309.07</v>
      </c>
      <c r="K27" s="18">
        <v>17771.46</v>
      </c>
    </row>
    <row r="28" spans="1:12" ht="15.75" x14ac:dyDescent="0.25">
      <c r="A28" s="48"/>
      <c r="B28" s="49"/>
      <c r="C28" s="36"/>
      <c r="D28" s="25">
        <v>20</v>
      </c>
      <c r="E28" s="14" t="s">
        <v>89</v>
      </c>
      <c r="F28" s="25">
        <v>302692454</v>
      </c>
      <c r="G28" s="25" t="s">
        <v>135</v>
      </c>
      <c r="H28" s="14">
        <v>636</v>
      </c>
      <c r="I28" s="25">
        <v>410581.4</v>
      </c>
      <c r="J28" s="17">
        <v>7267.21</v>
      </c>
      <c r="K28" s="18">
        <v>417848.61000000004</v>
      </c>
    </row>
    <row r="29" spans="1:12" ht="15.75" customHeight="1" x14ac:dyDescent="0.25">
      <c r="A29" s="48"/>
      <c r="B29" s="49"/>
      <c r="C29" s="36"/>
      <c r="D29" s="25">
        <v>21</v>
      </c>
      <c r="E29" s="14" t="s">
        <v>75</v>
      </c>
      <c r="F29" s="25">
        <v>181522929</v>
      </c>
      <c r="G29" s="25" t="s">
        <v>136</v>
      </c>
      <c r="H29" s="14">
        <v>16</v>
      </c>
      <c r="I29" s="25">
        <v>17857.66</v>
      </c>
      <c r="J29" s="17">
        <v>316.08999999999997</v>
      </c>
      <c r="K29" s="18">
        <v>18173.75</v>
      </c>
      <c r="L29" s="15"/>
    </row>
    <row r="30" spans="1:12" ht="15.75" x14ac:dyDescent="0.25">
      <c r="A30" s="48"/>
      <c r="B30" s="49"/>
      <c r="C30" s="36"/>
      <c r="D30" s="25">
        <v>22</v>
      </c>
      <c r="E30" s="14" t="s">
        <v>95</v>
      </c>
      <c r="F30" s="25">
        <v>124369537</v>
      </c>
      <c r="G30" s="25" t="s">
        <v>137</v>
      </c>
      <c r="H30" s="14">
        <v>622</v>
      </c>
      <c r="I30" s="25">
        <v>411061.73</v>
      </c>
      <c r="J30" s="17">
        <v>7275.8</v>
      </c>
      <c r="K30" s="18">
        <v>418337.52999999997</v>
      </c>
    </row>
    <row r="31" spans="1:12" ht="15.75" x14ac:dyDescent="0.25">
      <c r="A31" s="48"/>
      <c r="B31" s="49"/>
      <c r="C31" s="36"/>
      <c r="D31" s="25">
        <v>23</v>
      </c>
      <c r="E31" s="14" t="s">
        <v>81</v>
      </c>
      <c r="F31" s="25">
        <v>124243848</v>
      </c>
      <c r="G31" s="25" t="s">
        <v>138</v>
      </c>
      <c r="H31" s="14">
        <v>344</v>
      </c>
      <c r="I31" s="25">
        <v>169205.62</v>
      </c>
      <c r="J31" s="17">
        <v>3119.76</v>
      </c>
      <c r="K31" s="18">
        <v>172325.38</v>
      </c>
    </row>
    <row r="32" spans="1:12" ht="15.75" customHeight="1" x14ac:dyDescent="0.25">
      <c r="A32" s="48"/>
      <c r="B32" s="49"/>
      <c r="C32" s="36"/>
      <c r="D32" s="25">
        <v>24</v>
      </c>
      <c r="E32" s="14" t="s">
        <v>139</v>
      </c>
      <c r="F32" s="25">
        <v>124633727</v>
      </c>
      <c r="G32" s="25" t="s">
        <v>140</v>
      </c>
      <c r="H32" s="14">
        <v>39</v>
      </c>
      <c r="I32" s="25">
        <v>28012.33</v>
      </c>
      <c r="J32" s="17">
        <v>497.87</v>
      </c>
      <c r="K32" s="18">
        <v>28510.2</v>
      </c>
    </row>
    <row r="33" spans="1:12" ht="15.75" x14ac:dyDescent="0.25">
      <c r="A33" s="48"/>
      <c r="B33" s="49"/>
      <c r="C33" s="36"/>
      <c r="D33" s="25">
        <v>25</v>
      </c>
      <c r="E33" s="14" t="s">
        <v>141</v>
      </c>
      <c r="F33" s="25">
        <v>124364561</v>
      </c>
      <c r="G33" s="25" t="s">
        <v>142</v>
      </c>
      <c r="H33" s="14">
        <v>845</v>
      </c>
      <c r="I33" s="25">
        <v>557491.4</v>
      </c>
      <c r="J33" s="17">
        <v>11540.27</v>
      </c>
      <c r="K33" s="18">
        <v>569031.67000000004</v>
      </c>
    </row>
    <row r="34" spans="1:12" ht="15.75" x14ac:dyDescent="0.25">
      <c r="A34" s="48"/>
      <c r="B34" s="49"/>
      <c r="C34" s="36"/>
      <c r="D34" s="25">
        <v>26</v>
      </c>
      <c r="E34" s="14" t="s">
        <v>143</v>
      </c>
      <c r="F34" s="25">
        <v>124244035</v>
      </c>
      <c r="G34" s="25" t="s">
        <v>144</v>
      </c>
      <c r="H34" s="14">
        <v>7</v>
      </c>
      <c r="I34" s="25">
        <v>1713.95</v>
      </c>
      <c r="J34" s="17">
        <v>30.34</v>
      </c>
      <c r="K34" s="18">
        <v>1744.29</v>
      </c>
    </row>
    <row r="35" spans="1:12" ht="15.75" x14ac:dyDescent="0.25">
      <c r="A35" s="48"/>
      <c r="B35" s="49"/>
      <c r="C35" s="36"/>
      <c r="D35" s="25">
        <v>27</v>
      </c>
      <c r="E35" s="14" t="s">
        <v>145</v>
      </c>
      <c r="F35" s="25">
        <v>124245660</v>
      </c>
      <c r="G35" s="25" t="s">
        <v>146</v>
      </c>
      <c r="H35" s="14">
        <v>8</v>
      </c>
      <c r="I35" s="25">
        <v>3130.18</v>
      </c>
      <c r="J35" s="17">
        <v>55.36</v>
      </c>
      <c r="K35" s="18">
        <v>3185.54</v>
      </c>
    </row>
    <row r="36" spans="1:12" ht="15.75" x14ac:dyDescent="0.25">
      <c r="A36" s="48"/>
      <c r="B36" s="49"/>
      <c r="C36" s="36"/>
      <c r="D36" s="25">
        <v>28</v>
      </c>
      <c r="E36" s="14" t="s">
        <v>147</v>
      </c>
      <c r="F36" s="25">
        <v>300011170</v>
      </c>
      <c r="G36" s="25" t="s">
        <v>148</v>
      </c>
      <c r="H36" s="14">
        <v>2</v>
      </c>
      <c r="I36" s="25">
        <v>118.68</v>
      </c>
      <c r="J36" s="17">
        <v>2.1</v>
      </c>
      <c r="K36" s="18">
        <v>120.78</v>
      </c>
    </row>
    <row r="37" spans="1:12" ht="15.75" x14ac:dyDescent="0.25">
      <c r="A37" s="48"/>
      <c r="B37" s="49"/>
      <c r="C37" s="36"/>
      <c r="D37" s="25">
        <v>29</v>
      </c>
      <c r="E37" s="14" t="s">
        <v>149</v>
      </c>
      <c r="F37" s="25">
        <v>181383721</v>
      </c>
      <c r="G37" s="25" t="s">
        <v>150</v>
      </c>
      <c r="H37" s="14">
        <v>26</v>
      </c>
      <c r="I37" s="25">
        <v>8706.1200000000008</v>
      </c>
      <c r="J37" s="17">
        <v>154.08000000000001</v>
      </c>
      <c r="K37" s="18">
        <v>8860.2000000000007</v>
      </c>
    </row>
    <row r="38" spans="1:12" ht="31.5" x14ac:dyDescent="0.25">
      <c r="A38" s="48"/>
      <c r="B38" s="49"/>
      <c r="C38" s="36"/>
      <c r="D38" s="25">
        <v>30</v>
      </c>
      <c r="E38" s="14" t="s">
        <v>151</v>
      </c>
      <c r="F38" s="25">
        <v>165245564</v>
      </c>
      <c r="G38" s="25" t="s">
        <v>152</v>
      </c>
      <c r="H38" s="14">
        <v>3</v>
      </c>
      <c r="I38" s="25">
        <v>310.63</v>
      </c>
      <c r="J38" s="17">
        <v>6.95</v>
      </c>
      <c r="K38" s="18">
        <v>317.58</v>
      </c>
    </row>
    <row r="39" spans="1:12" ht="15.75" x14ac:dyDescent="0.25">
      <c r="A39" s="48"/>
      <c r="B39" s="49"/>
      <c r="C39" s="36"/>
      <c r="D39" s="25">
        <v>31</v>
      </c>
      <c r="E39" s="14" t="s">
        <v>153</v>
      </c>
      <c r="F39" s="25">
        <v>275005020</v>
      </c>
      <c r="G39" s="25" t="s">
        <v>154</v>
      </c>
      <c r="H39" s="14">
        <v>8</v>
      </c>
      <c r="I39" s="25">
        <v>621.34</v>
      </c>
      <c r="J39" s="17">
        <v>11</v>
      </c>
      <c r="K39" s="18">
        <v>632.34</v>
      </c>
    </row>
    <row r="40" spans="1:12" ht="15.75" x14ac:dyDescent="0.25">
      <c r="A40" s="48"/>
      <c r="B40" s="49"/>
      <c r="C40" s="36"/>
      <c r="D40" s="25">
        <v>32</v>
      </c>
      <c r="E40" s="14" t="s">
        <v>155</v>
      </c>
      <c r="F40" s="25">
        <v>152114846</v>
      </c>
      <c r="G40" s="25" t="s">
        <v>156</v>
      </c>
      <c r="H40" s="14">
        <v>17</v>
      </c>
      <c r="I40" s="25">
        <v>7974.53</v>
      </c>
      <c r="J40" s="17">
        <v>141.15</v>
      </c>
      <c r="K40" s="18">
        <v>8115.6799999999994</v>
      </c>
    </row>
    <row r="41" spans="1:12" ht="15.75" x14ac:dyDescent="0.25">
      <c r="A41" s="48"/>
      <c r="B41" s="49"/>
      <c r="C41" s="36"/>
      <c r="D41" s="25">
        <v>33</v>
      </c>
      <c r="E41" s="14" t="s">
        <v>157</v>
      </c>
      <c r="F41" s="25">
        <v>224244940</v>
      </c>
      <c r="G41" s="25" t="s">
        <v>158</v>
      </c>
      <c r="H41" s="14">
        <v>17</v>
      </c>
      <c r="I41" s="25">
        <v>7812.33</v>
      </c>
      <c r="J41" s="17">
        <v>138.27000000000001</v>
      </c>
      <c r="K41" s="18">
        <v>7950.6</v>
      </c>
    </row>
    <row r="42" spans="1:12" ht="15.75" customHeight="1" x14ac:dyDescent="0.25">
      <c r="A42" s="48"/>
      <c r="B42" s="49"/>
      <c r="C42" s="36"/>
      <c r="D42" s="25">
        <v>34</v>
      </c>
      <c r="E42" s="14" t="s">
        <v>159</v>
      </c>
      <c r="F42" s="25">
        <v>165220415</v>
      </c>
      <c r="G42" s="25" t="s">
        <v>160</v>
      </c>
      <c r="H42" s="14">
        <v>30</v>
      </c>
      <c r="I42" s="25">
        <v>17764.509999999998</v>
      </c>
      <c r="J42" s="17">
        <v>314.44</v>
      </c>
      <c r="K42" s="18">
        <v>18078.949999999997</v>
      </c>
      <c r="L42" s="15"/>
    </row>
    <row r="43" spans="1:12" ht="15.75" x14ac:dyDescent="0.25">
      <c r="A43" s="48"/>
      <c r="B43" s="49"/>
      <c r="C43" s="36"/>
      <c r="D43" s="25">
        <v>35</v>
      </c>
      <c r="E43" s="14" t="s">
        <v>96</v>
      </c>
      <c r="F43" s="25">
        <v>124245856</v>
      </c>
      <c r="G43" s="25" t="s">
        <v>161</v>
      </c>
      <c r="H43" s="14">
        <v>37</v>
      </c>
      <c r="I43" s="25">
        <v>19133.439999999999</v>
      </c>
      <c r="J43" s="17">
        <v>338.91</v>
      </c>
      <c r="K43" s="18">
        <v>19472.349999999999</v>
      </c>
    </row>
    <row r="44" spans="1:12" ht="15.75" x14ac:dyDescent="0.25">
      <c r="A44" s="48"/>
      <c r="B44" s="49"/>
      <c r="C44" s="36"/>
      <c r="D44" s="25">
        <v>36</v>
      </c>
      <c r="E44" s="14" t="s">
        <v>74</v>
      </c>
      <c r="F44" s="25">
        <v>190126626</v>
      </c>
      <c r="G44" s="25" t="s">
        <v>162</v>
      </c>
      <c r="H44" s="14">
        <v>32</v>
      </c>
      <c r="I44" s="25">
        <v>12420.08</v>
      </c>
      <c r="J44" s="17">
        <v>219.88</v>
      </c>
      <c r="K44" s="18">
        <v>12639.96</v>
      </c>
    </row>
    <row r="45" spans="1:12" ht="15.75" customHeight="1" x14ac:dyDescent="0.25">
      <c r="A45" s="48"/>
      <c r="B45" s="49"/>
      <c r="C45" s="36"/>
      <c r="D45" s="25">
        <v>37</v>
      </c>
      <c r="E45" s="14" t="s">
        <v>163</v>
      </c>
      <c r="F45" s="25">
        <v>300520299</v>
      </c>
      <c r="G45" s="25" t="s">
        <v>164</v>
      </c>
      <c r="H45" s="14">
        <v>22</v>
      </c>
      <c r="I45" s="25">
        <v>14008.1</v>
      </c>
      <c r="J45" s="17">
        <v>203.12</v>
      </c>
      <c r="K45" s="18">
        <v>14211.220000000001</v>
      </c>
    </row>
    <row r="46" spans="1:12" ht="15" customHeight="1" x14ac:dyDescent="0.25">
      <c r="A46" s="48"/>
      <c r="B46" s="42" t="s">
        <v>19</v>
      </c>
      <c r="C46" s="42"/>
      <c r="D46" s="42"/>
      <c r="E46" s="42"/>
      <c r="F46" s="27" t="s">
        <v>7</v>
      </c>
      <c r="G46" s="27" t="s">
        <v>7</v>
      </c>
      <c r="H46" s="28">
        <f>SUM(H9:H45)</f>
        <v>3542</v>
      </c>
      <c r="I46" s="29">
        <f>SUM(I9:I45)</f>
        <v>2018039.7900000005</v>
      </c>
      <c r="J46" s="29">
        <f>SUM(J9:J45)</f>
        <v>37503.42</v>
      </c>
      <c r="K46" s="29">
        <f>SUM(K9:K45)</f>
        <v>2055543.2100000004</v>
      </c>
    </row>
    <row r="47" spans="1:12" ht="15" customHeight="1" x14ac:dyDescent="0.25">
      <c r="A47" s="48" t="s">
        <v>8</v>
      </c>
      <c r="B47" s="36" t="s">
        <v>170</v>
      </c>
      <c r="C47" s="36" t="s">
        <v>171</v>
      </c>
      <c r="D47" s="25">
        <v>1</v>
      </c>
      <c r="E47" s="14" t="s">
        <v>172</v>
      </c>
      <c r="F47" s="25">
        <v>235042580</v>
      </c>
      <c r="G47" s="25" t="s">
        <v>173</v>
      </c>
      <c r="H47" s="14">
        <v>241</v>
      </c>
      <c r="I47" s="25">
        <v>151131.53</v>
      </c>
      <c r="J47" s="17">
        <v>2675</v>
      </c>
      <c r="K47" s="18">
        <v>153806.53</v>
      </c>
    </row>
    <row r="48" spans="1:12" ht="15" customHeight="1" x14ac:dyDescent="0.25">
      <c r="A48" s="48"/>
      <c r="B48" s="36"/>
      <c r="C48" s="36"/>
      <c r="D48" s="25">
        <v>2</v>
      </c>
      <c r="E48" s="14" t="s">
        <v>174</v>
      </c>
      <c r="F48" s="25">
        <v>174815134</v>
      </c>
      <c r="G48" s="25" t="s">
        <v>175</v>
      </c>
      <c r="H48" s="14">
        <v>19</v>
      </c>
      <c r="I48" s="25">
        <v>3165.67</v>
      </c>
      <c r="J48" s="17">
        <v>56.05</v>
      </c>
      <c r="K48" s="18">
        <v>3221.7200000000003</v>
      </c>
    </row>
    <row r="49" spans="1:11" ht="15" customHeight="1" x14ac:dyDescent="0.25">
      <c r="A49" s="48"/>
      <c r="B49" s="36"/>
      <c r="C49" s="36"/>
      <c r="D49" s="25">
        <v>3</v>
      </c>
      <c r="E49" s="14" t="s">
        <v>22</v>
      </c>
      <c r="F49" s="25">
        <v>190808235</v>
      </c>
      <c r="G49" s="25" t="s">
        <v>176</v>
      </c>
      <c r="H49" s="14">
        <v>30</v>
      </c>
      <c r="I49" s="25">
        <v>5986.15</v>
      </c>
      <c r="J49" s="17">
        <v>105.99</v>
      </c>
      <c r="K49" s="18">
        <v>6092.1399999999994</v>
      </c>
    </row>
    <row r="50" spans="1:11" ht="15" customHeight="1" x14ac:dyDescent="0.25">
      <c r="A50" s="48"/>
      <c r="B50" s="36"/>
      <c r="C50" s="36"/>
      <c r="D50" s="25">
        <v>4</v>
      </c>
      <c r="E50" s="14" t="s">
        <v>177</v>
      </c>
      <c r="F50" s="25">
        <v>185332788</v>
      </c>
      <c r="G50" s="25" t="s">
        <v>178</v>
      </c>
      <c r="H50" s="14">
        <v>38</v>
      </c>
      <c r="I50" s="25">
        <v>26260.66</v>
      </c>
      <c r="J50" s="17">
        <v>464.83</v>
      </c>
      <c r="K50" s="18">
        <v>26725.49</v>
      </c>
    </row>
    <row r="51" spans="1:11" ht="15" customHeight="1" x14ac:dyDescent="0.25">
      <c r="A51" s="48"/>
      <c r="B51" s="36"/>
      <c r="C51" s="36"/>
      <c r="D51" s="25">
        <v>5</v>
      </c>
      <c r="E51" s="14" t="s">
        <v>179</v>
      </c>
      <c r="F51" s="25">
        <v>157026510</v>
      </c>
      <c r="G51" s="25" t="s">
        <v>180</v>
      </c>
      <c r="H51" s="14">
        <v>29</v>
      </c>
      <c r="I51" s="25">
        <v>12483</v>
      </c>
      <c r="J51" s="17">
        <v>220.92</v>
      </c>
      <c r="K51" s="18">
        <v>12703.92</v>
      </c>
    </row>
    <row r="52" spans="1:11" ht="15" customHeight="1" x14ac:dyDescent="0.25">
      <c r="A52" s="48"/>
      <c r="B52" s="36"/>
      <c r="C52" s="36"/>
      <c r="D52" s="25">
        <v>6</v>
      </c>
      <c r="E52" s="14" t="s">
        <v>181</v>
      </c>
      <c r="F52" s="25">
        <v>159945462</v>
      </c>
      <c r="G52" s="25" t="s">
        <v>182</v>
      </c>
      <c r="H52" s="14">
        <v>6</v>
      </c>
      <c r="I52" s="25">
        <v>521.84</v>
      </c>
      <c r="J52" s="17">
        <v>10.9</v>
      </c>
      <c r="K52" s="18">
        <v>532.74</v>
      </c>
    </row>
    <row r="53" spans="1:11" ht="15" customHeight="1" x14ac:dyDescent="0.25">
      <c r="A53" s="48"/>
      <c r="B53" s="36"/>
      <c r="C53" s="36"/>
      <c r="D53" s="25">
        <v>7</v>
      </c>
      <c r="E53" s="14" t="s">
        <v>183</v>
      </c>
      <c r="F53" s="25">
        <v>160300117</v>
      </c>
      <c r="G53" s="25" t="s">
        <v>184</v>
      </c>
      <c r="H53" s="14">
        <v>51</v>
      </c>
      <c r="I53" s="25">
        <v>45701.62</v>
      </c>
      <c r="J53" s="17">
        <v>810.96</v>
      </c>
      <c r="K53" s="18">
        <v>46512.58</v>
      </c>
    </row>
    <row r="54" spans="1:11" ht="15" customHeight="1" x14ac:dyDescent="0.25">
      <c r="A54" s="48"/>
      <c r="B54" s="36"/>
      <c r="C54" s="36"/>
      <c r="D54" s="25">
        <v>8</v>
      </c>
      <c r="E54" s="14" t="s">
        <v>185</v>
      </c>
      <c r="F54" s="25">
        <v>301589800</v>
      </c>
      <c r="G54" s="25" t="s">
        <v>186</v>
      </c>
      <c r="H54" s="14">
        <v>26</v>
      </c>
      <c r="I54" s="25">
        <v>22315.919999999998</v>
      </c>
      <c r="J54" s="17">
        <v>394.99</v>
      </c>
      <c r="K54" s="18">
        <v>22710.91</v>
      </c>
    </row>
    <row r="55" spans="1:11" ht="15" customHeight="1" x14ac:dyDescent="0.25">
      <c r="A55" s="48"/>
      <c r="B55" s="36"/>
      <c r="C55" s="36"/>
      <c r="D55" s="25">
        <v>9</v>
      </c>
      <c r="E55" s="14" t="s">
        <v>187</v>
      </c>
      <c r="F55" s="25">
        <v>190882171</v>
      </c>
      <c r="G55" s="25" t="s">
        <v>188</v>
      </c>
      <c r="H55" s="14">
        <v>31</v>
      </c>
      <c r="I55" s="25">
        <v>19568.36</v>
      </c>
      <c r="J55" s="17">
        <v>350.46</v>
      </c>
      <c r="K55" s="18">
        <v>19918.82</v>
      </c>
    </row>
    <row r="56" spans="1:11" ht="15" customHeight="1" x14ac:dyDescent="0.25">
      <c r="A56" s="48"/>
      <c r="B56" s="36"/>
      <c r="C56" s="36"/>
      <c r="D56" s="25">
        <v>10</v>
      </c>
      <c r="E56" s="14" t="s">
        <v>189</v>
      </c>
      <c r="F56" s="25">
        <v>165842157</v>
      </c>
      <c r="G56" s="25" t="s">
        <v>190</v>
      </c>
      <c r="H56" s="14">
        <v>56</v>
      </c>
      <c r="I56" s="25">
        <v>46002.46</v>
      </c>
      <c r="J56" s="17">
        <v>817.8</v>
      </c>
      <c r="K56" s="18">
        <v>46820.26</v>
      </c>
    </row>
    <row r="57" spans="1:11" ht="15" customHeight="1" x14ac:dyDescent="0.25">
      <c r="A57" s="48"/>
      <c r="B57" s="36"/>
      <c r="C57" s="36"/>
      <c r="D57" s="25">
        <v>11</v>
      </c>
      <c r="E57" s="14" t="s">
        <v>191</v>
      </c>
      <c r="F57" s="25">
        <v>300642709</v>
      </c>
      <c r="G57" s="25" t="s">
        <v>192</v>
      </c>
      <c r="H57" s="14">
        <v>30</v>
      </c>
      <c r="I57" s="25">
        <v>16579.82</v>
      </c>
      <c r="J57" s="17">
        <v>293.45</v>
      </c>
      <c r="K57" s="18">
        <v>16873.27</v>
      </c>
    </row>
    <row r="58" spans="1:11" ht="15" customHeight="1" x14ac:dyDescent="0.25">
      <c r="A58" s="48"/>
      <c r="B58" s="36"/>
      <c r="C58" s="36"/>
      <c r="D58" s="25">
        <v>12</v>
      </c>
      <c r="E58" s="14" t="s">
        <v>25</v>
      </c>
      <c r="F58" s="25">
        <v>158971835</v>
      </c>
      <c r="G58" s="25" t="s">
        <v>193</v>
      </c>
      <c r="H58" s="14">
        <v>43</v>
      </c>
      <c r="I58" s="25">
        <v>22594.2</v>
      </c>
      <c r="J58" s="17">
        <v>399.92</v>
      </c>
      <c r="K58" s="18">
        <v>22994.12</v>
      </c>
    </row>
    <row r="59" spans="1:11" ht="15" customHeight="1" x14ac:dyDescent="0.25">
      <c r="A59" s="48"/>
      <c r="B59" s="36"/>
      <c r="C59" s="36"/>
      <c r="D59" s="25">
        <v>13</v>
      </c>
      <c r="E59" s="14" t="s">
        <v>24</v>
      </c>
      <c r="F59" s="25">
        <v>191045561</v>
      </c>
      <c r="G59" s="25" t="s">
        <v>194</v>
      </c>
      <c r="H59" s="14">
        <v>62</v>
      </c>
      <c r="I59" s="25">
        <v>28552.37</v>
      </c>
      <c r="J59" s="17">
        <v>505.35</v>
      </c>
      <c r="K59" s="18">
        <v>29057.719999999998</v>
      </c>
    </row>
    <row r="60" spans="1:11" ht="15" customHeight="1" x14ac:dyDescent="0.25">
      <c r="A60" s="48"/>
      <c r="B60" s="36"/>
      <c r="C60" s="36"/>
      <c r="D60" s="25">
        <v>14</v>
      </c>
      <c r="E60" s="14" t="s">
        <v>195</v>
      </c>
      <c r="F60" s="25">
        <v>191045757</v>
      </c>
      <c r="G60" s="25" t="s">
        <v>196</v>
      </c>
      <c r="H60" s="14">
        <v>49</v>
      </c>
      <c r="I60" s="25">
        <v>35197.9</v>
      </c>
      <c r="J60" s="17">
        <v>623.01</v>
      </c>
      <c r="K60" s="18">
        <v>35820.910000000003</v>
      </c>
    </row>
    <row r="61" spans="1:11" ht="15" customHeight="1" x14ac:dyDescent="0.25">
      <c r="A61" s="48"/>
      <c r="B61" s="36"/>
      <c r="C61" s="36"/>
      <c r="D61" s="25">
        <v>15</v>
      </c>
      <c r="E61" s="14" t="s">
        <v>29</v>
      </c>
      <c r="F61" s="25">
        <v>135163499</v>
      </c>
      <c r="G61" s="25" t="s">
        <v>197</v>
      </c>
      <c r="H61" s="14">
        <v>632</v>
      </c>
      <c r="I61" s="25">
        <v>498403.34</v>
      </c>
      <c r="J61" s="17">
        <v>10715.9</v>
      </c>
      <c r="K61" s="18">
        <v>509119.24000000005</v>
      </c>
    </row>
    <row r="62" spans="1:11" ht="15" customHeight="1" x14ac:dyDescent="0.25">
      <c r="A62" s="48"/>
      <c r="B62" s="36"/>
      <c r="C62" s="36"/>
      <c r="D62" s="25">
        <v>16</v>
      </c>
      <c r="E62" s="14" t="s">
        <v>198</v>
      </c>
      <c r="F62" s="25">
        <v>136001557</v>
      </c>
      <c r="G62" s="25" t="s">
        <v>199</v>
      </c>
      <c r="H62" s="14">
        <v>13</v>
      </c>
      <c r="I62" s="25">
        <v>1752.65</v>
      </c>
      <c r="J62" s="17">
        <v>31.08</v>
      </c>
      <c r="K62" s="18">
        <v>1783.73</v>
      </c>
    </row>
    <row r="63" spans="1:11" ht="15" customHeight="1" x14ac:dyDescent="0.25">
      <c r="A63" s="48"/>
      <c r="B63" s="36"/>
      <c r="C63" s="36"/>
      <c r="D63" s="25">
        <v>17</v>
      </c>
      <c r="E63" s="14" t="s">
        <v>97</v>
      </c>
      <c r="F63" s="25">
        <v>165803154</v>
      </c>
      <c r="G63" s="25" t="s">
        <v>200</v>
      </c>
      <c r="H63" s="14">
        <v>136</v>
      </c>
      <c r="I63" s="25">
        <v>43236.65</v>
      </c>
      <c r="J63" s="17">
        <v>765.28</v>
      </c>
      <c r="K63" s="18">
        <v>44001.93</v>
      </c>
    </row>
    <row r="64" spans="1:11" ht="15" customHeight="1" x14ac:dyDescent="0.25">
      <c r="A64" s="48"/>
      <c r="B64" s="36"/>
      <c r="C64" s="36"/>
      <c r="D64" s="25">
        <v>18</v>
      </c>
      <c r="E64" s="14" t="s">
        <v>23</v>
      </c>
      <c r="F64" s="25">
        <v>190160991</v>
      </c>
      <c r="G64" s="25" t="s">
        <v>201</v>
      </c>
      <c r="H64" s="14">
        <v>54</v>
      </c>
      <c r="I64" s="25">
        <v>19500.419999999998</v>
      </c>
      <c r="J64" s="17">
        <v>345.15</v>
      </c>
      <c r="K64" s="18">
        <v>19845.57</v>
      </c>
    </row>
    <row r="65" spans="1:12" ht="15" customHeight="1" x14ac:dyDescent="0.25">
      <c r="A65" s="48"/>
      <c r="B65" s="36"/>
      <c r="C65" s="36"/>
      <c r="D65" s="25">
        <v>19</v>
      </c>
      <c r="E65" s="14" t="s">
        <v>26</v>
      </c>
      <c r="F65" s="25">
        <v>135042394</v>
      </c>
      <c r="G65" s="25" t="s">
        <v>202</v>
      </c>
      <c r="H65" s="14">
        <v>3</v>
      </c>
      <c r="I65" s="25">
        <v>106.53</v>
      </c>
      <c r="J65" s="17">
        <v>1.89</v>
      </c>
      <c r="K65" s="18">
        <v>108.42</v>
      </c>
    </row>
    <row r="66" spans="1:12" ht="15" customHeight="1" x14ac:dyDescent="0.25">
      <c r="A66" s="48"/>
      <c r="B66" s="36"/>
      <c r="C66" s="36"/>
      <c r="D66" s="25">
        <v>20</v>
      </c>
      <c r="E66" s="14" t="s">
        <v>27</v>
      </c>
      <c r="F66" s="25">
        <v>302583800</v>
      </c>
      <c r="G66" s="25" t="s">
        <v>203</v>
      </c>
      <c r="H66" s="14">
        <v>1370</v>
      </c>
      <c r="I66" s="25">
        <v>271232.34000000003</v>
      </c>
      <c r="J66" s="17">
        <v>4800.57</v>
      </c>
      <c r="K66" s="18">
        <v>276032.91000000003</v>
      </c>
    </row>
    <row r="67" spans="1:12" ht="15" customHeight="1" x14ac:dyDescent="0.25">
      <c r="A67" s="48"/>
      <c r="B67" s="36"/>
      <c r="C67" s="36"/>
      <c r="D67" s="25">
        <v>21</v>
      </c>
      <c r="E67" s="14" t="s">
        <v>204</v>
      </c>
      <c r="F67" s="25">
        <v>256739230</v>
      </c>
      <c r="G67" s="25" t="s">
        <v>205</v>
      </c>
      <c r="H67" s="14">
        <v>8</v>
      </c>
      <c r="I67" s="25">
        <v>202.97</v>
      </c>
      <c r="J67" s="17">
        <v>3.6</v>
      </c>
      <c r="K67" s="18">
        <v>206.57</v>
      </c>
    </row>
    <row r="68" spans="1:12" ht="15" customHeight="1" x14ac:dyDescent="0.25">
      <c r="A68" s="48"/>
      <c r="B68" s="36"/>
      <c r="C68" s="36"/>
      <c r="D68" s="25">
        <v>22</v>
      </c>
      <c r="E68" s="14" t="s">
        <v>28</v>
      </c>
      <c r="F68" s="25">
        <v>185332820</v>
      </c>
      <c r="G68" s="25" t="s">
        <v>206</v>
      </c>
      <c r="H68" s="14">
        <v>12</v>
      </c>
      <c r="I68" s="25">
        <v>1907.31</v>
      </c>
      <c r="J68" s="17">
        <v>33.76</v>
      </c>
      <c r="K68" s="18">
        <v>1941.07</v>
      </c>
    </row>
    <row r="69" spans="1:12" ht="15.75" customHeight="1" x14ac:dyDescent="0.25">
      <c r="A69" s="48"/>
      <c r="B69" s="42" t="s">
        <v>18</v>
      </c>
      <c r="C69" s="42"/>
      <c r="D69" s="42"/>
      <c r="E69" s="42"/>
      <c r="F69" s="27" t="s">
        <v>7</v>
      </c>
      <c r="G69" s="27" t="s">
        <v>7</v>
      </c>
      <c r="H69" s="28">
        <f>SUM(H47:H68)</f>
        <v>2939</v>
      </c>
      <c r="I69" s="29">
        <f>SUM(I47:I68)</f>
        <v>1272403.7100000002</v>
      </c>
      <c r="J69" s="29">
        <f>SUM(J47:J68)</f>
        <v>24426.859999999997</v>
      </c>
      <c r="K69" s="29">
        <f>SUM(K47:K68)</f>
        <v>1296830.5700000003</v>
      </c>
      <c r="L69" s="16"/>
    </row>
    <row r="70" spans="1:12" ht="15.75" x14ac:dyDescent="0.25">
      <c r="A70" s="48" t="s">
        <v>9</v>
      </c>
      <c r="B70" s="36" t="s">
        <v>207</v>
      </c>
      <c r="C70" s="36" t="s">
        <v>208</v>
      </c>
      <c r="D70" s="25">
        <v>1</v>
      </c>
      <c r="E70" s="14" t="s">
        <v>41</v>
      </c>
      <c r="F70" s="25">
        <v>190468035</v>
      </c>
      <c r="G70" s="25" t="s">
        <v>209</v>
      </c>
      <c r="H70" s="14">
        <v>298</v>
      </c>
      <c r="I70" s="25">
        <v>379462.28</v>
      </c>
      <c r="J70" s="17">
        <v>6716.48</v>
      </c>
      <c r="K70" s="18">
        <v>386178.76</v>
      </c>
      <c r="L70" s="16"/>
    </row>
    <row r="71" spans="1:12" ht="15.75" x14ac:dyDescent="0.25">
      <c r="A71" s="48"/>
      <c r="B71" s="36"/>
      <c r="C71" s="36"/>
      <c r="D71" s="25">
        <v>2</v>
      </c>
      <c r="E71" s="14" t="s">
        <v>42</v>
      </c>
      <c r="F71" s="25">
        <v>191340469</v>
      </c>
      <c r="G71" s="25" t="s">
        <v>210</v>
      </c>
      <c r="H71" s="14">
        <v>50</v>
      </c>
      <c r="I71" s="25">
        <v>37370.15</v>
      </c>
      <c r="J71" s="17">
        <v>661.47</v>
      </c>
      <c r="K71" s="18">
        <v>38031.620000000003</v>
      </c>
      <c r="L71" s="16"/>
    </row>
    <row r="72" spans="1:12" ht="15.75" x14ac:dyDescent="0.25">
      <c r="A72" s="48"/>
      <c r="B72" s="36"/>
      <c r="C72" s="36"/>
      <c r="D72" s="25">
        <v>3</v>
      </c>
      <c r="E72" s="14" t="s">
        <v>43</v>
      </c>
      <c r="F72" s="25">
        <v>191340088</v>
      </c>
      <c r="G72" s="25" t="s">
        <v>211</v>
      </c>
      <c r="H72" s="14">
        <v>93</v>
      </c>
      <c r="I72" s="25">
        <v>25973.67</v>
      </c>
      <c r="J72" s="17">
        <v>459.74</v>
      </c>
      <c r="K72" s="18">
        <v>26433.41</v>
      </c>
      <c r="L72" s="16"/>
    </row>
    <row r="73" spans="1:12" ht="15.75" x14ac:dyDescent="0.25">
      <c r="A73" s="48"/>
      <c r="B73" s="36"/>
      <c r="C73" s="36"/>
      <c r="D73" s="25">
        <v>4</v>
      </c>
      <c r="E73" s="14" t="s">
        <v>44</v>
      </c>
      <c r="F73" s="25">
        <v>190468188</v>
      </c>
      <c r="G73" s="25" t="s">
        <v>212</v>
      </c>
      <c r="H73" s="14">
        <v>137</v>
      </c>
      <c r="I73" s="25">
        <v>88385.8</v>
      </c>
      <c r="J73" s="17">
        <v>1564.43</v>
      </c>
      <c r="K73" s="18">
        <v>89950.23</v>
      </c>
    </row>
    <row r="74" spans="1:12" ht="15.75" x14ac:dyDescent="0.25">
      <c r="A74" s="48"/>
      <c r="B74" s="36"/>
      <c r="C74" s="36"/>
      <c r="D74" s="25">
        <v>5</v>
      </c>
      <c r="E74" s="14" t="s">
        <v>45</v>
      </c>
      <c r="F74" s="25">
        <v>190300571</v>
      </c>
      <c r="G74" s="25" t="s">
        <v>213</v>
      </c>
      <c r="H74" s="14">
        <v>44</v>
      </c>
      <c r="I74" s="25">
        <v>21803.66</v>
      </c>
      <c r="J74" s="17">
        <v>385.92</v>
      </c>
      <c r="K74" s="18">
        <v>22189.579999999998</v>
      </c>
    </row>
    <row r="75" spans="1:12" ht="15.75" x14ac:dyDescent="0.25">
      <c r="A75" s="48"/>
      <c r="B75" s="36"/>
      <c r="C75" s="36"/>
      <c r="D75" s="25">
        <v>6</v>
      </c>
      <c r="E75" s="14" t="s">
        <v>46</v>
      </c>
      <c r="F75" s="25">
        <v>277329430</v>
      </c>
      <c r="G75" s="25" t="s">
        <v>214</v>
      </c>
      <c r="H75" s="14">
        <v>43</v>
      </c>
      <c r="I75" s="25">
        <v>23483.51</v>
      </c>
      <c r="J75" s="17">
        <v>415.66</v>
      </c>
      <c r="K75" s="18">
        <v>23899.17</v>
      </c>
    </row>
    <row r="76" spans="1:12" ht="15.75" x14ac:dyDescent="0.25">
      <c r="A76" s="48"/>
      <c r="B76" s="36"/>
      <c r="C76" s="36"/>
      <c r="D76" s="25">
        <v>7</v>
      </c>
      <c r="E76" s="14" t="s">
        <v>47</v>
      </c>
      <c r="F76" s="25">
        <v>163530625</v>
      </c>
      <c r="G76" s="25" t="s">
        <v>215</v>
      </c>
      <c r="H76" s="14">
        <v>11</v>
      </c>
      <c r="I76" s="25">
        <v>640.76</v>
      </c>
      <c r="J76" s="17">
        <v>11.33</v>
      </c>
      <c r="K76" s="18">
        <v>652.09</v>
      </c>
    </row>
    <row r="77" spans="1:12" ht="15.75" x14ac:dyDescent="0.25">
      <c r="A77" s="48"/>
      <c r="B77" s="36"/>
      <c r="C77" s="36"/>
      <c r="D77" s="25">
        <v>8</v>
      </c>
      <c r="E77" s="14" t="s">
        <v>48</v>
      </c>
      <c r="F77" s="25">
        <v>158314921</v>
      </c>
      <c r="G77" s="25" t="s">
        <v>216</v>
      </c>
      <c r="H77" s="14">
        <v>65</v>
      </c>
      <c r="I77" s="25">
        <v>15157.66</v>
      </c>
      <c r="J77" s="17">
        <v>268.29000000000002</v>
      </c>
      <c r="K77" s="18">
        <v>15425.95</v>
      </c>
    </row>
    <row r="78" spans="1:12" ht="15.75" x14ac:dyDescent="0.25">
      <c r="A78" s="48"/>
      <c r="B78" s="36"/>
      <c r="C78" s="36"/>
      <c r="D78" s="25">
        <v>9</v>
      </c>
      <c r="E78" s="14" t="s">
        <v>49</v>
      </c>
      <c r="F78" s="25">
        <v>176628756</v>
      </c>
      <c r="G78" s="25" t="s">
        <v>217</v>
      </c>
      <c r="H78" s="14">
        <v>38</v>
      </c>
      <c r="I78" s="25">
        <v>17916</v>
      </c>
      <c r="J78" s="17">
        <v>319.19</v>
      </c>
      <c r="K78" s="18">
        <v>18235.189999999999</v>
      </c>
    </row>
    <row r="79" spans="1:12" ht="15.75" x14ac:dyDescent="0.25">
      <c r="A79" s="48"/>
      <c r="B79" s="36"/>
      <c r="C79" s="36"/>
      <c r="D79" s="25">
        <v>10</v>
      </c>
      <c r="E79" s="14" t="s">
        <v>50</v>
      </c>
      <c r="F79" s="25">
        <v>190470591</v>
      </c>
      <c r="G79" s="25" t="s">
        <v>218</v>
      </c>
      <c r="H79" s="14">
        <v>105</v>
      </c>
      <c r="I79" s="25">
        <v>107922.51</v>
      </c>
      <c r="J79" s="17">
        <v>1930.15</v>
      </c>
      <c r="K79" s="18">
        <v>109852.65999999999</v>
      </c>
    </row>
    <row r="80" spans="1:12" ht="15.75" x14ac:dyDescent="0.25">
      <c r="A80" s="48"/>
      <c r="B80" s="36"/>
      <c r="C80" s="36"/>
      <c r="D80" s="25">
        <v>11</v>
      </c>
      <c r="E80" s="14" t="s">
        <v>51</v>
      </c>
      <c r="F80" s="25">
        <v>241244070</v>
      </c>
      <c r="G80" s="25" t="s">
        <v>219</v>
      </c>
      <c r="H80" s="14">
        <v>18</v>
      </c>
      <c r="I80" s="25">
        <v>7506.26</v>
      </c>
      <c r="J80" s="17">
        <v>132.86000000000001</v>
      </c>
      <c r="K80" s="18">
        <v>7639.12</v>
      </c>
    </row>
    <row r="81" spans="1:16" ht="15.75" x14ac:dyDescent="0.25">
      <c r="A81" s="48"/>
      <c r="B81" s="36"/>
      <c r="C81" s="36"/>
      <c r="D81" s="25">
        <v>12</v>
      </c>
      <c r="E81" s="14" t="s">
        <v>220</v>
      </c>
      <c r="F81" s="25">
        <v>302646859</v>
      </c>
      <c r="G81" s="25" t="s">
        <v>221</v>
      </c>
      <c r="H81" s="14">
        <v>3</v>
      </c>
      <c r="I81" s="25">
        <v>687.92</v>
      </c>
      <c r="J81" s="17">
        <v>12.54</v>
      </c>
      <c r="K81" s="18">
        <v>700.45999999999992</v>
      </c>
    </row>
    <row r="82" spans="1:16" ht="15.75" x14ac:dyDescent="0.25">
      <c r="A82" s="48"/>
      <c r="B82" s="36"/>
      <c r="C82" s="36"/>
      <c r="D82" s="25">
        <v>13</v>
      </c>
      <c r="E82" s="14" t="s">
        <v>52</v>
      </c>
      <c r="F82" s="25">
        <v>152765472</v>
      </c>
      <c r="G82" s="25" t="s">
        <v>222</v>
      </c>
      <c r="H82" s="14">
        <v>24</v>
      </c>
      <c r="I82" s="25">
        <v>22965.37</v>
      </c>
      <c r="J82" s="17">
        <v>476.23</v>
      </c>
      <c r="K82" s="18">
        <v>23441.599999999999</v>
      </c>
    </row>
    <row r="83" spans="1:16" ht="15.75" x14ac:dyDescent="0.25">
      <c r="A83" s="48"/>
      <c r="B83" s="36"/>
      <c r="C83" s="36"/>
      <c r="D83" s="25">
        <v>14</v>
      </c>
      <c r="E83" s="14" t="s">
        <v>53</v>
      </c>
      <c r="F83" s="25">
        <v>164272081</v>
      </c>
      <c r="G83" s="25" t="s">
        <v>223</v>
      </c>
      <c r="H83" s="14">
        <v>30</v>
      </c>
      <c r="I83" s="25">
        <v>26583.17</v>
      </c>
      <c r="J83" s="17">
        <v>479.61</v>
      </c>
      <c r="K83" s="18">
        <v>27062.78</v>
      </c>
    </row>
    <row r="84" spans="1:16" ht="31.5" x14ac:dyDescent="0.25">
      <c r="A84" s="48"/>
      <c r="B84" s="36"/>
      <c r="C84" s="36"/>
      <c r="D84" s="25">
        <v>15</v>
      </c>
      <c r="E84" s="14" t="s">
        <v>54</v>
      </c>
      <c r="F84" s="25">
        <v>163537566</v>
      </c>
      <c r="G84" s="25" t="s">
        <v>224</v>
      </c>
      <c r="H84" s="14">
        <v>29</v>
      </c>
      <c r="I84" s="25">
        <v>24222.639999999999</v>
      </c>
      <c r="J84" s="17">
        <v>428.76</v>
      </c>
      <c r="K84" s="18">
        <v>24651.399999999998</v>
      </c>
    </row>
    <row r="85" spans="1:16" ht="15.75" x14ac:dyDescent="0.25">
      <c r="A85" s="48"/>
      <c r="B85" s="36"/>
      <c r="C85" s="36"/>
      <c r="D85" s="25">
        <v>16</v>
      </c>
      <c r="E85" s="14" t="s">
        <v>55</v>
      </c>
      <c r="F85" s="25">
        <v>173942495</v>
      </c>
      <c r="G85" s="25" t="s">
        <v>225</v>
      </c>
      <c r="H85" s="14">
        <v>14</v>
      </c>
      <c r="I85" s="25">
        <v>16662.8</v>
      </c>
      <c r="J85" s="17">
        <v>294.93</v>
      </c>
      <c r="K85" s="18">
        <v>16957.73</v>
      </c>
    </row>
    <row r="86" spans="1:16" ht="15.75" x14ac:dyDescent="0.25">
      <c r="A86" s="48"/>
      <c r="B86" s="36"/>
      <c r="C86" s="36"/>
      <c r="D86" s="25">
        <v>17</v>
      </c>
      <c r="E86" s="14" t="s">
        <v>56</v>
      </c>
      <c r="F86" s="25">
        <v>177329059</v>
      </c>
      <c r="G86" s="25" t="s">
        <v>226</v>
      </c>
      <c r="H86" s="14">
        <v>28</v>
      </c>
      <c r="I86" s="25">
        <v>22881.19</v>
      </c>
      <c r="J86" s="17">
        <v>404.25</v>
      </c>
      <c r="K86" s="18">
        <v>23285.439999999999</v>
      </c>
    </row>
    <row r="87" spans="1:16" ht="15.75" x14ac:dyDescent="0.25">
      <c r="A87" s="48"/>
      <c r="B87" s="36"/>
      <c r="C87" s="36"/>
      <c r="D87" s="25">
        <v>18</v>
      </c>
      <c r="E87" s="14" t="s">
        <v>57</v>
      </c>
      <c r="F87" s="25">
        <v>279761360</v>
      </c>
      <c r="G87" s="25" t="s">
        <v>227</v>
      </c>
      <c r="H87" s="14">
        <v>47</v>
      </c>
      <c r="I87" s="25">
        <v>37353.08</v>
      </c>
      <c r="J87" s="17">
        <v>661.15</v>
      </c>
      <c r="K87" s="18">
        <v>38014.230000000003</v>
      </c>
    </row>
    <row r="88" spans="1:16" ht="15.75" x14ac:dyDescent="0.25">
      <c r="A88" s="48"/>
      <c r="B88" s="36"/>
      <c r="C88" s="36"/>
      <c r="D88" s="25">
        <v>19</v>
      </c>
      <c r="E88" s="14" t="s">
        <v>98</v>
      </c>
      <c r="F88" s="25">
        <v>158310677</v>
      </c>
      <c r="G88" s="25" t="s">
        <v>228</v>
      </c>
      <c r="H88" s="14">
        <v>18</v>
      </c>
      <c r="I88" s="25">
        <v>17287.32</v>
      </c>
      <c r="J88" s="17">
        <v>305.99</v>
      </c>
      <c r="K88" s="18">
        <v>17593.310000000001</v>
      </c>
    </row>
    <row r="89" spans="1:16" ht="15.75" x14ac:dyDescent="0.25">
      <c r="A89" s="48"/>
      <c r="B89" s="36"/>
      <c r="C89" s="36"/>
      <c r="D89" s="25">
        <v>20</v>
      </c>
      <c r="E89" s="14" t="s">
        <v>229</v>
      </c>
      <c r="F89" s="25">
        <v>142143550</v>
      </c>
      <c r="G89" s="25" t="s">
        <v>230</v>
      </c>
      <c r="H89" s="14">
        <v>3</v>
      </c>
      <c r="I89" s="25">
        <v>399.28</v>
      </c>
      <c r="J89" s="17">
        <v>7.06</v>
      </c>
      <c r="K89" s="18">
        <v>406.34</v>
      </c>
    </row>
    <row r="90" spans="1:16" ht="15" customHeight="1" x14ac:dyDescent="0.25">
      <c r="A90" s="48"/>
      <c r="B90" s="42" t="s">
        <v>17</v>
      </c>
      <c r="C90" s="42"/>
      <c r="D90" s="42"/>
      <c r="E90" s="42"/>
      <c r="F90" s="27" t="s">
        <v>7</v>
      </c>
      <c r="G90" s="27" t="s">
        <v>7</v>
      </c>
      <c r="H90" s="28">
        <f>SUM(H70:H89)</f>
        <v>1098</v>
      </c>
      <c r="I90" s="29">
        <f>SUM(I70:I89)</f>
        <v>894665.03000000014</v>
      </c>
      <c r="J90" s="29">
        <f>SUM(J70:J89)</f>
        <v>15936.04</v>
      </c>
      <c r="K90" s="29">
        <f>SUM(K70:K89)</f>
        <v>910601.06999999983</v>
      </c>
      <c r="L90" s="15"/>
      <c r="P90" s="5"/>
    </row>
    <row r="91" spans="1:16" s="5" customFormat="1" ht="15" customHeight="1" x14ac:dyDescent="0.25">
      <c r="A91" s="48" t="s">
        <v>10</v>
      </c>
      <c r="B91" s="36" t="s">
        <v>231</v>
      </c>
      <c r="C91" s="36" t="s">
        <v>232</v>
      </c>
      <c r="D91" s="25">
        <v>1</v>
      </c>
      <c r="E91" s="14" t="s">
        <v>58</v>
      </c>
      <c r="F91" s="25">
        <v>180390741</v>
      </c>
      <c r="G91" s="25" t="s">
        <v>233</v>
      </c>
      <c r="H91" s="14">
        <v>38</v>
      </c>
      <c r="I91" s="25">
        <v>23649.49</v>
      </c>
      <c r="J91" s="17">
        <v>418.56</v>
      </c>
      <c r="K91" s="18">
        <v>24068.050000000003</v>
      </c>
      <c r="L91" s="16"/>
      <c r="M91" s="13"/>
      <c r="N91" s="1"/>
      <c r="O91" s="1"/>
      <c r="P91" s="6"/>
    </row>
    <row r="92" spans="1:16" s="5" customFormat="1" ht="15.75" x14ac:dyDescent="0.25">
      <c r="A92" s="48"/>
      <c r="B92" s="36"/>
      <c r="C92" s="36"/>
      <c r="D92" s="25">
        <v>2</v>
      </c>
      <c r="E92" s="14" t="s">
        <v>59</v>
      </c>
      <c r="F92" s="25">
        <v>300854644</v>
      </c>
      <c r="G92" s="25" t="s">
        <v>234</v>
      </c>
      <c r="H92" s="14">
        <v>30</v>
      </c>
      <c r="I92" s="25">
        <v>23283.59</v>
      </c>
      <c r="J92" s="17">
        <v>412.13</v>
      </c>
      <c r="K92" s="18">
        <v>23695.72</v>
      </c>
      <c r="M92" s="13"/>
      <c r="N92" s="1"/>
      <c r="O92" s="1"/>
      <c r="P92" s="1"/>
    </row>
    <row r="93" spans="1:16" s="6" customFormat="1" ht="15" customHeight="1" x14ac:dyDescent="0.25">
      <c r="A93" s="48"/>
      <c r="B93" s="36"/>
      <c r="C93" s="36"/>
      <c r="D93" s="25">
        <v>3</v>
      </c>
      <c r="E93" s="14" t="s">
        <v>60</v>
      </c>
      <c r="F93" s="25">
        <v>191135578</v>
      </c>
      <c r="G93" s="25" t="s">
        <v>235</v>
      </c>
      <c r="H93" s="14">
        <v>46</v>
      </c>
      <c r="I93" s="25">
        <v>16267.23</v>
      </c>
      <c r="J93" s="17">
        <v>287.93</v>
      </c>
      <c r="K93" s="18">
        <v>16555.16</v>
      </c>
      <c r="M93" s="13"/>
      <c r="N93" s="1"/>
      <c r="O93" s="1"/>
      <c r="P93" s="1"/>
    </row>
    <row r="94" spans="1:16" ht="15.75" x14ac:dyDescent="0.25">
      <c r="A94" s="48"/>
      <c r="B94" s="36"/>
      <c r="C94" s="36"/>
      <c r="D94" s="25">
        <v>4</v>
      </c>
      <c r="E94" s="14" t="s">
        <v>61</v>
      </c>
      <c r="F94" s="25">
        <v>145370959</v>
      </c>
      <c r="G94" s="25" t="s">
        <v>236</v>
      </c>
      <c r="H94" s="14">
        <v>19</v>
      </c>
      <c r="I94" s="25">
        <v>1997.23</v>
      </c>
      <c r="J94" s="17">
        <v>35.380000000000003</v>
      </c>
      <c r="K94" s="18">
        <v>2032.6100000000001</v>
      </c>
    </row>
    <row r="95" spans="1:16" ht="15.75" x14ac:dyDescent="0.25">
      <c r="A95" s="48"/>
      <c r="B95" s="36"/>
      <c r="C95" s="36"/>
      <c r="D95" s="25">
        <v>5</v>
      </c>
      <c r="E95" s="14" t="s">
        <v>62</v>
      </c>
      <c r="F95" s="25">
        <v>166913899</v>
      </c>
      <c r="G95" s="25" t="s">
        <v>237</v>
      </c>
      <c r="H95" s="14">
        <v>71</v>
      </c>
      <c r="I95" s="25">
        <v>36708.839999999997</v>
      </c>
      <c r="J95" s="17">
        <v>649.79999999999995</v>
      </c>
      <c r="K95" s="18">
        <v>37358.639999999999</v>
      </c>
    </row>
    <row r="96" spans="1:16" ht="15.75" x14ac:dyDescent="0.25">
      <c r="A96" s="48"/>
      <c r="B96" s="36"/>
      <c r="C96" s="36"/>
      <c r="D96" s="25">
        <v>6</v>
      </c>
      <c r="E96" s="14" t="s">
        <v>63</v>
      </c>
      <c r="F96" s="25">
        <v>245386220</v>
      </c>
      <c r="G96" s="25" t="s">
        <v>238</v>
      </c>
      <c r="H96" s="14">
        <v>317</v>
      </c>
      <c r="I96" s="25">
        <v>186191.75</v>
      </c>
      <c r="J96" s="17">
        <v>3295.55</v>
      </c>
      <c r="K96" s="18">
        <v>189487.3</v>
      </c>
    </row>
    <row r="97" spans="1:11" ht="15.75" x14ac:dyDescent="0.25">
      <c r="A97" s="48"/>
      <c r="B97" s="36"/>
      <c r="C97" s="36"/>
      <c r="D97" s="25">
        <v>7</v>
      </c>
      <c r="E97" s="14" t="s">
        <v>64</v>
      </c>
      <c r="F97" s="25">
        <v>145370763</v>
      </c>
      <c r="G97" s="25" t="s">
        <v>239</v>
      </c>
      <c r="H97" s="14">
        <v>140</v>
      </c>
      <c r="I97" s="25">
        <v>110556.58</v>
      </c>
      <c r="J97" s="17">
        <v>1956.78</v>
      </c>
      <c r="K97" s="18">
        <v>112513.36</v>
      </c>
    </row>
    <row r="98" spans="1:11" ht="15.75" x14ac:dyDescent="0.25">
      <c r="A98" s="48"/>
      <c r="B98" s="36"/>
      <c r="C98" s="36"/>
      <c r="D98" s="25">
        <v>8</v>
      </c>
      <c r="E98" s="14" t="s">
        <v>65</v>
      </c>
      <c r="F98" s="25">
        <v>300669649</v>
      </c>
      <c r="G98" s="25" t="s">
        <v>240</v>
      </c>
      <c r="H98" s="14">
        <v>39</v>
      </c>
      <c r="I98" s="25">
        <v>32529.53</v>
      </c>
      <c r="J98" s="17">
        <v>575.79</v>
      </c>
      <c r="K98" s="18">
        <v>33105.32</v>
      </c>
    </row>
    <row r="99" spans="1:11" ht="15.75" x14ac:dyDescent="0.25">
      <c r="A99" s="48"/>
      <c r="B99" s="36"/>
      <c r="C99" s="36"/>
      <c r="D99" s="25">
        <v>9</v>
      </c>
      <c r="E99" s="14" t="s">
        <v>66</v>
      </c>
      <c r="F99" s="25">
        <v>302298484</v>
      </c>
      <c r="G99" s="25" t="s">
        <v>241</v>
      </c>
      <c r="H99" s="14">
        <v>22</v>
      </c>
      <c r="I99" s="25">
        <v>16592.18</v>
      </c>
      <c r="J99" s="17">
        <v>293.68</v>
      </c>
      <c r="K99" s="18">
        <v>16885.86</v>
      </c>
    </row>
    <row r="100" spans="1:11" ht="15.75" x14ac:dyDescent="0.25">
      <c r="A100" s="48"/>
      <c r="B100" s="36"/>
      <c r="C100" s="36"/>
      <c r="D100" s="25">
        <v>10</v>
      </c>
      <c r="E100" s="14" t="s">
        <v>67</v>
      </c>
      <c r="F100" s="25">
        <v>180377128</v>
      </c>
      <c r="G100" s="25" t="s">
        <v>242</v>
      </c>
      <c r="H100" s="14">
        <v>28</v>
      </c>
      <c r="I100" s="25">
        <v>21343.17</v>
      </c>
      <c r="J100" s="17">
        <v>377.81</v>
      </c>
      <c r="K100" s="18">
        <v>21720.98</v>
      </c>
    </row>
    <row r="101" spans="1:11" ht="15.75" x14ac:dyDescent="0.25">
      <c r="A101" s="48"/>
      <c r="B101" s="36"/>
      <c r="C101" s="36"/>
      <c r="D101" s="25">
        <v>11</v>
      </c>
      <c r="E101" s="14" t="s">
        <v>99</v>
      </c>
      <c r="F101" s="25">
        <v>168061765</v>
      </c>
      <c r="G101" s="25" t="s">
        <v>243</v>
      </c>
      <c r="H101" s="14">
        <v>18</v>
      </c>
      <c r="I101" s="25">
        <v>18960.2</v>
      </c>
      <c r="J101" s="17">
        <v>335.6</v>
      </c>
      <c r="K101" s="18">
        <v>19295.8</v>
      </c>
    </row>
    <row r="102" spans="1:11" ht="15.75" x14ac:dyDescent="0.25">
      <c r="A102" s="48"/>
      <c r="B102" s="36"/>
      <c r="C102" s="36"/>
      <c r="D102" s="25">
        <v>12</v>
      </c>
      <c r="E102" s="14" t="s">
        <v>68</v>
      </c>
      <c r="F102" s="25">
        <v>170091071</v>
      </c>
      <c r="G102" s="25" t="s">
        <v>244</v>
      </c>
      <c r="H102" s="14">
        <v>29</v>
      </c>
      <c r="I102" s="25">
        <v>27916.39</v>
      </c>
      <c r="J102" s="17">
        <v>494.11</v>
      </c>
      <c r="K102" s="18">
        <v>28410.5</v>
      </c>
    </row>
    <row r="103" spans="1:11" ht="15.75" x14ac:dyDescent="0.25">
      <c r="A103" s="48"/>
      <c r="B103" s="36"/>
      <c r="C103" s="36"/>
      <c r="D103" s="25">
        <v>13</v>
      </c>
      <c r="E103" s="14" t="s">
        <v>69</v>
      </c>
      <c r="F103" s="25">
        <v>171448341</v>
      </c>
      <c r="G103" s="25" t="s">
        <v>245</v>
      </c>
      <c r="H103" s="14">
        <v>9</v>
      </c>
      <c r="I103" s="25">
        <v>848.68</v>
      </c>
      <c r="J103" s="17">
        <v>15.02</v>
      </c>
      <c r="K103" s="18">
        <v>863.69999999999993</v>
      </c>
    </row>
    <row r="104" spans="1:11" ht="15.75" x14ac:dyDescent="0.25">
      <c r="A104" s="48"/>
      <c r="B104" s="36"/>
      <c r="C104" s="36"/>
      <c r="D104" s="25">
        <v>14</v>
      </c>
      <c r="E104" s="14" t="s">
        <v>70</v>
      </c>
      <c r="F104" s="25">
        <v>153084039</v>
      </c>
      <c r="G104" s="25" t="s">
        <v>246</v>
      </c>
      <c r="H104" s="14">
        <v>5</v>
      </c>
      <c r="I104" s="25">
        <v>1530.79</v>
      </c>
      <c r="J104" s="17">
        <v>27.09</v>
      </c>
      <c r="K104" s="18">
        <v>1557.8799999999999</v>
      </c>
    </row>
    <row r="105" spans="1:11" ht="15.75" x14ac:dyDescent="0.25">
      <c r="A105" s="48"/>
      <c r="B105" s="36"/>
      <c r="C105" s="36"/>
      <c r="D105" s="25">
        <v>15</v>
      </c>
      <c r="E105" s="14" t="s">
        <v>100</v>
      </c>
      <c r="F105" s="25">
        <v>162730352</v>
      </c>
      <c r="G105" s="25" t="s">
        <v>247</v>
      </c>
      <c r="H105" s="14">
        <v>21</v>
      </c>
      <c r="I105" s="25">
        <v>15936.61</v>
      </c>
      <c r="J105" s="17">
        <v>282.08</v>
      </c>
      <c r="K105" s="18">
        <v>16218.69</v>
      </c>
    </row>
    <row r="106" spans="1:11" ht="15.75" x14ac:dyDescent="0.25">
      <c r="A106" s="48"/>
      <c r="B106" s="36"/>
      <c r="C106" s="36"/>
      <c r="D106" s="25">
        <v>16</v>
      </c>
      <c r="E106" s="14" t="s">
        <v>71</v>
      </c>
      <c r="F106" s="25">
        <v>162730167</v>
      </c>
      <c r="G106" s="25" t="s">
        <v>248</v>
      </c>
      <c r="H106" s="14">
        <v>24</v>
      </c>
      <c r="I106" s="25">
        <v>13679.34</v>
      </c>
      <c r="J106" s="17">
        <v>242.11</v>
      </c>
      <c r="K106" s="18">
        <v>13921.45</v>
      </c>
    </row>
    <row r="107" spans="1:11" ht="15.75" x14ac:dyDescent="0.25">
      <c r="A107" s="48"/>
      <c r="B107" s="36"/>
      <c r="C107" s="36"/>
      <c r="D107" s="25">
        <v>17</v>
      </c>
      <c r="E107" s="14" t="s">
        <v>72</v>
      </c>
      <c r="F107" s="25">
        <v>168061612</v>
      </c>
      <c r="G107" s="25" t="s">
        <v>249</v>
      </c>
      <c r="H107" s="14">
        <v>18</v>
      </c>
      <c r="I107" s="25">
        <v>10160.16</v>
      </c>
      <c r="J107" s="17">
        <v>179.82</v>
      </c>
      <c r="K107" s="18">
        <v>10339.98</v>
      </c>
    </row>
    <row r="108" spans="1:11" ht="15.75" x14ac:dyDescent="0.25">
      <c r="A108" s="48"/>
      <c r="B108" s="36"/>
      <c r="C108" s="36"/>
      <c r="D108" s="25">
        <v>18</v>
      </c>
      <c r="E108" s="14" t="s">
        <v>73</v>
      </c>
      <c r="F108" s="25">
        <v>157653395</v>
      </c>
      <c r="G108" s="25" t="s">
        <v>250</v>
      </c>
      <c r="H108" s="14">
        <v>19</v>
      </c>
      <c r="I108" s="25">
        <v>14818.71</v>
      </c>
      <c r="J108" s="17">
        <v>262.29000000000002</v>
      </c>
      <c r="K108" s="18">
        <v>15081</v>
      </c>
    </row>
    <row r="109" spans="1:11" ht="15" customHeight="1" x14ac:dyDescent="0.25">
      <c r="A109" s="48"/>
      <c r="B109" s="42" t="s">
        <v>16</v>
      </c>
      <c r="C109" s="42"/>
      <c r="D109" s="42"/>
      <c r="E109" s="42"/>
      <c r="F109" s="27" t="s">
        <v>7</v>
      </c>
      <c r="G109" s="27" t="s">
        <v>7</v>
      </c>
      <c r="H109" s="28">
        <f>SUM(H91:H108)</f>
        <v>893</v>
      </c>
      <c r="I109" s="29">
        <f>SUM(I91:I108)</f>
        <v>572970.47</v>
      </c>
      <c r="J109" s="29">
        <f>SUM(J91:J108)</f>
        <v>10141.530000000002</v>
      </c>
      <c r="K109" s="29">
        <f>SUM(K91:K108)</f>
        <v>583111.99999999977</v>
      </c>
    </row>
    <row r="110" spans="1:11" ht="15.6" customHeight="1" x14ac:dyDescent="0.25">
      <c r="A110" s="48" t="s">
        <v>21</v>
      </c>
      <c r="B110" s="36" t="s">
        <v>251</v>
      </c>
      <c r="C110" s="37" t="s">
        <v>252</v>
      </c>
      <c r="D110" s="25">
        <v>1</v>
      </c>
      <c r="E110" s="19" t="s">
        <v>30</v>
      </c>
      <c r="F110" s="20">
        <v>164831720</v>
      </c>
      <c r="G110" s="20" t="s">
        <v>253</v>
      </c>
      <c r="H110" s="19">
        <v>24</v>
      </c>
      <c r="I110" s="20">
        <v>14484.2</v>
      </c>
      <c r="J110" s="21">
        <v>256.39</v>
      </c>
      <c r="K110" s="30">
        <v>14740.59</v>
      </c>
    </row>
    <row r="111" spans="1:11" ht="14.45" customHeight="1" x14ac:dyDescent="0.25">
      <c r="A111" s="48"/>
      <c r="B111" s="36"/>
      <c r="C111" s="37"/>
      <c r="D111" s="25">
        <v>2</v>
      </c>
      <c r="E111" s="19" t="s">
        <v>31</v>
      </c>
      <c r="F111" s="20">
        <v>300618925</v>
      </c>
      <c r="G111" s="20" t="s">
        <v>254</v>
      </c>
      <c r="H111" s="19">
        <v>18</v>
      </c>
      <c r="I111" s="20">
        <v>12202.31</v>
      </c>
      <c r="J111" s="21">
        <v>220.57</v>
      </c>
      <c r="K111" s="30">
        <v>12422.88</v>
      </c>
    </row>
    <row r="112" spans="1:11" ht="14.45" customHeight="1" x14ac:dyDescent="0.25">
      <c r="A112" s="48"/>
      <c r="B112" s="36"/>
      <c r="C112" s="37"/>
      <c r="D112" s="25">
        <v>3</v>
      </c>
      <c r="E112" s="19" t="s">
        <v>32</v>
      </c>
      <c r="F112" s="20">
        <v>195550162</v>
      </c>
      <c r="G112" s="20" t="s">
        <v>255</v>
      </c>
      <c r="H112" s="19">
        <v>17</v>
      </c>
      <c r="I112" s="20">
        <v>12035.52</v>
      </c>
      <c r="J112" s="21">
        <v>213.01</v>
      </c>
      <c r="K112" s="30">
        <v>12248.53</v>
      </c>
    </row>
    <row r="113" spans="1:15" ht="14.45" customHeight="1" x14ac:dyDescent="0.25">
      <c r="A113" s="48"/>
      <c r="B113" s="36"/>
      <c r="C113" s="37"/>
      <c r="D113" s="25">
        <v>4</v>
      </c>
      <c r="E113" s="19" t="s">
        <v>101</v>
      </c>
      <c r="F113" s="20">
        <v>173223934</v>
      </c>
      <c r="G113" s="20" t="s">
        <v>256</v>
      </c>
      <c r="H113" s="19">
        <v>28</v>
      </c>
      <c r="I113" s="20">
        <v>13506.39</v>
      </c>
      <c r="J113" s="21">
        <v>239.07</v>
      </c>
      <c r="K113" s="30">
        <v>13745.46</v>
      </c>
    </row>
    <row r="114" spans="1:15" ht="14.45" customHeight="1" x14ac:dyDescent="0.25">
      <c r="A114" s="48"/>
      <c r="B114" s="36"/>
      <c r="C114" s="37"/>
      <c r="D114" s="25">
        <v>5</v>
      </c>
      <c r="E114" s="19" t="s">
        <v>102</v>
      </c>
      <c r="F114" s="20">
        <v>154278545</v>
      </c>
      <c r="G114" s="20" t="s">
        <v>257</v>
      </c>
      <c r="H114" s="19">
        <v>21</v>
      </c>
      <c r="I114" s="20">
        <v>16834.43</v>
      </c>
      <c r="J114" s="21">
        <v>297.98</v>
      </c>
      <c r="K114" s="30">
        <v>17132.41</v>
      </c>
    </row>
    <row r="115" spans="1:15" ht="14.45" customHeight="1" x14ac:dyDescent="0.25">
      <c r="A115" s="48"/>
      <c r="B115" s="36"/>
      <c r="C115" s="37"/>
      <c r="D115" s="25">
        <v>6</v>
      </c>
      <c r="E115" s="19" t="s">
        <v>103</v>
      </c>
      <c r="F115" s="20">
        <v>302705738</v>
      </c>
      <c r="G115" s="20" t="s">
        <v>258</v>
      </c>
      <c r="H115" s="19">
        <v>38</v>
      </c>
      <c r="I115" s="20">
        <v>6816.93</v>
      </c>
      <c r="J115" s="21">
        <v>121.3</v>
      </c>
      <c r="K115" s="30">
        <v>6938.2300000000005</v>
      </c>
    </row>
    <row r="116" spans="1:15" ht="14.45" customHeight="1" x14ac:dyDescent="0.25">
      <c r="A116" s="48"/>
      <c r="B116" s="36"/>
      <c r="C116" s="37"/>
      <c r="D116" s="25">
        <v>7</v>
      </c>
      <c r="E116" s="19" t="s">
        <v>78</v>
      </c>
      <c r="F116" s="20">
        <v>267596470</v>
      </c>
      <c r="G116" s="20" t="s">
        <v>259</v>
      </c>
      <c r="H116" s="19">
        <v>18</v>
      </c>
      <c r="I116" s="20">
        <v>7239.11</v>
      </c>
      <c r="J116" s="21">
        <v>128.12</v>
      </c>
      <c r="K116" s="30">
        <v>7367.23</v>
      </c>
    </row>
    <row r="117" spans="1:15" ht="14.45" customHeight="1" x14ac:dyDescent="0.25">
      <c r="A117" s="48"/>
      <c r="B117" s="36"/>
      <c r="C117" s="37"/>
      <c r="D117" s="25">
        <v>8</v>
      </c>
      <c r="E117" s="19" t="s">
        <v>104</v>
      </c>
      <c r="F117" s="20">
        <v>190583596</v>
      </c>
      <c r="G117" s="20" t="s">
        <v>260</v>
      </c>
      <c r="H117" s="19">
        <v>36</v>
      </c>
      <c r="I117" s="20">
        <v>20476.990000000002</v>
      </c>
      <c r="J117" s="21">
        <v>362.45</v>
      </c>
      <c r="K117" s="30">
        <v>20839.440000000002</v>
      </c>
    </row>
    <row r="118" spans="1:15" ht="14.45" customHeight="1" x14ac:dyDescent="0.25">
      <c r="A118" s="48"/>
      <c r="B118" s="36"/>
      <c r="C118" s="37"/>
      <c r="D118" s="25">
        <v>9</v>
      </c>
      <c r="E118" s="19" t="s">
        <v>105</v>
      </c>
      <c r="F118" s="20">
        <v>190430344</v>
      </c>
      <c r="G118" s="20" t="s">
        <v>261</v>
      </c>
      <c r="H118" s="19">
        <v>109</v>
      </c>
      <c r="I118" s="20">
        <v>91253.02</v>
      </c>
      <c r="J118" s="21">
        <v>1606.92</v>
      </c>
      <c r="K118" s="30">
        <v>92859.94</v>
      </c>
    </row>
    <row r="119" spans="1:15" ht="14.45" customHeight="1" x14ac:dyDescent="0.25">
      <c r="A119" s="48"/>
      <c r="B119" s="36"/>
      <c r="C119" s="37"/>
      <c r="D119" s="25">
        <v>10</v>
      </c>
      <c r="E119" s="19" t="s">
        <v>33</v>
      </c>
      <c r="F119" s="20">
        <v>283839950</v>
      </c>
      <c r="G119" s="20" t="s">
        <v>262</v>
      </c>
      <c r="H119" s="19">
        <v>29</v>
      </c>
      <c r="I119" s="20">
        <v>31164.3</v>
      </c>
      <c r="J119" s="21">
        <v>551.65</v>
      </c>
      <c r="K119" s="30">
        <v>31715.95</v>
      </c>
    </row>
    <row r="120" spans="1:15" ht="14.45" customHeight="1" x14ac:dyDescent="0.25">
      <c r="A120" s="48"/>
      <c r="B120" s="36"/>
      <c r="C120" s="37"/>
      <c r="D120" s="25">
        <v>11</v>
      </c>
      <c r="E120" s="19" t="s">
        <v>35</v>
      </c>
      <c r="F120" s="20">
        <v>187901010</v>
      </c>
      <c r="G120" s="20" t="s">
        <v>263</v>
      </c>
      <c r="H120" s="19">
        <v>20</v>
      </c>
      <c r="I120" s="20">
        <v>11626.31</v>
      </c>
      <c r="J120" s="21">
        <v>205.8</v>
      </c>
      <c r="K120" s="30">
        <v>11832.109999999999</v>
      </c>
    </row>
    <row r="121" spans="1:15" ht="14.45" customHeight="1" x14ac:dyDescent="0.25">
      <c r="A121" s="48"/>
      <c r="B121" s="36"/>
      <c r="C121" s="37"/>
      <c r="D121" s="25">
        <v>12</v>
      </c>
      <c r="E121" s="19" t="s">
        <v>34</v>
      </c>
      <c r="F121" s="20">
        <v>191074260</v>
      </c>
      <c r="G121" s="20" t="s">
        <v>264</v>
      </c>
      <c r="H121" s="19">
        <v>22</v>
      </c>
      <c r="I121" s="20">
        <v>13868.7</v>
      </c>
      <c r="J121" s="21">
        <v>245.48</v>
      </c>
      <c r="K121" s="30">
        <v>14114.18</v>
      </c>
    </row>
    <row r="122" spans="1:15" ht="14.45" customHeight="1" x14ac:dyDescent="0.25">
      <c r="A122" s="48"/>
      <c r="B122" s="36"/>
      <c r="C122" s="37"/>
      <c r="D122" s="25">
        <v>13</v>
      </c>
      <c r="E122" s="19" t="s">
        <v>106</v>
      </c>
      <c r="F122" s="20">
        <v>190570182</v>
      </c>
      <c r="G122" s="20" t="s">
        <v>265</v>
      </c>
      <c r="H122" s="19">
        <v>48</v>
      </c>
      <c r="I122" s="20">
        <v>17360.18</v>
      </c>
      <c r="J122" s="21">
        <v>312.62</v>
      </c>
      <c r="K122" s="30">
        <v>17672.8</v>
      </c>
    </row>
    <row r="123" spans="1:15" ht="14.45" customHeight="1" x14ac:dyDescent="0.25">
      <c r="A123" s="48"/>
      <c r="B123" s="36"/>
      <c r="C123" s="37"/>
      <c r="D123" s="25">
        <v>14</v>
      </c>
      <c r="E123" s="19" t="s">
        <v>36</v>
      </c>
      <c r="F123" s="20">
        <v>191342858</v>
      </c>
      <c r="G123" s="20" t="s">
        <v>266</v>
      </c>
      <c r="H123" s="19">
        <v>71</v>
      </c>
      <c r="I123" s="20">
        <v>45280.13</v>
      </c>
      <c r="J123" s="21">
        <v>815.78</v>
      </c>
      <c r="K123" s="30">
        <v>46095.909999999996</v>
      </c>
    </row>
    <row r="124" spans="1:15" ht="14.45" customHeight="1" x14ac:dyDescent="0.25">
      <c r="A124" s="48"/>
      <c r="B124" s="36"/>
      <c r="C124" s="37"/>
      <c r="D124" s="25">
        <v>15</v>
      </c>
      <c r="E124" s="19" t="s">
        <v>37</v>
      </c>
      <c r="F124" s="20">
        <v>193319235</v>
      </c>
      <c r="G124" s="20" t="s">
        <v>267</v>
      </c>
      <c r="H124" s="19">
        <v>23</v>
      </c>
      <c r="I124" s="20">
        <v>12861.71</v>
      </c>
      <c r="J124" s="21">
        <v>227.66</v>
      </c>
      <c r="K124" s="30">
        <v>13089.369999999999</v>
      </c>
    </row>
    <row r="125" spans="1:15" ht="14.45" customHeight="1" x14ac:dyDescent="0.25">
      <c r="A125" s="48"/>
      <c r="B125" s="36"/>
      <c r="C125" s="37"/>
      <c r="D125" s="25">
        <v>16</v>
      </c>
      <c r="E125" s="19" t="s">
        <v>82</v>
      </c>
      <c r="F125" s="20">
        <v>183854143</v>
      </c>
      <c r="G125" s="20" t="s">
        <v>268</v>
      </c>
      <c r="H125" s="19">
        <v>93</v>
      </c>
      <c r="I125" s="20">
        <v>32774.65</v>
      </c>
      <c r="J125" s="21">
        <v>580.13</v>
      </c>
      <c r="K125" s="30">
        <v>33354.78</v>
      </c>
    </row>
    <row r="126" spans="1:15" ht="14.45" customHeight="1" x14ac:dyDescent="0.25">
      <c r="A126" s="48"/>
      <c r="B126" s="36"/>
      <c r="C126" s="37"/>
      <c r="D126" s="25">
        <v>17</v>
      </c>
      <c r="E126" s="19" t="s">
        <v>38</v>
      </c>
      <c r="F126" s="20">
        <v>154278698</v>
      </c>
      <c r="G126" s="20" t="s">
        <v>269</v>
      </c>
      <c r="H126" s="19">
        <v>12</v>
      </c>
      <c r="I126" s="20">
        <v>1132.1199999999999</v>
      </c>
      <c r="J126" s="21">
        <v>20.04</v>
      </c>
      <c r="K126" s="30">
        <v>1152.1599999999999</v>
      </c>
    </row>
    <row r="127" spans="1:15" ht="14.45" customHeight="1" x14ac:dyDescent="0.25">
      <c r="A127" s="48"/>
      <c r="B127" s="36"/>
      <c r="C127" s="37"/>
      <c r="D127" s="25">
        <v>18</v>
      </c>
      <c r="E127" s="19" t="s">
        <v>107</v>
      </c>
      <c r="F127" s="20">
        <v>173224274</v>
      </c>
      <c r="G127" s="20" t="s">
        <v>270</v>
      </c>
      <c r="H127" s="19">
        <v>28</v>
      </c>
      <c r="I127" s="20">
        <v>11106.93</v>
      </c>
      <c r="J127" s="21">
        <v>196.61</v>
      </c>
      <c r="K127" s="30">
        <v>11303.54</v>
      </c>
      <c r="O127"/>
    </row>
    <row r="128" spans="1:15" ht="14.45" customHeight="1" x14ac:dyDescent="0.25">
      <c r="A128" s="48"/>
      <c r="B128" s="36"/>
      <c r="C128" s="37"/>
      <c r="D128" s="25">
        <v>19</v>
      </c>
      <c r="E128" s="19" t="s">
        <v>39</v>
      </c>
      <c r="F128" s="20">
        <v>164832256</v>
      </c>
      <c r="G128" s="20" t="s">
        <v>271</v>
      </c>
      <c r="H128" s="19">
        <v>31</v>
      </c>
      <c r="I128" s="20">
        <v>18814.439999999999</v>
      </c>
      <c r="J128" s="21">
        <v>333</v>
      </c>
      <c r="K128" s="30">
        <v>19147.439999999999</v>
      </c>
      <c r="O128"/>
    </row>
    <row r="129" spans="1:15" ht="14.45" customHeight="1" x14ac:dyDescent="0.25">
      <c r="A129" s="48"/>
      <c r="B129" s="36"/>
      <c r="C129" s="37"/>
      <c r="D129" s="25">
        <v>20</v>
      </c>
      <c r="E129" s="19" t="s">
        <v>108</v>
      </c>
      <c r="F129" s="20">
        <v>293328580</v>
      </c>
      <c r="G129" s="20" t="s">
        <v>272</v>
      </c>
      <c r="H129" s="19">
        <v>22</v>
      </c>
      <c r="I129" s="20">
        <v>14904.31</v>
      </c>
      <c r="J129" s="21">
        <v>263.81</v>
      </c>
      <c r="K129" s="30">
        <v>15168.119999999999</v>
      </c>
      <c r="O129"/>
    </row>
    <row r="130" spans="1:15" ht="14.45" customHeight="1" x14ac:dyDescent="0.25">
      <c r="A130" s="48"/>
      <c r="B130" s="36"/>
      <c r="C130" s="37"/>
      <c r="D130" s="25">
        <v>21</v>
      </c>
      <c r="E130" s="19" t="s">
        <v>40</v>
      </c>
      <c r="F130" s="20">
        <v>191340120</v>
      </c>
      <c r="G130" s="20" t="s">
        <v>273</v>
      </c>
      <c r="H130" s="19">
        <v>302</v>
      </c>
      <c r="I130" s="20">
        <v>134973.26999999999</v>
      </c>
      <c r="J130" s="21">
        <v>2388.96</v>
      </c>
      <c r="K130" s="30">
        <v>137362.22999999998</v>
      </c>
    </row>
    <row r="131" spans="1:15" ht="15" customHeight="1" x14ac:dyDescent="0.25">
      <c r="A131" s="48"/>
      <c r="B131" s="42" t="s">
        <v>15</v>
      </c>
      <c r="C131" s="42"/>
      <c r="D131" s="42"/>
      <c r="E131" s="42"/>
      <c r="F131" s="27" t="s">
        <v>7</v>
      </c>
      <c r="G131" s="27" t="s">
        <v>7</v>
      </c>
      <c r="H131" s="28">
        <f>SUM(H110:H130)</f>
        <v>1010</v>
      </c>
      <c r="I131" s="29">
        <f>SUM(I110:I130)</f>
        <v>540715.95000000007</v>
      </c>
      <c r="J131" s="29">
        <f>SUM(J110:J130)</f>
        <v>9587.3499999999985</v>
      </c>
      <c r="K131" s="29">
        <f>SUM(K110:K130)</f>
        <v>550303.29999999981</v>
      </c>
    </row>
    <row r="132" spans="1:15" x14ac:dyDescent="0.25">
      <c r="A132" s="47" t="s">
        <v>14</v>
      </c>
      <c r="B132" s="47"/>
      <c r="C132" s="47"/>
      <c r="D132" s="47"/>
      <c r="E132" s="31" t="s">
        <v>7</v>
      </c>
      <c r="F132" s="31" t="s">
        <v>7</v>
      </c>
      <c r="G132" s="31" t="s">
        <v>7</v>
      </c>
      <c r="H132" s="32">
        <f>H46+H69+H90+H109+H131</f>
        <v>9482</v>
      </c>
      <c r="I132" s="35">
        <f>I46+I69+I90+I109+I131</f>
        <v>5298794.9500000011</v>
      </c>
      <c r="J132" s="34">
        <f>J46+J69+J90+J109+J131</f>
        <v>97595.200000000012</v>
      </c>
      <c r="K132" s="34">
        <f>K46+K69+K90+K109+K131</f>
        <v>5396390.1500000004</v>
      </c>
      <c r="L132" s="15"/>
    </row>
    <row r="133" spans="1:15" ht="13.9" x14ac:dyDescent="0.25">
      <c r="L133" s="15"/>
    </row>
    <row r="134" spans="1:15" ht="13.9" x14ac:dyDescent="0.25">
      <c r="A134" s="22"/>
      <c r="B134" s="23"/>
      <c r="F134" s="23"/>
      <c r="G134" s="23"/>
      <c r="H134" s="23"/>
    </row>
    <row r="135" spans="1:15" ht="13.9" x14ac:dyDescent="0.25">
      <c r="A135" s="22"/>
      <c r="B135" s="41"/>
      <c r="C135" s="41"/>
      <c r="D135" s="41"/>
      <c r="E135" s="41"/>
      <c r="F135" s="41"/>
      <c r="G135" s="41"/>
      <c r="H135" s="41"/>
      <c r="I135" s="41"/>
    </row>
    <row r="136" spans="1:15" ht="14.45" thickBot="1" x14ac:dyDescent="0.3"/>
    <row r="137" spans="1:15" ht="48" thickBot="1" x14ac:dyDescent="0.3">
      <c r="G137" s="7" t="s">
        <v>11</v>
      </c>
      <c r="H137" s="8" t="s">
        <v>6</v>
      </c>
      <c r="I137" s="8" t="s">
        <v>12</v>
      </c>
      <c r="J137" s="8" t="s">
        <v>13</v>
      </c>
      <c r="K137" s="33" t="s">
        <v>275</v>
      </c>
    </row>
    <row r="138" spans="1:15" ht="15.75" thickBot="1" x14ac:dyDescent="0.3">
      <c r="A138" s="38" t="s">
        <v>14</v>
      </c>
      <c r="B138" s="39"/>
      <c r="C138" s="39"/>
      <c r="D138" s="39"/>
      <c r="E138" s="39"/>
      <c r="F138" s="40"/>
      <c r="G138" s="9">
        <f>D45+D68+D89+D108+D130</f>
        <v>118</v>
      </c>
      <c r="H138" s="9">
        <f>H132</f>
        <v>9482</v>
      </c>
      <c r="I138" s="12">
        <f>I132</f>
        <v>5298794.9500000011</v>
      </c>
      <c r="J138" s="12">
        <f t="shared" ref="J138:K138" si="0">J132</f>
        <v>97595.200000000012</v>
      </c>
      <c r="K138" s="12">
        <f t="shared" si="0"/>
        <v>5396390.1500000004</v>
      </c>
      <c r="L138" s="15"/>
    </row>
    <row r="140" spans="1:15" ht="13.9" x14ac:dyDescent="0.25">
      <c r="I140" s="10"/>
      <c r="J140" s="24"/>
      <c r="K140" s="10"/>
    </row>
  </sheetData>
  <sortState xmlns:xlrd2="http://schemas.microsoft.com/office/spreadsheetml/2017/richdata2" ref="M9:M130">
    <sortCondition ref="M9:M130"/>
  </sortState>
  <mergeCells count="37">
    <mergeCell ref="A47:A69"/>
    <mergeCell ref="B47:B68"/>
    <mergeCell ref="C47:C68"/>
    <mergeCell ref="B70:B89"/>
    <mergeCell ref="C70:C89"/>
    <mergeCell ref="A70:A90"/>
    <mergeCell ref="B90:E90"/>
    <mergeCell ref="B69:E69"/>
    <mergeCell ref="A4:A7"/>
    <mergeCell ref="B4:B7"/>
    <mergeCell ref="C4:C7"/>
    <mergeCell ref="A9:A46"/>
    <mergeCell ref="D4:D7"/>
    <mergeCell ref="B9:B45"/>
    <mergeCell ref="C9:C45"/>
    <mergeCell ref="B46:E46"/>
    <mergeCell ref="D2:K2"/>
    <mergeCell ref="E4:K4"/>
    <mergeCell ref="I5:I7"/>
    <mergeCell ref="J5:J7"/>
    <mergeCell ref="K5:K7"/>
    <mergeCell ref="E6:E7"/>
    <mergeCell ref="F6:F7"/>
    <mergeCell ref="G6:G7"/>
    <mergeCell ref="E5:G5"/>
    <mergeCell ref="H5:H7"/>
    <mergeCell ref="B110:B130"/>
    <mergeCell ref="C110:C130"/>
    <mergeCell ref="B91:B108"/>
    <mergeCell ref="C91:C108"/>
    <mergeCell ref="A138:F138"/>
    <mergeCell ref="B135:I135"/>
    <mergeCell ref="B131:E131"/>
    <mergeCell ref="B109:E109"/>
    <mergeCell ref="A132:D132"/>
    <mergeCell ref="A91:A109"/>
    <mergeCell ref="A110:A131"/>
  </mergeCells>
  <printOptions horizontalCentered="1"/>
  <pageMargins left="0.31496062992125984" right="0.31496062992125984" top="0.94488188976377963" bottom="0.55118110236220474" header="0" footer="0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liepos mėn</vt:lpstr>
      <vt:lpstr>'liepos mėn'!Kriterijai</vt:lpstr>
      <vt:lpstr>'liepos mėn'!Print_Area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Rita Banuškevičienė</cp:lastModifiedBy>
  <cp:lastPrinted>2021-04-12T11:10:15Z</cp:lastPrinted>
  <dcterms:created xsi:type="dcterms:W3CDTF">2020-05-28T13:44:51Z</dcterms:created>
  <dcterms:modified xsi:type="dcterms:W3CDTF">2021-09-19T16:37:57Z</dcterms:modified>
</cp:coreProperties>
</file>