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8F1288E4-97FD-4C40-BD35-DC68F7468B58}" xr6:coauthVersionLast="47" xr6:coauthVersionMax="47" xr10:uidLastSave="{00000000-0000-0000-0000-000000000000}"/>
  <bookViews>
    <workbookView xWindow="-108" yWindow="-108" windowWidth="30936" windowHeight="16896" xr2:uid="{42103691-E39B-42EE-834A-EA051B19C5DA}"/>
  </bookViews>
  <sheets>
    <sheet name="balandžio" sheetId="2" r:id="rId1"/>
  </sheets>
  <definedNames>
    <definedName name="_xlnm._FilterDatabase" localSheetId="0" hidden="1">balandžio!$O$9:$O$158</definedName>
    <definedName name="_Hlk36804670" localSheetId="0">balandžio!#REF!</definedName>
    <definedName name="_xlnm.Extract" localSheetId="0">balandžio!#REF!</definedName>
    <definedName name="_xlnm.Criteria" localSheetId="0">balandžio!$G$35:$G$36</definedName>
    <definedName name="_xlnm.Print_Area" localSheetId="0">balandžio!$A$1:$K$178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6" i="2" l="1"/>
  <c r="K177" i="2"/>
  <c r="K176" i="2" l="1"/>
  <c r="H160" i="2" l="1"/>
  <c r="H131" i="2" l="1"/>
  <c r="H107" i="2" l="1"/>
  <c r="H85" i="2" l="1"/>
  <c r="H56" i="2" l="1"/>
  <c r="H161" i="2" s="1"/>
  <c r="H166" i="2" s="1"/>
  <c r="K56" i="2" l="1"/>
  <c r="J56" i="2"/>
  <c r="I56" i="2"/>
  <c r="I107" i="2" l="1"/>
  <c r="J107" i="2"/>
  <c r="K107" i="2"/>
  <c r="I85" i="2" l="1"/>
  <c r="K160" i="2" l="1"/>
  <c r="J131" i="2"/>
  <c r="I131" i="2"/>
  <c r="K131" i="2"/>
  <c r="J160" i="2" l="1"/>
  <c r="I160" i="2"/>
  <c r="I161" i="2" s="1"/>
  <c r="I166" i="2" s="1"/>
  <c r="K85" i="2" l="1"/>
  <c r="J85" i="2"/>
  <c r="K161" i="2" l="1"/>
  <c r="K166" i="2" s="1"/>
  <c r="J161" i="2" l="1"/>
  <c r="J166" i="2" s="1"/>
</calcChain>
</file>

<file path=xl/sharedStrings.xml><?xml version="1.0" encoding="utf-8"?>
<sst xmlns="http://schemas.openxmlformats.org/spreadsheetml/2006/main" count="369" uniqueCount="340">
  <si>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</si>
  <si>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</si>
  <si>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</si>
  <si>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</si>
  <si>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</si>
  <si>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</si>
  <si>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</si>
  <si>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</si>
  <si>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</si>
  <si>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</si>
  <si>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</si>
  <si>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</si>
  <si>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</si>
  <si>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</si>
  <si>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</si>
  <si>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</si>
  <si>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</si>
  <si>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</si>
  <si>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</si>
  <si>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</si>
  <si>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</si>
  <si>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</si>
  <si>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</si>
  <si>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</si>
  <si>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</si>
  <si>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</si>
  <si>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</si>
  <si>
    <t>VšĮ Šakių ligoninė</t>
  </si>
  <si>
    <t>LT097300010041807476</t>
  </si>
  <si>
    <t>VšĮ K. Griniaus slaugos ir palaikomojo gydymo ligoninė</t>
  </si>
  <si>
    <t>LT477300010002246021</t>
  </si>
  <si>
    <t>VšĮ Šakių greitosios medicinos pagalbos stotis</t>
  </si>
  <si>
    <t>LT204010042100071556</t>
  </si>
  <si>
    <t>VšĮ Kauno miesto greitosios medicinos pagalbos stotis</t>
  </si>
  <si>
    <t>LT634010042500825603</t>
  </si>
  <si>
    <t>VšĮ Garliavos pirminės sveikatos priežiūros centras</t>
  </si>
  <si>
    <t>LT867300010002511293</t>
  </si>
  <si>
    <t>VšĮ Jonavos greitosios medicinos pagalbos stotis</t>
  </si>
  <si>
    <t>LT374010043900071247</t>
  </si>
  <si>
    <t>VšĮ Marijampolės greitosios medicinos pagalbos stotis</t>
  </si>
  <si>
    <t>LT087300010002342365</t>
  </si>
  <si>
    <t>VšĮ Kėdainių pirminės sveikatos priežiūros centras</t>
  </si>
  <si>
    <t>LT127300010002521937</t>
  </si>
  <si>
    <t>VšĮ Raseinių ligoninė</t>
  </si>
  <si>
    <t>LT114010041400070054</t>
  </si>
  <si>
    <t>VšĮ Vilkaviškio pirminės sveikatos priežiūros centras</t>
  </si>
  <si>
    <t>LT177300010002612736</t>
  </si>
  <si>
    <t>VšĮ Kauno rajono greitosios medicinos pagalbos stotis</t>
  </si>
  <si>
    <t>LT477300010002510249</t>
  </si>
  <si>
    <t>UAB Diagnostikos laboratotija</t>
  </si>
  <si>
    <t>LT707044060008074961</t>
  </si>
  <si>
    <t>VšĮ Kaišiadorių greitosios medicinos pagalbos stotis</t>
  </si>
  <si>
    <t>LT124010040500225674</t>
  </si>
  <si>
    <t>VšĮ Jonavos pirminės sveikatos priežiūros centras</t>
  </si>
  <si>
    <t>LT394010043900040074</t>
  </si>
  <si>
    <t>VšĮ Kėdainių ligoninė</t>
  </si>
  <si>
    <t>LT664010041900070017</t>
  </si>
  <si>
    <t xml:space="preserve">LSMU Kauno ligoninė </t>
  </si>
  <si>
    <t>LT284010042502573979</t>
  </si>
  <si>
    <t>VšĮ Prienų pirminės sveikatos priežiūros centras</t>
  </si>
  <si>
    <t>LT877300010080542925</t>
  </si>
  <si>
    <t>VšĮ Jonavos ligoninė</t>
  </si>
  <si>
    <t>LT434010043900080063</t>
  </si>
  <si>
    <t>VšĮ Raseinių greitosios medicinos pagalbos stotis</t>
  </si>
  <si>
    <t>LT244010041400157993</t>
  </si>
  <si>
    <t>VšĮ Prienų ligoninė</t>
  </si>
  <si>
    <t>LT954010041100050743</t>
  </si>
  <si>
    <t>UAB Sveikatos ratas</t>
  </si>
  <si>
    <t>LT917300010078284790</t>
  </si>
  <si>
    <t>VšĮ Marijampolės ligoninė</t>
  </si>
  <si>
    <t>LT917300010002342035</t>
  </si>
  <si>
    <t>LSMU ligoninė Kauno klinikos</t>
  </si>
  <si>
    <t>LT217300010002226410</t>
  </si>
  <si>
    <t>VŠĮ Kauno miesto poliklinika</t>
  </si>
  <si>
    <t>LT047044060002942424</t>
  </si>
  <si>
    <t>VšĮ Kaišiadorių ligoninė</t>
  </si>
  <si>
    <t>LT577300010118268317</t>
  </si>
  <si>
    <t>VšĮ Kupiškio rajono savivaldybės PASPC</t>
  </si>
  <si>
    <t>LT814010043400010041, 40100</t>
  </si>
  <si>
    <t>VšĮ Molėtų rajono GMPC</t>
  </si>
  <si>
    <t>LT274010045500148701, 40100</t>
  </si>
  <si>
    <t>VšĮ Ignalinos rajono poliklinika</t>
  </si>
  <si>
    <t>LT287300010042119862, 73000</t>
  </si>
  <si>
    <t>VšĮ Rokiškio PASPC</t>
  </si>
  <si>
    <t>LT037300010002576225, 73000</t>
  </si>
  <si>
    <t>VšĮ Panevėžio palaikomojo gydymo ir slaugos ligoninė</t>
  </si>
  <si>
    <t>LT214010041200971942, 40100</t>
  </si>
  <si>
    <t>VšĮ Anykščių rajono savivaldybės PSPC</t>
  </si>
  <si>
    <t>LT587300010087172233, 73000</t>
  </si>
  <si>
    <t>VŠĮ Rokiškio psichiatrijos ligoninė</t>
  </si>
  <si>
    <t>LT637300010002576212, 73000</t>
  </si>
  <si>
    <t>VšĮ Panevėžio rajono savivaldybės poliklinika</t>
  </si>
  <si>
    <t>LT944010041200000046, 40100</t>
  </si>
  <si>
    <t>VšĮ Molėtų ligoninė</t>
  </si>
  <si>
    <t>LT044010045500010017, 40100</t>
  </si>
  <si>
    <t>UAB Biržų šeimos gydytojų centras</t>
  </si>
  <si>
    <t>LT107044060002496213, 70440</t>
  </si>
  <si>
    <t>VšĮ Pasvalio ligoninė</t>
  </si>
  <si>
    <t>LT234010042600080021, 40100</t>
  </si>
  <si>
    <t>VšĮ Panevėžio miesto GMPS</t>
  </si>
  <si>
    <t>LT247044060002726530, 70440</t>
  </si>
  <si>
    <t>VšĮ Utenos PSPC</t>
  </si>
  <si>
    <t>LT717044060002516164, 70440</t>
  </si>
  <si>
    <t>VšĮ Zarasų PSPC</t>
  </si>
  <si>
    <t>VšĮ Ignalinos rajono ligoninė</t>
  </si>
  <si>
    <t>LT447300010083407915, 73000</t>
  </si>
  <si>
    <t>VšĮ Zarasų rajono savivaldybės ligoninė</t>
  </si>
  <si>
    <t>LT867300010002614695, 73000</t>
  </si>
  <si>
    <t>VšĮ Biržų ligoninė</t>
  </si>
  <si>
    <t>LT867044060002468364, 70440</t>
  </si>
  <si>
    <t>VšĮ Visagino ligoninė</t>
  </si>
  <si>
    <t>LT557300010097100431, 73000</t>
  </si>
  <si>
    <t>VšĮ Biržų rajono savivaldybės poliklinika</t>
  </si>
  <si>
    <t>LT174010041300080018, 40100</t>
  </si>
  <si>
    <t>VšĮ Utenos ligoninė</t>
  </si>
  <si>
    <t>LT047044060002516012, 70440</t>
  </si>
  <si>
    <t>VšĮ Anykščių rajono savivaldybės ligoninė</t>
  </si>
  <si>
    <t>LT447300010041024929, 73000</t>
  </si>
  <si>
    <t>VšĮ Rokiškio rajono ligoninė</t>
  </si>
  <si>
    <t>LT247300010002576720, 73000</t>
  </si>
  <si>
    <t>VšĮ Kupiškio ligoninė</t>
  </si>
  <si>
    <t>LT827182900003130115, 71829</t>
  </si>
  <si>
    <t>VšĮ Pasvalio PASPC</t>
  </si>
  <si>
    <t>LT464010042600050022, 40100</t>
  </si>
  <si>
    <t>VšĮ Respublikinė Panevėžio ligoninė</t>
  </si>
  <si>
    <t>LT107300010002382972, 73000</t>
  </si>
  <si>
    <t>VšĮ Naujosios Akmenės ligoninė</t>
  </si>
  <si>
    <t>LT547044060002237595</t>
  </si>
  <si>
    <t>VšĮ Regioninė Telšių ligoninė</t>
  </si>
  <si>
    <t>LT144010042800091564</t>
  </si>
  <si>
    <t xml:space="preserve">VšĮ Radviliškio rajono greitosios medicinos pagalbos centras </t>
  </si>
  <si>
    <t>LT107181400000142528</t>
  </si>
  <si>
    <t>VšĮ Plungės rajono savivaldybės ligoninė</t>
  </si>
  <si>
    <t>LT457300010157813493</t>
  </si>
  <si>
    <t>VšĮ Šiaulių centro poliklinika</t>
  </si>
  <si>
    <t>LT297300010002406298</t>
  </si>
  <si>
    <t xml:space="preserve">VšĮ Regioninė Mažeikių ligoninė </t>
  </si>
  <si>
    <t>LT804010040700320900</t>
  </si>
  <si>
    <t>VšĮ Respublikinė Šiaulių ligoninė</t>
  </si>
  <si>
    <t>LT347180000001130305</t>
  </si>
  <si>
    <t>VšĮ Dainų pirminės sveikatos priežiūros centras</t>
  </si>
  <si>
    <t>LT507300010002406308</t>
  </si>
  <si>
    <t>VšĮ Šiaulių ilgalaikio gydymo ir geriatrijos centras</t>
  </si>
  <si>
    <t>LT737300010002406476</t>
  </si>
  <si>
    <t xml:space="preserve">VšĮ Šiaulių greitosios medicinos pagalbos stotis </t>
  </si>
  <si>
    <t>LT897300010002406285</t>
  </si>
  <si>
    <t>VšĮ Mažeikių greitosios medicinos pagalbos centras</t>
  </si>
  <si>
    <t>LT697300010100623025</t>
  </si>
  <si>
    <t xml:space="preserve">VšĮ Akmenės rajono greitosios medicinos pagalbos centras </t>
  </si>
  <si>
    <t>LT084010043300159361</t>
  </si>
  <si>
    <t>VšĮ Telšių rajono pirminės sveikatos priežiūros centras</t>
  </si>
  <si>
    <t>LT754010042800010053</t>
  </si>
  <si>
    <t>VšĮ Pakruojo rajono pirminės sveikatos priežiūros centras</t>
  </si>
  <si>
    <t>LT187300010088903045</t>
  </si>
  <si>
    <t>VšĮ Plungės rajono greitoji medicinos pagalba</t>
  </si>
  <si>
    <t>LT724010043000020033</t>
  </si>
  <si>
    <t xml:space="preserve">VšĮ Radviliškio ligoninė </t>
  </si>
  <si>
    <t>LT207181400003700793</t>
  </si>
  <si>
    <t>VšĮ Akmenės rajono pirminės sveikatos priežiūros centras</t>
  </si>
  <si>
    <t>LT294010043300090792</t>
  </si>
  <si>
    <t>VšĮ Kelmės rajono pirminės sveikatos priežiūros centras</t>
  </si>
  <si>
    <t>LT974010043800030090</t>
  </si>
  <si>
    <t xml:space="preserve">VšĮ Kelmės ligoninė </t>
  </si>
  <si>
    <t>LT804010043800011190</t>
  </si>
  <si>
    <t xml:space="preserve">VšĮ Joniškio ligoninė </t>
  </si>
  <si>
    <t>LT834010040400091393</t>
  </si>
  <si>
    <t>VšĮ Pakruojo ligoninė</t>
  </si>
  <si>
    <t xml:space="preserve"> LT094010045600070083</t>
  </si>
  <si>
    <t>VšĮ Joniškio pirminės sveikatos priežiūros centras</t>
  </si>
  <si>
    <t>LT427044060002275641</t>
  </si>
  <si>
    <t>VšĮ Kuršėnų ligoninė</t>
  </si>
  <si>
    <t>LT524010044200090037</t>
  </si>
  <si>
    <t>2022 m. balandžio mėn. (VB lėšomis)
(nurodomas mėnuo, kurio faktines išlaidas (sąnaudas) asmens sveikatos priežiūros įstaiga (ASPĮ) prašo kompensuoti)</t>
  </si>
  <si>
    <t>3K-10914</t>
  </si>
  <si>
    <t>2022-05-20,
Nr. 3-999</t>
  </si>
  <si>
    <t>VšĮ Vilkaviškio ligoninė</t>
  </si>
  <si>
    <t>LT484010040100080044</t>
  </si>
  <si>
    <t>2022 m. kovo mėn.</t>
  </si>
  <si>
    <t>2022 m. balandžio mėn.</t>
  </si>
  <si>
    <t>UAB Rimkų šeimos sveikatos centras</t>
  </si>
  <si>
    <t>LT837300010089244091</t>
  </si>
  <si>
    <t>UAB Linermeda</t>
  </si>
  <si>
    <t>LT307300010086242410</t>
  </si>
  <si>
    <t>3K-10909</t>
  </si>
  <si>
    <t>2022-05-20 , 
Nr. 12-2526</t>
  </si>
  <si>
    <t>UAB Panevėžio medicinos centras</t>
  </si>
  <si>
    <t>LT427044060002695166, 70440</t>
  </si>
  <si>
    <t>UAB Smėlynės šeimos ambulatorija</t>
  </si>
  <si>
    <t>LT497300010129231595, 73000</t>
  </si>
  <si>
    <t>LT497300010002614682. 73000</t>
  </si>
  <si>
    <t>VšĮ Šv.Klaros palaikomojo gydymo ir slaugos ligoninė</t>
  </si>
  <si>
    <t>LT877044060002523539, 70440</t>
  </si>
  <si>
    <t>3K-10897</t>
  </si>
  <si>
    <t>2022-05-20, 
Nr. S-1506</t>
  </si>
  <si>
    <t>3K-11131</t>
  </si>
  <si>
    <t xml:space="preserve">2022-05-24,
 Nr. A6-201 </t>
  </si>
  <si>
    <t>VšĮ Klaipėdos universitetine ligoninė</t>
  </si>
  <si>
    <t>LT827180500000120325</t>
  </si>
  <si>
    <t>VšĮ Klaipėdos Jūrininkų ligoninė</t>
  </si>
  <si>
    <t>LT587180500000141030</t>
  </si>
  <si>
    <t>VšĮ Respublikinė Klaipėdos ligoninė</t>
  </si>
  <si>
    <t>LT814010042300628822</t>
  </si>
  <si>
    <t>VšĮ Klaipėdos vaikų ligoninė</t>
  </si>
  <si>
    <t>LT857300010002306738</t>
  </si>
  <si>
    <t>VšĮ Kretingos ligoninė</t>
  </si>
  <si>
    <t>LT144010041800082189</t>
  </si>
  <si>
    <t>VšĮ Šilutės ligoninė</t>
  </si>
  <si>
    <t>LT457180700000130002</t>
  </si>
  <si>
    <t>VšĮ Gargždų ligoninė</t>
  </si>
  <si>
    <t>LT494010040200041145</t>
  </si>
  <si>
    <t>VšĮ Tauragės ligoninė</t>
  </si>
  <si>
    <t>LT904010041600010076</t>
  </si>
  <si>
    <t>VšĮ Jurbarko ligoninė</t>
  </si>
  <si>
    <t>LT687300010112950676</t>
  </si>
  <si>
    <t>VšĮ Šilalės rajono ligoninė</t>
  </si>
  <si>
    <t>LT314010044500020914</t>
  </si>
  <si>
    <t>VšĮ Klaipėdos GMP stotis</t>
  </si>
  <si>
    <t>LT587300010002328952</t>
  </si>
  <si>
    <t>V. Budanovo personalinė įmonė( privati GMP )</t>
  </si>
  <si>
    <t>LT727300010002291937</t>
  </si>
  <si>
    <t>VšĮ Neringos pirminės sveikatos priežiūros centras</t>
  </si>
  <si>
    <t>LT667300010002308341</t>
  </si>
  <si>
    <t>VšĮ Kretingos pirminės sveikatos priežiūros centras</t>
  </si>
  <si>
    <t>LT864010041800042190</t>
  </si>
  <si>
    <t>VšĮ Klaipėdos raj. sav. Gargždų pirminės sveikatos  priežiūros centras</t>
  </si>
  <si>
    <t>LT724010040200011146</t>
  </si>
  <si>
    <t>VšĮ Skuodo pirminės sveikatos priežiūros centras</t>
  </si>
  <si>
    <t>LT344010044700081614</t>
  </si>
  <si>
    <t>VšĮ Šilutės pirminės sveikatos priežiūros centras</t>
  </si>
  <si>
    <t>LT837300010129475908</t>
  </si>
  <si>
    <t>VšĮ Tauragės pirminės sveikatos priežiūros centras</t>
  </si>
  <si>
    <t>LT474010041600030056</t>
  </si>
  <si>
    <t>VšĮ Jurbarko rajono pirminės sveikatos priežiūros centras</t>
  </si>
  <si>
    <t>LT934010044300040039</t>
  </si>
  <si>
    <t>UAB Birutės šeimos medicinos  praktika</t>
  </si>
  <si>
    <t>LT207300010078278502</t>
  </si>
  <si>
    <t>UAB Nefrida</t>
  </si>
  <si>
    <t>LT067044060008115980</t>
  </si>
  <si>
    <t>3K-11136</t>
  </si>
  <si>
    <t>2022-05-24,
Nr. 3LP-109</t>
  </si>
  <si>
    <t>UAB B. Braun Avitum</t>
  </si>
  <si>
    <t>LT452140030000446589</t>
  </si>
  <si>
    <t>VšĮ Šalčininkų pirminės sveikatos priežiūros centras</t>
  </si>
  <si>
    <t>LT804010044400000034</t>
  </si>
  <si>
    <t>VšĮ Lazdijų ligoninė</t>
  </si>
  <si>
    <t>LT044010042200070017</t>
  </si>
  <si>
    <t>VšĮ Širvintų ligoninė</t>
  </si>
  <si>
    <t>LT434010042000030095</t>
  </si>
  <si>
    <t>VšĮ Alytaus apskr.tuberkuliozės ligoninė</t>
  </si>
  <si>
    <t>LT404010040900211945</t>
  </si>
  <si>
    <t>VšĮ Varėnos pirminės sveikatos priežiūros centras</t>
  </si>
  <si>
    <t>LT214010041000040031</t>
  </si>
  <si>
    <t>VšĮ Švenčionių rajono  ligoninė</t>
  </si>
  <si>
    <t>LT397300010002590418</t>
  </si>
  <si>
    <t>Všį Vilniaus miesto psichikos sveikatos centras</t>
  </si>
  <si>
    <t>LT544010042400060128</t>
  </si>
  <si>
    <t>VšĮ Roko ligoninė</t>
  </si>
  <si>
    <t>LT 804010049501371654</t>
  </si>
  <si>
    <t xml:space="preserve">VšĮ Lazdijų PSPC </t>
  </si>
  <si>
    <t>LT527300010036745242</t>
  </si>
  <si>
    <t>LR Vidaus reikalų ministerijos  medicinos centras</t>
  </si>
  <si>
    <t>LT864010051004881246</t>
  </si>
  <si>
    <t xml:space="preserve">VšĮ Vilkpėdės ligoninė </t>
  </si>
  <si>
    <t>LT657044060000374609</t>
  </si>
  <si>
    <t xml:space="preserve">VšĮ Ukmergės ligoninė </t>
  </si>
  <si>
    <t>LT387300010002603240</t>
  </si>
  <si>
    <t xml:space="preserve">UAB Ambulansas </t>
  </si>
  <si>
    <t>LT033500010001828332</t>
  </si>
  <si>
    <t>VšĮ Šalčininkų rajono savivaldybės ligoninė</t>
  </si>
  <si>
    <t>LT344010044400060032</t>
  </si>
  <si>
    <t xml:space="preserve">VšĮ Centro poliklinika </t>
  </si>
  <si>
    <t>LT464010042403966753</t>
  </si>
  <si>
    <t>VšĮ Antakalnio poliklinika</t>
  </si>
  <si>
    <t>LT464010051004242542</t>
  </si>
  <si>
    <t xml:space="preserve"> VšĮ Varėnos ligoninė</t>
  </si>
  <si>
    <t>LT574010051005423028</t>
  </si>
  <si>
    <t>VšĮ Šeškinės poliklinika</t>
  </si>
  <si>
    <t>LT557300010002460247</t>
  </si>
  <si>
    <t>UAB InMedica</t>
  </si>
  <si>
    <t>LT487044060004064698</t>
  </si>
  <si>
    <t>VšĮ Abromiškių reabilitacijos ligoninė</t>
  </si>
  <si>
    <t>LT447044060001707767</t>
  </si>
  <si>
    <t>VšĮ Vilniaus rajono centrinė poliklinika</t>
  </si>
  <si>
    <t>LT284010042400073885</t>
  </si>
  <si>
    <t>VšĮ Alytaus poliklinika</t>
  </si>
  <si>
    <t>LT827300010002213575</t>
  </si>
  <si>
    <t>VšĮ Elektrėnų pirminės sveikatos priežiūros centras</t>
  </si>
  <si>
    <t>LT077044060001673804</t>
  </si>
  <si>
    <t>VšĮ Vievio sveikatos priežiūros centras</t>
  </si>
  <si>
    <t>LT224010042403360838</t>
  </si>
  <si>
    <t>UAB Addere</t>
  </si>
  <si>
    <t>LT437300010129250521</t>
  </si>
  <si>
    <t>VšĮ Karoliniškių poliklinika</t>
  </si>
  <si>
    <t>LT717044060007949037</t>
  </si>
  <si>
    <t>VšĮ Trakų ligoninė</t>
  </si>
  <si>
    <t>LT844010042700040042</t>
  </si>
  <si>
    <t>VšĮ Trakų pirminės sveikatos priežiūros centras</t>
  </si>
  <si>
    <t>LT587300010002486674</t>
  </si>
  <si>
    <t>VšĮ Greitosios medicinos pagalbos stotis</t>
  </si>
  <si>
    <t>LT647044060000322635</t>
  </si>
  <si>
    <t>VšĮ Respublikinė Vilniaus psichiatrijos ligoninė</t>
  </si>
  <si>
    <t>LT244010044100030870</t>
  </si>
  <si>
    <t>VšĮ VUL Santaros klinikos</t>
  </si>
  <si>
    <t>LT717300010002492260</t>
  </si>
  <si>
    <t>VšĮ Alytaus medicininės reabilitacijos ir sporto centras</t>
  </si>
  <si>
    <t>LT227300010076310530</t>
  </si>
  <si>
    <t>VšĮ Nacionalinis vėžio institutas</t>
  </si>
  <si>
    <t>LT917044060001723411</t>
  </si>
  <si>
    <t>VšĮ Mykolo Marcinkevičiaus ligoninė</t>
  </si>
  <si>
    <t>LT827180300001130008</t>
  </si>
  <si>
    <t xml:space="preserve">VšĮ Alytaus raj. savivaldybės greitosios medicinos pagalbos stotis </t>
  </si>
  <si>
    <t>LT217300010129726411</t>
  </si>
  <si>
    <t>VšĮ Vilniaus gimdymo namai</t>
  </si>
  <si>
    <t>LT557300010002464515</t>
  </si>
  <si>
    <t>VšĮ Druskininkų pirminės sveikatos priežiūros centras</t>
  </si>
  <si>
    <t>LT094010040900383417</t>
  </si>
  <si>
    <t>VšĮ Vilniaus miesto klinikinė ligoninė</t>
  </si>
  <si>
    <t xml:space="preserve"> LT867044060007990186</t>
  </si>
  <si>
    <t>VšĮ Elektrėnų ligoninė</t>
  </si>
  <si>
    <t>LT307300010002624724</t>
  </si>
  <si>
    <t>VšĮ Alytaus apskrities S. Kudirkos ligoninė</t>
  </si>
  <si>
    <t>LT737300010091752982</t>
  </si>
  <si>
    <t>VšĮ Druskininkų ligoninė</t>
  </si>
  <si>
    <t xml:space="preserve"> LT867300010002223688</t>
  </si>
  <si>
    <t>VšĮ Vilniaus universiteto ligoninės Žalgirio klinika</t>
  </si>
  <si>
    <t xml:space="preserve"> LT454010042400063879</t>
  </si>
  <si>
    <t>UAB Diaverum klinikos*</t>
  </si>
  <si>
    <t xml:space="preserve"> LT217044060005614953</t>
  </si>
  <si>
    <t>VšĮ Ukmergės pirminės sveikatos priežiūros centras</t>
  </si>
  <si>
    <t>LT854010042900070029</t>
  </si>
  <si>
    <t>UAB Gemma sveikatos centras</t>
  </si>
  <si>
    <t>LT617300010103359927</t>
  </si>
  <si>
    <t>VšĮ Respublikinė Vilniaus universitetinė ligoninė</t>
  </si>
  <si>
    <t>LT217044060006642377</t>
  </si>
  <si>
    <t>UAB Diaverum klinikos</t>
  </si>
  <si>
    <t>Atsižvelgiant į Asmens sveikatos priežiūros įstaigų išlaidų darbo užmokesčiui didinti dėl COVID-19 ligos (koronaviruso infekcijos) kompensavimo valstybės biudžeto lėšomis, esant paskelbtai valstybės lygio ekstremaliajai situacijai dėl COVID-19 plitimo grėsmės, tvarkos aprašo, patvirtinto Lietuvos Respublikos sveikatos apsaugos ministro 2020 m. spalio 29 d. įsakymu Nr. V-2426 „Dėl Asmens sveikatos priežiūros įstaigų išlaidų darbo užmokesčiui didinti dėl COVID-19 ligos (koronaviruso infekcijos) kompensavimo valstybės biudžeto lėšomis, esant paskelbtai valstybės lygio ekstremaliajai situacijai dėl COVID-19 plitimo grėsmės, tvarkos aprašo patvirtinimo“, 7 p.:</t>
  </si>
  <si>
    <t>VšĮ Vilkaviškio ligoninė**</t>
  </si>
  <si>
    <t>Iš viso (kovo ir balandžio mėn.)</t>
  </si>
  <si>
    <t>Iš viso kovo ir balandžio mėn.</t>
  </si>
  <si>
    <t>Priskaičiuotos darbdavio mokamų mokesčių sąnaudos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</si>
</sst>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2" xfId="0" applyFont="1" applyBorder="1" applyAlignment="1">
      <alignment horizontal="left" vertical="center" wrapText="1"/>
    </xf>
    <xf numFmtId="4" fontId="1" fillId="0" borderId="0" xfId="0" applyNumberFormat="1" applyFont="1"/>
    <xf numFmtId="0" fontId="0" fillId="0" borderId="0" xfId="0" applyAlignment="1">
      <alignment vertical="center"/>
    </xf>
    <xf numFmtId="0" fontId="3" fillId="0" borderId="0" xfId="0" applyFont="1"/>
    <xf numFmtId="164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" fontId="7" fillId="6" borderId="2" xfId="0" applyNumberFormat="1" applyFont="1" applyFill="1" applyBorder="1" applyAlignment="1">
      <alignment horizontal="right" vertical="center" wrapText="1"/>
    </xf>
    <xf numFmtId="2" fontId="7" fillId="6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/>
    </xf>
    <xf numFmtId="0" fontId="3" fillId="2" borderId="0" xfId="0" applyFont="1" applyFill="1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3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T178"/>
  <sheetViews>
    <sheetView tabSelected="1" view="pageBreakPreview" topLeftCell="B148" zoomScale="83" zoomScaleNormal="83" zoomScaleSheetLayoutView="83" workbookViewId="0">
      <selection activeCell="B163" sqref="B163:I163"/>
    </sheetView>
  </sheetViews>
  <sheetFormatPr defaultColWidth="9.109375" defaultRowHeight="13.8" x14ac:dyDescent="0.25"/>
  <cols>
    <col min="1" max="1" width="16" style="1" customWidth="1"/>
    <col min="2" max="2" width="10.109375" style="1" customWidth="1"/>
    <col min="3" max="3" width="15" style="1" customWidth="1"/>
    <col min="4" max="4" width="7.6640625" style="1" customWidth="1"/>
    <col min="5" max="5" width="56.33203125" style="1" customWidth="1"/>
    <col min="6" max="6" width="15.109375" style="1" customWidth="1"/>
    <col min="7" max="7" width="31.109375" style="1" customWidth="1"/>
    <col min="8" max="8" width="18.6640625" style="1" customWidth="1"/>
    <col min="9" max="9" width="20.33203125" style="1" customWidth="1"/>
    <col min="10" max="10" width="21" style="1" customWidth="1"/>
    <col min="11" max="11" width="21.44140625" style="1" customWidth="1"/>
    <col min="12" max="12" width="11.6640625" style="1" bestFit="1" customWidth="1"/>
    <col min="13" max="13" width="9.109375" style="13"/>
    <col min="14" max="14" width="17.33203125" style="1" customWidth="1"/>
    <col min="15" max="17" width="9.109375" style="1"/>
    <col min="18" max="18" width="12.88671875" style="1" bestFit="1" customWidth="1"/>
    <col min="19" max="16384" width="9.10937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6" x14ac:dyDescent="0.25">
      <c r="D2" s="89" t="s">
        <v>0</v>
      </c>
      <c r="E2" s="89"/>
      <c r="F2" s="89"/>
      <c r="G2" s="89"/>
      <c r="H2" s="89"/>
      <c r="I2" s="89"/>
      <c r="J2" s="89"/>
      <c r="K2" s="89"/>
      <c r="L2" s="2"/>
    </row>
    <row r="3" spans="1:16" x14ac:dyDescent="0.25">
      <c r="D3" s="3"/>
      <c r="E3" s="3"/>
      <c r="F3" s="3"/>
      <c r="G3" s="3"/>
      <c r="H3" s="3"/>
      <c r="I3" s="3"/>
      <c r="J3" s="3"/>
      <c r="K3" s="3"/>
    </row>
    <row r="4" spans="1:16" ht="43.2" customHeight="1" x14ac:dyDescent="0.25">
      <c r="A4" s="87" t="s">
        <v>1</v>
      </c>
      <c r="B4" s="87" t="s">
        <v>2</v>
      </c>
      <c r="C4" s="87" t="s">
        <v>3</v>
      </c>
      <c r="D4" s="87" t="s">
        <v>4</v>
      </c>
      <c r="E4" s="87" t="s">
        <v>172</v>
      </c>
      <c r="F4" s="87"/>
      <c r="G4" s="87"/>
      <c r="H4" s="87"/>
      <c r="I4" s="87"/>
      <c r="J4" s="87"/>
      <c r="K4" s="87"/>
      <c r="N4" s="13"/>
      <c r="O4" s="13"/>
      <c r="P4" s="13"/>
    </row>
    <row r="5" spans="1:16" ht="34.200000000000003" customHeight="1" x14ac:dyDescent="0.25">
      <c r="A5" s="87"/>
      <c r="B5" s="87"/>
      <c r="C5" s="87"/>
      <c r="D5" s="87"/>
      <c r="E5" s="91" t="s">
        <v>5</v>
      </c>
      <c r="F5" s="91"/>
      <c r="G5" s="91"/>
      <c r="H5" s="90" t="s">
        <v>6</v>
      </c>
      <c r="I5" s="90" t="s">
        <v>20</v>
      </c>
      <c r="J5" s="90" t="s">
        <v>21</v>
      </c>
      <c r="K5" s="87" t="s">
        <v>25</v>
      </c>
    </row>
    <row r="6" spans="1:16" ht="49.95" customHeight="1" x14ac:dyDescent="0.25">
      <c r="A6" s="87"/>
      <c r="B6" s="87"/>
      <c r="C6" s="87"/>
      <c r="D6" s="87"/>
      <c r="E6" s="90" t="s">
        <v>22</v>
      </c>
      <c r="F6" s="90" t="s">
        <v>23</v>
      </c>
      <c r="G6" s="90" t="s">
        <v>24</v>
      </c>
      <c r="H6" s="90"/>
      <c r="I6" s="90"/>
      <c r="J6" s="90"/>
      <c r="K6" s="87"/>
    </row>
    <row r="7" spans="1:16" ht="69.599999999999994" customHeight="1" x14ac:dyDescent="0.25">
      <c r="A7" s="87"/>
      <c r="B7" s="87"/>
      <c r="C7" s="87"/>
      <c r="D7" s="87"/>
      <c r="E7" s="90"/>
      <c r="F7" s="90"/>
      <c r="G7" s="90"/>
      <c r="H7" s="90"/>
      <c r="I7" s="90"/>
      <c r="J7" s="90"/>
      <c r="K7" s="87"/>
    </row>
    <row r="8" spans="1:16" s="4" customFormat="1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M8" s="13"/>
    </row>
    <row r="9" spans="1:16" ht="15.75" customHeight="1" x14ac:dyDescent="0.3">
      <c r="A9" s="84" t="s">
        <v>18</v>
      </c>
      <c r="B9" s="88" t="s">
        <v>239</v>
      </c>
      <c r="C9" s="85" t="s">
        <v>238</v>
      </c>
      <c r="D9" s="38">
        <v>1</v>
      </c>
      <c r="E9" s="47" t="s">
        <v>240</v>
      </c>
      <c r="F9" s="48">
        <v>300556854</v>
      </c>
      <c r="G9" s="31" t="s">
        <v>241</v>
      </c>
      <c r="H9" s="48">
        <v>32</v>
      </c>
      <c r="I9" s="40">
        <v>2061.25</v>
      </c>
      <c r="J9" s="40">
        <v>36.42</v>
      </c>
      <c r="K9" s="40">
        <v>2097.67</v>
      </c>
      <c r="L9" s="15"/>
    </row>
    <row r="10" spans="1:16" ht="15.75" customHeight="1" x14ac:dyDescent="0.3">
      <c r="A10" s="84"/>
      <c r="B10" s="88"/>
      <c r="C10" s="85"/>
      <c r="D10" s="38">
        <v>2</v>
      </c>
      <c r="E10" s="47" t="s">
        <v>242</v>
      </c>
      <c r="F10" s="48">
        <v>175005172</v>
      </c>
      <c r="G10" s="31" t="s">
        <v>243</v>
      </c>
      <c r="H10" s="48">
        <v>28</v>
      </c>
      <c r="I10" s="40">
        <v>16325.81</v>
      </c>
      <c r="J10" s="40">
        <v>288.97000000000003</v>
      </c>
      <c r="K10" s="40">
        <v>16614.78</v>
      </c>
      <c r="L10" s="15"/>
    </row>
    <row r="11" spans="1:16" ht="15.75" customHeight="1" x14ac:dyDescent="0.3">
      <c r="A11" s="84"/>
      <c r="B11" s="88"/>
      <c r="C11" s="85"/>
      <c r="D11" s="38">
        <v>3</v>
      </c>
      <c r="E11" s="47" t="s">
        <v>244</v>
      </c>
      <c r="F11" s="48">
        <v>165220415</v>
      </c>
      <c r="G11" s="31" t="s">
        <v>245</v>
      </c>
      <c r="H11" s="48">
        <v>88</v>
      </c>
      <c r="I11" s="41">
        <v>38823.47</v>
      </c>
      <c r="J11" s="41">
        <v>687.18</v>
      </c>
      <c r="K11" s="40">
        <v>39510.65</v>
      </c>
      <c r="L11" s="15"/>
    </row>
    <row r="12" spans="1:16" ht="15.75" customHeight="1" x14ac:dyDescent="0.3">
      <c r="A12" s="84"/>
      <c r="B12" s="88"/>
      <c r="C12" s="85"/>
      <c r="D12" s="38">
        <v>4</v>
      </c>
      <c r="E12" s="47" t="s">
        <v>246</v>
      </c>
      <c r="F12" s="48">
        <v>178298620</v>
      </c>
      <c r="G12" s="31" t="s">
        <v>247</v>
      </c>
      <c r="H12" s="48">
        <v>55</v>
      </c>
      <c r="I12" s="40">
        <v>15016.94</v>
      </c>
      <c r="J12" s="40">
        <v>265.8</v>
      </c>
      <c r="K12" s="40">
        <v>15282.74</v>
      </c>
      <c r="L12" s="15"/>
    </row>
    <row r="13" spans="1:16" ht="15.75" customHeight="1" x14ac:dyDescent="0.3">
      <c r="A13" s="84"/>
      <c r="B13" s="88"/>
      <c r="C13" s="85"/>
      <c r="D13" s="38">
        <v>5</v>
      </c>
      <c r="E13" s="47" t="s">
        <v>248</v>
      </c>
      <c r="F13" s="48">
        <v>190273081</v>
      </c>
      <c r="G13" s="31" t="s">
        <v>249</v>
      </c>
      <c r="H13" s="48">
        <v>5</v>
      </c>
      <c r="I13" s="40">
        <v>1231.78</v>
      </c>
      <c r="J13" s="40">
        <v>21.8</v>
      </c>
      <c r="K13" s="40">
        <v>1253.58</v>
      </c>
      <c r="L13" s="15"/>
    </row>
    <row r="14" spans="1:16" ht="15.75" customHeight="1" x14ac:dyDescent="0.3">
      <c r="A14" s="84"/>
      <c r="B14" s="88"/>
      <c r="C14" s="85"/>
      <c r="D14" s="38">
        <v>6</v>
      </c>
      <c r="E14" s="47" t="s">
        <v>250</v>
      </c>
      <c r="F14" s="48">
        <v>184639460</v>
      </c>
      <c r="G14" s="31" t="s">
        <v>251</v>
      </c>
      <c r="H14" s="48">
        <v>47</v>
      </c>
      <c r="I14" s="40">
        <v>24620.52</v>
      </c>
      <c r="J14" s="40">
        <v>435.8</v>
      </c>
      <c r="K14" s="40">
        <v>25056.32</v>
      </c>
      <c r="L14" s="15"/>
    </row>
    <row r="15" spans="1:16" ht="15.75" customHeight="1" x14ac:dyDescent="0.3">
      <c r="A15" s="84"/>
      <c r="B15" s="88"/>
      <c r="C15" s="85"/>
      <c r="D15" s="38">
        <v>7</v>
      </c>
      <c r="E15" s="47" t="s">
        <v>252</v>
      </c>
      <c r="F15" s="48">
        <v>290518090</v>
      </c>
      <c r="G15" s="31" t="s">
        <v>253</v>
      </c>
      <c r="H15" s="48">
        <v>79</v>
      </c>
      <c r="I15" s="40">
        <v>13563.97</v>
      </c>
      <c r="J15" s="40">
        <v>240.08</v>
      </c>
      <c r="K15" s="40">
        <v>13804.05</v>
      </c>
      <c r="L15" s="15"/>
    </row>
    <row r="16" spans="1:16" ht="15.6" x14ac:dyDescent="0.3">
      <c r="A16" s="84"/>
      <c r="B16" s="88"/>
      <c r="C16" s="85"/>
      <c r="D16" s="38">
        <v>8</v>
      </c>
      <c r="E16" s="47" t="s">
        <v>254</v>
      </c>
      <c r="F16" s="48">
        <v>224244940</v>
      </c>
      <c r="G16" s="31" t="s">
        <v>255</v>
      </c>
      <c r="H16" s="48">
        <v>36</v>
      </c>
      <c r="I16" s="40">
        <v>16058.44</v>
      </c>
      <c r="J16" s="40">
        <v>284.24</v>
      </c>
      <c r="K16" s="40">
        <v>16342.68</v>
      </c>
    </row>
    <row r="17" spans="1:11" ht="15.6" x14ac:dyDescent="0.3">
      <c r="A17" s="84"/>
      <c r="B17" s="88"/>
      <c r="C17" s="85"/>
      <c r="D17" s="39">
        <v>9</v>
      </c>
      <c r="E17" s="47" t="s">
        <v>256</v>
      </c>
      <c r="F17" s="48">
        <v>224369680</v>
      </c>
      <c r="G17" s="31" t="s">
        <v>257</v>
      </c>
      <c r="H17" s="48">
        <v>68</v>
      </c>
      <c r="I17" s="40">
        <v>11625.35</v>
      </c>
      <c r="J17" s="40">
        <v>205.89</v>
      </c>
      <c r="K17" s="40">
        <v>11831.24</v>
      </c>
    </row>
    <row r="18" spans="1:11" ht="15.6" x14ac:dyDescent="0.3">
      <c r="A18" s="84"/>
      <c r="B18" s="88"/>
      <c r="C18" s="85"/>
      <c r="D18" s="39">
        <v>10</v>
      </c>
      <c r="E18" s="49" t="s">
        <v>258</v>
      </c>
      <c r="F18" s="50">
        <v>165245564</v>
      </c>
      <c r="G18" s="31" t="s">
        <v>259</v>
      </c>
      <c r="H18" s="50">
        <v>3</v>
      </c>
      <c r="I18" s="42">
        <v>337.68</v>
      </c>
      <c r="J18" s="42">
        <v>7.47</v>
      </c>
      <c r="K18" s="42">
        <v>345.15000000000003</v>
      </c>
    </row>
    <row r="19" spans="1:11" ht="15.75" customHeight="1" x14ac:dyDescent="0.3">
      <c r="A19" s="84"/>
      <c r="B19" s="88"/>
      <c r="C19" s="85"/>
      <c r="D19" s="39">
        <v>11</v>
      </c>
      <c r="E19" s="51" t="s">
        <v>260</v>
      </c>
      <c r="F19" s="52">
        <v>300520299</v>
      </c>
      <c r="G19" s="31" t="s">
        <v>261</v>
      </c>
      <c r="H19" s="52">
        <v>10</v>
      </c>
      <c r="I19" s="43">
        <v>5828.89</v>
      </c>
      <c r="J19" s="43">
        <v>84.53</v>
      </c>
      <c r="K19" s="43">
        <v>5913.42</v>
      </c>
    </row>
    <row r="20" spans="1:11" ht="15.6" x14ac:dyDescent="0.3">
      <c r="A20" s="84"/>
      <c r="B20" s="88"/>
      <c r="C20" s="85"/>
      <c r="D20" s="39">
        <v>12</v>
      </c>
      <c r="E20" s="53" t="s">
        <v>262</v>
      </c>
      <c r="F20" s="54">
        <v>124245322</v>
      </c>
      <c r="G20" s="31" t="s">
        <v>263</v>
      </c>
      <c r="H20" s="54">
        <v>72</v>
      </c>
      <c r="I20" s="55">
        <v>23211.91</v>
      </c>
      <c r="J20" s="55">
        <v>410.85</v>
      </c>
      <c r="K20" s="55">
        <v>23622.76</v>
      </c>
    </row>
    <row r="21" spans="1:11" ht="15.6" x14ac:dyDescent="0.3">
      <c r="A21" s="84"/>
      <c r="B21" s="88"/>
      <c r="C21" s="85"/>
      <c r="D21" s="39">
        <v>13</v>
      </c>
      <c r="E21" s="47" t="s">
        <v>264</v>
      </c>
      <c r="F21" s="48">
        <v>182935350</v>
      </c>
      <c r="G21" s="31" t="s">
        <v>265</v>
      </c>
      <c r="H21" s="48">
        <v>154</v>
      </c>
      <c r="I21" s="40">
        <v>65096.75</v>
      </c>
      <c r="J21" s="40">
        <v>1152.26</v>
      </c>
      <c r="K21" s="40">
        <v>66249.009999999995</v>
      </c>
    </row>
    <row r="22" spans="1:11" ht="15.6" x14ac:dyDescent="0.3">
      <c r="A22" s="84"/>
      <c r="B22" s="88"/>
      <c r="C22" s="85"/>
      <c r="D22" s="39">
        <v>14</v>
      </c>
      <c r="E22" s="56" t="s">
        <v>266</v>
      </c>
      <c r="F22" s="48">
        <v>124633727</v>
      </c>
      <c r="G22" s="31" t="s">
        <v>267</v>
      </c>
      <c r="H22" s="48">
        <v>35</v>
      </c>
      <c r="I22" s="40">
        <v>38468.76</v>
      </c>
      <c r="J22" s="40">
        <v>676.93</v>
      </c>
      <c r="K22" s="40">
        <v>39145.69</v>
      </c>
    </row>
    <row r="23" spans="1:11" ht="15.6" x14ac:dyDescent="0.3">
      <c r="A23" s="84"/>
      <c r="B23" s="88"/>
      <c r="C23" s="85"/>
      <c r="D23" s="39">
        <v>15</v>
      </c>
      <c r="E23" s="47" t="s">
        <v>268</v>
      </c>
      <c r="F23" s="48">
        <v>275005020</v>
      </c>
      <c r="G23" s="31" t="s">
        <v>269</v>
      </c>
      <c r="H23" s="48">
        <v>64</v>
      </c>
      <c r="I23" s="40">
        <v>17881.47</v>
      </c>
      <c r="J23" s="40">
        <v>316.5</v>
      </c>
      <c r="K23" s="40">
        <v>18197.97</v>
      </c>
    </row>
    <row r="24" spans="1:11" ht="15.6" x14ac:dyDescent="0.3">
      <c r="A24" s="84"/>
      <c r="B24" s="88"/>
      <c r="C24" s="85"/>
      <c r="D24" s="39">
        <v>16</v>
      </c>
      <c r="E24" s="47" t="s">
        <v>270</v>
      </c>
      <c r="F24" s="48">
        <v>125873515</v>
      </c>
      <c r="G24" s="31" t="s">
        <v>271</v>
      </c>
      <c r="H24" s="48">
        <v>51</v>
      </c>
      <c r="I24" s="40">
        <v>2504.8000000000002</v>
      </c>
      <c r="J24" s="40">
        <v>44.6</v>
      </c>
      <c r="K24" s="40">
        <v>2549.4</v>
      </c>
    </row>
    <row r="25" spans="1:11" ht="15.6" x14ac:dyDescent="0.3">
      <c r="A25" s="84"/>
      <c r="B25" s="88"/>
      <c r="C25" s="85"/>
      <c r="D25" s="39">
        <v>17</v>
      </c>
      <c r="E25" s="47" t="s">
        <v>272</v>
      </c>
      <c r="F25" s="48">
        <v>124244035</v>
      </c>
      <c r="G25" s="31" t="s">
        <v>273</v>
      </c>
      <c r="H25" s="48">
        <v>19</v>
      </c>
      <c r="I25" s="40">
        <v>11398</v>
      </c>
      <c r="J25" s="40">
        <v>201.73</v>
      </c>
      <c r="K25" s="40">
        <v>11599.73</v>
      </c>
    </row>
    <row r="26" spans="1:11" ht="15.6" x14ac:dyDescent="0.3">
      <c r="A26" s="84"/>
      <c r="B26" s="88"/>
      <c r="C26" s="85"/>
      <c r="D26" s="39">
        <v>18</v>
      </c>
      <c r="E26" s="57" t="s">
        <v>274</v>
      </c>
      <c r="F26" s="58">
        <v>190126626</v>
      </c>
      <c r="G26" s="31" t="s">
        <v>275</v>
      </c>
      <c r="H26" s="48">
        <v>53</v>
      </c>
      <c r="I26" s="40">
        <v>22992.27</v>
      </c>
      <c r="J26" s="40">
        <v>407</v>
      </c>
      <c r="K26" s="40">
        <v>23399.27</v>
      </c>
    </row>
    <row r="27" spans="1:11" ht="15.6" x14ac:dyDescent="0.3">
      <c r="A27" s="84"/>
      <c r="B27" s="88"/>
      <c r="C27" s="85"/>
      <c r="D27" s="39">
        <v>19</v>
      </c>
      <c r="E27" s="47" t="s">
        <v>276</v>
      </c>
      <c r="F27" s="48">
        <v>124245660</v>
      </c>
      <c r="G27" s="31" t="s">
        <v>277</v>
      </c>
      <c r="H27" s="48">
        <v>19</v>
      </c>
      <c r="I27" s="40">
        <v>6991.19</v>
      </c>
      <c r="J27" s="40">
        <v>123.76</v>
      </c>
      <c r="K27" s="40">
        <v>7114.95</v>
      </c>
    </row>
    <row r="28" spans="1:11" ht="15.6" x14ac:dyDescent="0.3">
      <c r="A28" s="84"/>
      <c r="B28" s="88"/>
      <c r="C28" s="85"/>
      <c r="D28" s="39">
        <v>20</v>
      </c>
      <c r="E28" s="47" t="s">
        <v>278</v>
      </c>
      <c r="F28" s="48">
        <v>300011170</v>
      </c>
      <c r="G28" s="31" t="s">
        <v>279</v>
      </c>
      <c r="H28" s="48">
        <v>3</v>
      </c>
      <c r="I28" s="40">
        <v>221.63</v>
      </c>
      <c r="J28" s="40">
        <v>3.92</v>
      </c>
      <c r="K28" s="40">
        <v>225.54999999999998</v>
      </c>
    </row>
    <row r="29" spans="1:11" ht="15.6" x14ac:dyDescent="0.3">
      <c r="A29" s="84"/>
      <c r="B29" s="88"/>
      <c r="C29" s="85"/>
      <c r="D29" s="39">
        <v>21</v>
      </c>
      <c r="E29" s="47" t="s">
        <v>280</v>
      </c>
      <c r="F29" s="48">
        <v>181370656</v>
      </c>
      <c r="G29" s="31" t="s">
        <v>281</v>
      </c>
      <c r="H29" s="48">
        <v>7</v>
      </c>
      <c r="I29" s="40">
        <v>3504.62</v>
      </c>
      <c r="J29" s="40">
        <v>62.04</v>
      </c>
      <c r="K29" s="40">
        <v>3566.66</v>
      </c>
    </row>
    <row r="30" spans="1:11" ht="15.6" x14ac:dyDescent="0.3">
      <c r="A30" s="84"/>
      <c r="B30" s="88"/>
      <c r="C30" s="85"/>
      <c r="D30" s="39">
        <v>22</v>
      </c>
      <c r="E30" s="47" t="s">
        <v>282</v>
      </c>
      <c r="F30" s="48">
        <v>124246958</v>
      </c>
      <c r="G30" s="31" t="s">
        <v>283</v>
      </c>
      <c r="H30" s="48">
        <v>141</v>
      </c>
      <c r="I30" s="40">
        <v>89801.69</v>
      </c>
      <c r="J30" s="40">
        <v>1593.28</v>
      </c>
      <c r="K30" s="40">
        <v>91394.97</v>
      </c>
    </row>
    <row r="31" spans="1:11" ht="15.6" x14ac:dyDescent="0.3">
      <c r="A31" s="84"/>
      <c r="B31" s="88"/>
      <c r="C31" s="85"/>
      <c r="D31" s="39">
        <v>23</v>
      </c>
      <c r="E31" s="47" t="s">
        <v>284</v>
      </c>
      <c r="F31" s="48">
        <v>190272218</v>
      </c>
      <c r="G31" s="31" t="s">
        <v>285</v>
      </c>
      <c r="H31" s="48">
        <v>10</v>
      </c>
      <c r="I31" s="40">
        <v>1636.34</v>
      </c>
      <c r="J31" s="40">
        <v>28.97</v>
      </c>
      <c r="K31" s="40">
        <v>1665.31</v>
      </c>
    </row>
    <row r="32" spans="1:11" ht="15.6" x14ac:dyDescent="0.3">
      <c r="A32" s="84"/>
      <c r="B32" s="88"/>
      <c r="C32" s="85"/>
      <c r="D32" s="39">
        <v>24</v>
      </c>
      <c r="E32" s="47" t="s">
        <v>286</v>
      </c>
      <c r="F32" s="48">
        <v>181527132</v>
      </c>
      <c r="G32" s="31" t="s">
        <v>287</v>
      </c>
      <c r="H32" s="48">
        <v>6</v>
      </c>
      <c r="I32" s="40">
        <v>576.25</v>
      </c>
      <c r="J32" s="40">
        <v>10.199999999999999</v>
      </c>
      <c r="K32" s="40">
        <v>586.45000000000005</v>
      </c>
    </row>
    <row r="33" spans="1:12" ht="15.6" x14ac:dyDescent="0.3">
      <c r="A33" s="84"/>
      <c r="B33" s="88"/>
      <c r="C33" s="85"/>
      <c r="D33" s="39">
        <v>25</v>
      </c>
      <c r="E33" s="47" t="s">
        <v>288</v>
      </c>
      <c r="F33" s="48">
        <v>181522929</v>
      </c>
      <c r="G33" s="31" t="s">
        <v>289</v>
      </c>
      <c r="H33" s="48">
        <v>22</v>
      </c>
      <c r="I33" s="40">
        <v>19215.89</v>
      </c>
      <c r="J33" s="40">
        <v>340.13</v>
      </c>
      <c r="K33" s="40">
        <v>19556.02</v>
      </c>
    </row>
    <row r="34" spans="1:12" ht="15.6" x14ac:dyDescent="0.3">
      <c r="A34" s="84"/>
      <c r="B34" s="88"/>
      <c r="C34" s="85"/>
      <c r="D34" s="39">
        <v>26</v>
      </c>
      <c r="E34" s="47" t="s">
        <v>290</v>
      </c>
      <c r="F34" s="48">
        <v>302690791</v>
      </c>
      <c r="G34" s="31" t="s">
        <v>291</v>
      </c>
      <c r="H34" s="48">
        <v>19</v>
      </c>
      <c r="I34" s="40">
        <v>1898.65</v>
      </c>
      <c r="J34" s="40">
        <v>33.61</v>
      </c>
      <c r="K34" s="40">
        <v>1932.26</v>
      </c>
    </row>
    <row r="35" spans="1:12" ht="15.75" customHeight="1" x14ac:dyDescent="0.3">
      <c r="A35" s="84"/>
      <c r="B35" s="88"/>
      <c r="C35" s="85"/>
      <c r="D35" s="39">
        <v>27</v>
      </c>
      <c r="E35" s="47" t="s">
        <v>292</v>
      </c>
      <c r="F35" s="48">
        <v>124244754</v>
      </c>
      <c r="G35" s="31" t="s">
        <v>293</v>
      </c>
      <c r="H35" s="48">
        <v>81</v>
      </c>
      <c r="I35" s="40">
        <v>3101.57</v>
      </c>
      <c r="J35" s="40">
        <v>54.9</v>
      </c>
      <c r="K35" s="40">
        <v>3156.4700000000003</v>
      </c>
      <c r="L35" s="15"/>
    </row>
    <row r="36" spans="1:12" ht="15.6" x14ac:dyDescent="0.3">
      <c r="A36" s="84"/>
      <c r="B36" s="88"/>
      <c r="C36" s="85"/>
      <c r="D36" s="39">
        <v>28</v>
      </c>
      <c r="E36" s="49" t="s">
        <v>294</v>
      </c>
      <c r="F36" s="50">
        <v>181383493</v>
      </c>
      <c r="G36" s="31" t="s">
        <v>295</v>
      </c>
      <c r="H36" s="50">
        <v>133</v>
      </c>
      <c r="I36" s="40">
        <v>56301.1</v>
      </c>
      <c r="J36" s="40">
        <v>996.57</v>
      </c>
      <c r="K36" s="40">
        <v>57297.67</v>
      </c>
    </row>
    <row r="37" spans="1:12" ht="15.6" x14ac:dyDescent="0.3">
      <c r="A37" s="84"/>
      <c r="B37" s="88"/>
      <c r="C37" s="85"/>
      <c r="D37" s="39">
        <v>29</v>
      </c>
      <c r="E37" s="59" t="s">
        <v>296</v>
      </c>
      <c r="F37" s="60">
        <v>181527285</v>
      </c>
      <c r="G37" s="31" t="s">
        <v>297</v>
      </c>
      <c r="H37" s="52">
        <v>48</v>
      </c>
      <c r="I37" s="61">
        <v>40959.46</v>
      </c>
      <c r="J37" s="40">
        <v>725</v>
      </c>
      <c r="K37" s="62">
        <v>41684.46</v>
      </c>
    </row>
    <row r="38" spans="1:12" ht="15.6" x14ac:dyDescent="0.3">
      <c r="A38" s="84"/>
      <c r="B38" s="88"/>
      <c r="C38" s="85"/>
      <c r="D38" s="39">
        <v>30</v>
      </c>
      <c r="E38" s="59" t="s">
        <v>298</v>
      </c>
      <c r="F38" s="60">
        <v>124369537</v>
      </c>
      <c r="G38" s="31" t="s">
        <v>299</v>
      </c>
      <c r="H38" s="52">
        <v>637</v>
      </c>
      <c r="I38" s="61">
        <v>591824.56000000006</v>
      </c>
      <c r="J38" s="40">
        <v>10423.83</v>
      </c>
      <c r="K38" s="40">
        <v>602248.39</v>
      </c>
    </row>
    <row r="39" spans="1:12" ht="15.6" x14ac:dyDescent="0.3">
      <c r="A39" s="84"/>
      <c r="B39" s="88"/>
      <c r="C39" s="85"/>
      <c r="D39" s="39">
        <v>31</v>
      </c>
      <c r="E39" s="63" t="s">
        <v>300</v>
      </c>
      <c r="F39" s="35">
        <v>124247526</v>
      </c>
      <c r="G39" s="31" t="s">
        <v>301</v>
      </c>
      <c r="H39" s="35">
        <v>305</v>
      </c>
      <c r="I39" s="40">
        <v>57720.27</v>
      </c>
      <c r="J39" s="40">
        <v>1021.67</v>
      </c>
      <c r="K39" s="40">
        <v>58741.939999999995</v>
      </c>
    </row>
    <row r="40" spans="1:12" ht="15.6" x14ac:dyDescent="0.3">
      <c r="A40" s="84"/>
      <c r="B40" s="88"/>
      <c r="C40" s="85"/>
      <c r="D40" s="39">
        <v>32</v>
      </c>
      <c r="E40" s="47" t="s">
        <v>302</v>
      </c>
      <c r="F40" s="48">
        <v>124364561</v>
      </c>
      <c r="G40" s="31" t="s">
        <v>303</v>
      </c>
      <c r="H40" s="48">
        <v>2175</v>
      </c>
      <c r="I40" s="40">
        <v>950741.49</v>
      </c>
      <c r="J40" s="40">
        <v>19872.95</v>
      </c>
      <c r="K40" s="40">
        <v>970614.44</v>
      </c>
    </row>
    <row r="41" spans="1:12" ht="15.6" x14ac:dyDescent="0.3">
      <c r="A41" s="84"/>
      <c r="B41" s="88"/>
      <c r="C41" s="85"/>
      <c r="D41" s="39">
        <v>33</v>
      </c>
      <c r="E41" s="57" t="s">
        <v>304</v>
      </c>
      <c r="F41" s="58">
        <v>250124650</v>
      </c>
      <c r="G41" s="31" t="s">
        <v>305</v>
      </c>
      <c r="H41" s="48">
        <v>21</v>
      </c>
      <c r="I41" s="40">
        <v>438.41</v>
      </c>
      <c r="J41" s="40">
        <v>7.77</v>
      </c>
      <c r="K41" s="40">
        <v>446.18</v>
      </c>
    </row>
    <row r="42" spans="1:12" ht="15.6" x14ac:dyDescent="0.3">
      <c r="A42" s="84"/>
      <c r="B42" s="88"/>
      <c r="C42" s="85"/>
      <c r="D42" s="39">
        <v>34</v>
      </c>
      <c r="E42" s="47" t="s">
        <v>306</v>
      </c>
      <c r="F42" s="48">
        <v>111959420</v>
      </c>
      <c r="G42" s="31" t="s">
        <v>307</v>
      </c>
      <c r="H42" s="48">
        <v>38</v>
      </c>
      <c r="I42" s="40">
        <v>623.89</v>
      </c>
      <c r="J42" s="40">
        <v>9.0399999999999991</v>
      </c>
      <c r="K42" s="40">
        <v>632.92999999999995</v>
      </c>
    </row>
    <row r="43" spans="1:12" ht="15.6" x14ac:dyDescent="0.3">
      <c r="A43" s="84"/>
      <c r="B43" s="88"/>
      <c r="C43" s="85"/>
      <c r="D43" s="39">
        <v>35</v>
      </c>
      <c r="E43" s="47" t="s">
        <v>308</v>
      </c>
      <c r="F43" s="48">
        <v>124245856</v>
      </c>
      <c r="G43" s="31" t="s">
        <v>309</v>
      </c>
      <c r="H43" s="48">
        <v>231</v>
      </c>
      <c r="I43" s="40">
        <v>79126.960000000006</v>
      </c>
      <c r="J43" s="40">
        <v>1418.2</v>
      </c>
      <c r="K43" s="40">
        <v>80545.16</v>
      </c>
    </row>
    <row r="44" spans="1:12" ht="15.75" customHeight="1" x14ac:dyDescent="0.3">
      <c r="A44" s="84"/>
      <c r="B44" s="88"/>
      <c r="C44" s="85"/>
      <c r="D44" s="39">
        <v>36</v>
      </c>
      <c r="E44" s="57" t="s">
        <v>310</v>
      </c>
      <c r="F44" s="64">
        <v>253724440</v>
      </c>
      <c r="G44" s="31" t="s">
        <v>311</v>
      </c>
      <c r="H44" s="65">
        <v>80</v>
      </c>
      <c r="I44" s="40">
        <v>80839.070000000007</v>
      </c>
      <c r="J44" s="40">
        <v>1430.87</v>
      </c>
      <c r="K44" s="40">
        <v>82269.94</v>
      </c>
    </row>
    <row r="45" spans="1:12" ht="15.6" x14ac:dyDescent="0.3">
      <c r="A45" s="84"/>
      <c r="B45" s="88"/>
      <c r="C45" s="85"/>
      <c r="D45" s="39">
        <v>37</v>
      </c>
      <c r="E45" s="57" t="s">
        <v>312</v>
      </c>
      <c r="F45" s="64">
        <v>124368392</v>
      </c>
      <c r="G45" s="31" t="s">
        <v>313</v>
      </c>
      <c r="H45" s="65">
        <v>80</v>
      </c>
      <c r="I45" s="40">
        <v>9839.4</v>
      </c>
      <c r="J45" s="40">
        <v>174.12</v>
      </c>
      <c r="K45" s="40">
        <v>10013.52</v>
      </c>
    </row>
    <row r="46" spans="1:12" ht="15.6" x14ac:dyDescent="0.3">
      <c r="A46" s="84"/>
      <c r="B46" s="88"/>
      <c r="C46" s="85"/>
      <c r="D46" s="39">
        <v>38</v>
      </c>
      <c r="E46" s="57" t="s">
        <v>314</v>
      </c>
      <c r="F46" s="64">
        <v>152114846</v>
      </c>
      <c r="G46" s="31" t="s">
        <v>315</v>
      </c>
      <c r="H46" s="65">
        <v>40</v>
      </c>
      <c r="I46" s="40">
        <v>31502.98</v>
      </c>
      <c r="J46" s="40">
        <v>557.6</v>
      </c>
      <c r="K46" s="40">
        <v>32060.579999999998</v>
      </c>
    </row>
    <row r="47" spans="1:12" ht="15.6" x14ac:dyDescent="0.3">
      <c r="A47" s="84"/>
      <c r="B47" s="88"/>
      <c r="C47" s="85"/>
      <c r="D47" s="39">
        <v>39</v>
      </c>
      <c r="E47" s="47" t="s">
        <v>316</v>
      </c>
      <c r="F47" s="48">
        <v>302692454</v>
      </c>
      <c r="G47" s="31" t="s">
        <v>317</v>
      </c>
      <c r="H47" s="48">
        <v>1062</v>
      </c>
      <c r="I47" s="40">
        <v>619118.1</v>
      </c>
      <c r="J47" s="40">
        <v>10958.39</v>
      </c>
      <c r="K47" s="40">
        <v>630076.49</v>
      </c>
    </row>
    <row r="48" spans="1:12" ht="15.6" x14ac:dyDescent="0.3">
      <c r="A48" s="84"/>
      <c r="B48" s="88"/>
      <c r="C48" s="85"/>
      <c r="D48" s="39">
        <v>40</v>
      </c>
      <c r="E48" s="57" t="s">
        <v>318</v>
      </c>
      <c r="F48" s="58">
        <v>181383721</v>
      </c>
      <c r="G48" s="31" t="s">
        <v>319</v>
      </c>
      <c r="H48" s="48">
        <v>66</v>
      </c>
      <c r="I48" s="40">
        <v>34197.65</v>
      </c>
      <c r="J48" s="40">
        <v>605.27</v>
      </c>
      <c r="K48" s="40">
        <v>34802.92</v>
      </c>
    </row>
    <row r="49" spans="1:11" ht="15.6" x14ac:dyDescent="0.3">
      <c r="A49" s="84"/>
      <c r="B49" s="88"/>
      <c r="C49" s="85"/>
      <c r="D49" s="39">
        <v>41</v>
      </c>
      <c r="E49" s="47" t="s">
        <v>320</v>
      </c>
      <c r="F49" s="48">
        <v>190272175</v>
      </c>
      <c r="G49" s="31" t="s">
        <v>321</v>
      </c>
      <c r="H49" s="48">
        <v>572</v>
      </c>
      <c r="I49" s="40">
        <v>214547.21</v>
      </c>
      <c r="J49" s="40">
        <v>3799.56</v>
      </c>
      <c r="K49" s="40">
        <v>218346.77</v>
      </c>
    </row>
    <row r="50" spans="1:11" ht="15.6" x14ac:dyDescent="0.3">
      <c r="A50" s="84"/>
      <c r="B50" s="88"/>
      <c r="C50" s="85"/>
      <c r="D50" s="39">
        <v>42</v>
      </c>
      <c r="E50" s="47" t="s">
        <v>322</v>
      </c>
      <c r="F50" s="48">
        <v>152114650</v>
      </c>
      <c r="G50" s="31" t="s">
        <v>323</v>
      </c>
      <c r="H50" s="48">
        <v>102</v>
      </c>
      <c r="I50" s="40">
        <v>48008.78</v>
      </c>
      <c r="J50" s="40">
        <v>849.8</v>
      </c>
      <c r="K50" s="40">
        <v>48858.58</v>
      </c>
    </row>
    <row r="51" spans="1:11" ht="15.6" x14ac:dyDescent="0.3">
      <c r="A51" s="84"/>
      <c r="B51" s="88"/>
      <c r="C51" s="85"/>
      <c r="D51" s="39">
        <v>43</v>
      </c>
      <c r="E51" s="57" t="s">
        <v>324</v>
      </c>
      <c r="F51" s="58">
        <v>191744287</v>
      </c>
      <c r="G51" s="31" t="s">
        <v>325</v>
      </c>
      <c r="H51" s="48">
        <v>99</v>
      </c>
      <c r="I51" s="40">
        <v>39631.83</v>
      </c>
      <c r="J51" s="40">
        <v>753.29</v>
      </c>
      <c r="K51" s="40">
        <v>40385.120000000003</v>
      </c>
    </row>
    <row r="52" spans="1:11" ht="15.6" x14ac:dyDescent="0.3">
      <c r="A52" s="84"/>
      <c r="B52" s="88"/>
      <c r="C52" s="85"/>
      <c r="D52" s="68">
        <v>44</v>
      </c>
      <c r="E52" s="57" t="s">
        <v>326</v>
      </c>
      <c r="F52" s="58">
        <v>125746667</v>
      </c>
      <c r="G52" s="31" t="s">
        <v>327</v>
      </c>
      <c r="H52" s="48">
        <v>86</v>
      </c>
      <c r="I52" s="40">
        <v>4932</v>
      </c>
      <c r="J52" s="40">
        <v>87.25</v>
      </c>
      <c r="K52" s="40">
        <v>5019.25</v>
      </c>
    </row>
    <row r="53" spans="1:11" ht="15.6" x14ac:dyDescent="0.3">
      <c r="A53" s="84"/>
      <c r="B53" s="88"/>
      <c r="C53" s="85"/>
      <c r="D53" s="68">
        <v>45</v>
      </c>
      <c r="E53" s="57" t="s">
        <v>328</v>
      </c>
      <c r="F53" s="58">
        <v>182934444</v>
      </c>
      <c r="G53" s="31" t="s">
        <v>329</v>
      </c>
      <c r="H53" s="48">
        <v>63</v>
      </c>
      <c r="I53" s="40">
        <v>37329.96</v>
      </c>
      <c r="J53" s="40">
        <v>660.71</v>
      </c>
      <c r="K53" s="40">
        <v>37990.67</v>
      </c>
    </row>
    <row r="54" spans="1:11" ht="15.6" x14ac:dyDescent="0.3">
      <c r="A54" s="84"/>
      <c r="B54" s="88"/>
      <c r="C54" s="85"/>
      <c r="D54" s="68">
        <v>46</v>
      </c>
      <c r="E54" s="57" t="s">
        <v>330</v>
      </c>
      <c r="F54" s="58">
        <v>301240955</v>
      </c>
      <c r="G54" s="31" t="s">
        <v>331</v>
      </c>
      <c r="H54" s="48">
        <v>41</v>
      </c>
      <c r="I54" s="40">
        <v>12870.88</v>
      </c>
      <c r="J54" s="40">
        <v>227.81</v>
      </c>
      <c r="K54" s="40">
        <v>13098.689999999999</v>
      </c>
    </row>
    <row r="55" spans="1:11" ht="15.6" x14ac:dyDescent="0.3">
      <c r="A55" s="84"/>
      <c r="B55" s="88"/>
      <c r="C55" s="85"/>
      <c r="D55" s="68">
        <v>47</v>
      </c>
      <c r="E55" s="57" t="s">
        <v>332</v>
      </c>
      <c r="F55" s="58">
        <v>124243848</v>
      </c>
      <c r="G55" s="31" t="s">
        <v>333</v>
      </c>
      <c r="H55" s="48">
        <v>869</v>
      </c>
      <c r="I55" s="40">
        <v>357969.63</v>
      </c>
      <c r="J55" s="40">
        <v>6525.19</v>
      </c>
      <c r="K55" s="40">
        <v>364494.82</v>
      </c>
    </row>
    <row r="56" spans="1:11" ht="15" customHeight="1" x14ac:dyDescent="0.25">
      <c r="A56" s="84"/>
      <c r="B56" s="86" t="s">
        <v>17</v>
      </c>
      <c r="C56" s="86"/>
      <c r="D56" s="86"/>
      <c r="E56" s="86"/>
      <c r="F56" s="21" t="s">
        <v>7</v>
      </c>
      <c r="G56" s="21" t="s">
        <v>7</v>
      </c>
      <c r="H56" s="22">
        <f>SUM(H9:H55)</f>
        <v>7955</v>
      </c>
      <c r="I56" s="23">
        <f>SUM(I9:I55)</f>
        <v>3722519.52</v>
      </c>
      <c r="J56" s="23">
        <f>SUM(J9:J55)</f>
        <v>69123.75</v>
      </c>
      <c r="K56" s="23">
        <f>SUM(K9:K55)</f>
        <v>3791643.27</v>
      </c>
    </row>
    <row r="57" spans="1:11" ht="15" customHeight="1" x14ac:dyDescent="0.3">
      <c r="A57" s="84" t="s">
        <v>8</v>
      </c>
      <c r="B57" s="85" t="s">
        <v>174</v>
      </c>
      <c r="C57" s="85" t="s">
        <v>173</v>
      </c>
      <c r="D57" s="19">
        <v>1</v>
      </c>
      <c r="E57" s="30" t="s">
        <v>29</v>
      </c>
      <c r="F57" s="31">
        <v>135134113</v>
      </c>
      <c r="G57" s="31" t="s">
        <v>30</v>
      </c>
      <c r="H57" s="31">
        <v>42</v>
      </c>
      <c r="I57" s="44">
        <v>4345.6400000000003</v>
      </c>
      <c r="J57" s="44">
        <v>76.92</v>
      </c>
      <c r="K57" s="45">
        <v>4422.5600000000004</v>
      </c>
    </row>
    <row r="58" spans="1:11" ht="15" customHeight="1" x14ac:dyDescent="0.3">
      <c r="A58" s="84"/>
      <c r="B58" s="85"/>
      <c r="C58" s="85"/>
      <c r="D58" s="19">
        <v>2</v>
      </c>
      <c r="E58" s="30" t="s">
        <v>31</v>
      </c>
      <c r="F58" s="31">
        <v>174815134</v>
      </c>
      <c r="G58" s="31" t="s">
        <v>32</v>
      </c>
      <c r="H58" s="31">
        <v>18</v>
      </c>
      <c r="I58" s="45">
        <v>18827.09</v>
      </c>
      <c r="J58" s="45">
        <v>333.31</v>
      </c>
      <c r="K58" s="45">
        <v>19160.400000000001</v>
      </c>
    </row>
    <row r="59" spans="1:11" ht="15" customHeight="1" x14ac:dyDescent="0.3">
      <c r="A59" s="84"/>
      <c r="B59" s="85"/>
      <c r="C59" s="85"/>
      <c r="D59" s="19">
        <v>3</v>
      </c>
      <c r="E59" s="30" t="s">
        <v>35</v>
      </c>
      <c r="F59" s="31">
        <v>159945462</v>
      </c>
      <c r="G59" s="31" t="s">
        <v>36</v>
      </c>
      <c r="H59" s="31">
        <v>6</v>
      </c>
      <c r="I59" s="45">
        <v>2940.49</v>
      </c>
      <c r="J59" s="45">
        <v>64.38</v>
      </c>
      <c r="K59" s="45">
        <v>3004.87</v>
      </c>
    </row>
    <row r="60" spans="1:11" ht="15" customHeight="1" x14ac:dyDescent="0.3">
      <c r="A60" s="84"/>
      <c r="B60" s="85"/>
      <c r="C60" s="85"/>
      <c r="D60" s="19">
        <v>4</v>
      </c>
      <c r="E60" s="30" t="s">
        <v>27</v>
      </c>
      <c r="F60" s="31">
        <v>190808235</v>
      </c>
      <c r="G60" s="31" t="s">
        <v>28</v>
      </c>
      <c r="H60" s="31">
        <v>55</v>
      </c>
      <c r="I60" s="45">
        <v>19027.82</v>
      </c>
      <c r="J60" s="45">
        <v>336.21</v>
      </c>
      <c r="K60" s="45">
        <v>19364.03</v>
      </c>
    </row>
    <row r="61" spans="1:11" ht="15" customHeight="1" x14ac:dyDescent="0.3">
      <c r="A61" s="84"/>
      <c r="B61" s="85"/>
      <c r="C61" s="85"/>
      <c r="D61" s="19">
        <v>5</v>
      </c>
      <c r="E61" s="30" t="s">
        <v>33</v>
      </c>
      <c r="F61" s="31">
        <v>235042580</v>
      </c>
      <c r="G61" s="31" t="s">
        <v>34</v>
      </c>
      <c r="H61" s="31">
        <v>248</v>
      </c>
      <c r="I61" s="45">
        <v>274345.78000000003</v>
      </c>
      <c r="J61" s="45">
        <v>4855.9799999999996</v>
      </c>
      <c r="K61" s="45">
        <v>279201.76</v>
      </c>
    </row>
    <row r="62" spans="1:11" ht="15" customHeight="1" x14ac:dyDescent="0.3">
      <c r="A62" s="84"/>
      <c r="B62" s="85"/>
      <c r="C62" s="85"/>
      <c r="D62" s="38">
        <v>6</v>
      </c>
      <c r="E62" s="30" t="s">
        <v>179</v>
      </c>
      <c r="F62" s="31">
        <v>300100391</v>
      </c>
      <c r="G62" s="31" t="s">
        <v>180</v>
      </c>
      <c r="H62" s="31">
        <v>4</v>
      </c>
      <c r="I62" s="45">
        <v>2341</v>
      </c>
      <c r="J62" s="45">
        <v>41.42</v>
      </c>
      <c r="K62" s="45">
        <v>2382.42</v>
      </c>
    </row>
    <row r="63" spans="1:11" ht="15" customHeight="1" x14ac:dyDescent="0.3">
      <c r="A63" s="84"/>
      <c r="B63" s="85"/>
      <c r="C63" s="85"/>
      <c r="D63" s="38">
        <v>7</v>
      </c>
      <c r="E63" s="30" t="s">
        <v>45</v>
      </c>
      <c r="F63" s="31">
        <v>185332788</v>
      </c>
      <c r="G63" s="31" t="s">
        <v>46</v>
      </c>
      <c r="H63" s="31">
        <v>36</v>
      </c>
      <c r="I63" s="45">
        <v>45861.23</v>
      </c>
      <c r="J63" s="45">
        <v>811.74</v>
      </c>
      <c r="K63" s="45">
        <v>46672.97</v>
      </c>
    </row>
    <row r="64" spans="1:11" ht="15" customHeight="1" x14ac:dyDescent="0.3">
      <c r="A64" s="84"/>
      <c r="B64" s="85"/>
      <c r="C64" s="85"/>
      <c r="D64" s="38">
        <v>8</v>
      </c>
      <c r="E64" s="30" t="s">
        <v>53</v>
      </c>
      <c r="F64" s="31">
        <v>256739230</v>
      </c>
      <c r="G64" s="31" t="s">
        <v>54</v>
      </c>
      <c r="H64" s="31">
        <v>29</v>
      </c>
      <c r="I64" s="45">
        <v>1188.22</v>
      </c>
      <c r="J64" s="45">
        <v>21</v>
      </c>
      <c r="K64" s="45">
        <v>1209.22</v>
      </c>
    </row>
    <row r="65" spans="1:11" ht="15" customHeight="1" x14ac:dyDescent="0.3">
      <c r="A65" s="84"/>
      <c r="B65" s="85"/>
      <c r="C65" s="85"/>
      <c r="D65" s="38">
        <v>9</v>
      </c>
      <c r="E65" s="30" t="s">
        <v>63</v>
      </c>
      <c r="F65" s="31">
        <v>301589800</v>
      </c>
      <c r="G65" s="31" t="s">
        <v>64</v>
      </c>
      <c r="H65" s="31">
        <v>27</v>
      </c>
      <c r="I65" s="45">
        <v>33445.17</v>
      </c>
      <c r="J65" s="45">
        <v>623.48</v>
      </c>
      <c r="K65" s="45">
        <v>34068.65</v>
      </c>
    </row>
    <row r="66" spans="1:11" ht="15" customHeight="1" x14ac:dyDescent="0.3">
      <c r="A66" s="84"/>
      <c r="B66" s="85"/>
      <c r="C66" s="85"/>
      <c r="D66" s="38">
        <v>10</v>
      </c>
      <c r="E66" s="30" t="s">
        <v>37</v>
      </c>
      <c r="F66" s="31">
        <v>157026510</v>
      </c>
      <c r="G66" s="31" t="s">
        <v>38</v>
      </c>
      <c r="H66" s="31">
        <v>29</v>
      </c>
      <c r="I66" s="45">
        <v>38026.32</v>
      </c>
      <c r="J66" s="45">
        <v>673.06</v>
      </c>
      <c r="K66" s="45">
        <v>38699.379999999997</v>
      </c>
    </row>
    <row r="67" spans="1:11" ht="15" customHeight="1" x14ac:dyDescent="0.3">
      <c r="A67" s="84"/>
      <c r="B67" s="85"/>
      <c r="C67" s="85"/>
      <c r="D67" s="38">
        <v>11</v>
      </c>
      <c r="E67" s="30" t="s">
        <v>49</v>
      </c>
      <c r="F67" s="31">
        <v>300598351</v>
      </c>
      <c r="G67" s="31" t="s">
        <v>50</v>
      </c>
      <c r="H67" s="31">
        <v>13</v>
      </c>
      <c r="I67" s="45">
        <v>985.5</v>
      </c>
      <c r="J67" s="45">
        <v>17.440000000000001</v>
      </c>
      <c r="K67" s="45">
        <v>1002.94</v>
      </c>
    </row>
    <row r="68" spans="1:11" ht="15" customHeight="1" x14ac:dyDescent="0.3">
      <c r="A68" s="84"/>
      <c r="B68" s="85"/>
      <c r="C68" s="85"/>
      <c r="D68" s="38">
        <v>12</v>
      </c>
      <c r="E68" s="33" t="s">
        <v>39</v>
      </c>
      <c r="F68" s="31">
        <v>165842157</v>
      </c>
      <c r="G68" s="31" t="s">
        <v>40</v>
      </c>
      <c r="H68" s="31">
        <v>58</v>
      </c>
      <c r="I68" s="45">
        <v>68488.13</v>
      </c>
      <c r="J68" s="45">
        <v>1219.23</v>
      </c>
      <c r="K68" s="45">
        <v>69707.360000000001</v>
      </c>
    </row>
    <row r="69" spans="1:11" ht="15" customHeight="1" x14ac:dyDescent="0.3">
      <c r="A69" s="84"/>
      <c r="B69" s="85"/>
      <c r="C69" s="85"/>
      <c r="D69" s="38">
        <v>13</v>
      </c>
      <c r="E69" s="30" t="s">
        <v>51</v>
      </c>
      <c r="F69" s="31">
        <v>300642709</v>
      </c>
      <c r="G69" s="31" t="s">
        <v>52</v>
      </c>
      <c r="H69" s="31">
        <v>30</v>
      </c>
      <c r="I69" s="45">
        <v>24566.129999999997</v>
      </c>
      <c r="J69" s="45">
        <v>434.83000000000015</v>
      </c>
      <c r="K69" s="45">
        <v>25000.959999999999</v>
      </c>
    </row>
    <row r="70" spans="1:11" ht="15" customHeight="1" x14ac:dyDescent="0.3">
      <c r="A70" s="84"/>
      <c r="B70" s="85"/>
      <c r="C70" s="85"/>
      <c r="D70" s="38">
        <v>14</v>
      </c>
      <c r="E70" s="30" t="s">
        <v>55</v>
      </c>
      <c r="F70" s="31">
        <v>191045561</v>
      </c>
      <c r="G70" s="31" t="s">
        <v>56</v>
      </c>
      <c r="H70" s="31">
        <v>201</v>
      </c>
      <c r="I70" s="45">
        <v>89213.9</v>
      </c>
      <c r="J70" s="45">
        <v>1579.16</v>
      </c>
      <c r="K70" s="45">
        <v>90793.06</v>
      </c>
    </row>
    <row r="71" spans="1:11" ht="15" customHeight="1" x14ac:dyDescent="0.3">
      <c r="A71" s="84"/>
      <c r="B71" s="85"/>
      <c r="C71" s="85"/>
      <c r="D71" s="38">
        <v>15</v>
      </c>
      <c r="E71" s="30" t="s">
        <v>67</v>
      </c>
      <c r="F71" s="31">
        <v>136001557</v>
      </c>
      <c r="G71" s="31" t="s">
        <v>68</v>
      </c>
      <c r="H71" s="31">
        <v>15</v>
      </c>
      <c r="I71" s="45">
        <v>1822.08</v>
      </c>
      <c r="J71" s="45">
        <v>32.25</v>
      </c>
      <c r="K71" s="45">
        <v>1854.33</v>
      </c>
    </row>
    <row r="72" spans="1:11" ht="15" customHeight="1" x14ac:dyDescent="0.3">
      <c r="A72" s="84"/>
      <c r="B72" s="85"/>
      <c r="C72" s="85"/>
      <c r="D72" s="38">
        <v>16</v>
      </c>
      <c r="E72" s="30" t="s">
        <v>41</v>
      </c>
      <c r="F72" s="31">
        <v>191045757</v>
      </c>
      <c r="G72" s="31" t="s">
        <v>42</v>
      </c>
      <c r="H72" s="31">
        <v>52</v>
      </c>
      <c r="I72" s="45">
        <v>58413.73</v>
      </c>
      <c r="J72" s="45">
        <v>1031.27</v>
      </c>
      <c r="K72" s="45">
        <v>59445</v>
      </c>
    </row>
    <row r="73" spans="1:11" ht="15" customHeight="1" x14ac:dyDescent="0.3">
      <c r="A73" s="84"/>
      <c r="B73" s="85"/>
      <c r="C73" s="85"/>
      <c r="D73" s="38">
        <v>17</v>
      </c>
      <c r="E73" s="30" t="s">
        <v>69</v>
      </c>
      <c r="F73" s="31">
        <v>165803154</v>
      </c>
      <c r="G73" s="31" t="s">
        <v>70</v>
      </c>
      <c r="H73" s="31">
        <v>385</v>
      </c>
      <c r="I73" s="45">
        <v>123456.1</v>
      </c>
      <c r="J73" s="45">
        <v>2195.31</v>
      </c>
      <c r="K73" s="45">
        <v>125651.41</v>
      </c>
    </row>
    <row r="74" spans="1:11" ht="15" customHeight="1" x14ac:dyDescent="0.3">
      <c r="A74" s="84"/>
      <c r="B74" s="85"/>
      <c r="C74" s="85"/>
      <c r="D74" s="38">
        <v>18</v>
      </c>
      <c r="E74" s="30" t="s">
        <v>43</v>
      </c>
      <c r="F74" s="31">
        <v>172415942</v>
      </c>
      <c r="G74" s="31" t="s">
        <v>44</v>
      </c>
      <c r="H74" s="31">
        <v>91</v>
      </c>
      <c r="I74" s="45">
        <v>15939.96</v>
      </c>
      <c r="J74" s="45">
        <v>282.16000000000003</v>
      </c>
      <c r="K74" s="45">
        <v>16222.119999999999</v>
      </c>
    </row>
    <row r="75" spans="1:11" ht="15" customHeight="1" x14ac:dyDescent="0.3">
      <c r="A75" s="84"/>
      <c r="B75" s="85"/>
      <c r="C75" s="85"/>
      <c r="D75" s="38">
        <v>19</v>
      </c>
      <c r="E75" s="30" t="s">
        <v>65</v>
      </c>
      <c r="F75" s="31">
        <v>190160991</v>
      </c>
      <c r="G75" s="31" t="s">
        <v>66</v>
      </c>
      <c r="H75" s="31">
        <v>119</v>
      </c>
      <c r="I75" s="45">
        <v>59539.78</v>
      </c>
      <c r="J75" s="45">
        <v>1053.8900000000001</v>
      </c>
      <c r="K75" s="45">
        <v>60593.67</v>
      </c>
    </row>
    <row r="76" spans="1:11" ht="15" customHeight="1" x14ac:dyDescent="0.3">
      <c r="A76" s="84"/>
      <c r="B76" s="85"/>
      <c r="C76" s="85"/>
      <c r="D76" s="38">
        <v>20</v>
      </c>
      <c r="E76" s="30" t="s">
        <v>57</v>
      </c>
      <c r="F76" s="31">
        <v>302583800</v>
      </c>
      <c r="G76" s="31" t="s">
        <v>58</v>
      </c>
      <c r="H76" s="31">
        <v>1435</v>
      </c>
      <c r="I76" s="45">
        <v>719499.74</v>
      </c>
      <c r="J76" s="45">
        <v>12735.09</v>
      </c>
      <c r="K76" s="45">
        <v>732234.83</v>
      </c>
    </row>
    <row r="77" spans="1:11" ht="15" customHeight="1" x14ac:dyDescent="0.3">
      <c r="A77" s="84"/>
      <c r="B77" s="85"/>
      <c r="C77" s="85"/>
      <c r="D77" s="38">
        <v>21</v>
      </c>
      <c r="E77" s="30" t="s">
        <v>47</v>
      </c>
      <c r="F77" s="31">
        <v>160300117</v>
      </c>
      <c r="G77" s="31" t="s">
        <v>48</v>
      </c>
      <c r="H77" s="31">
        <v>58</v>
      </c>
      <c r="I77" s="45">
        <v>74934.52</v>
      </c>
      <c r="J77" s="45">
        <v>1333.87</v>
      </c>
      <c r="K77" s="45">
        <v>76268.39</v>
      </c>
    </row>
    <row r="78" spans="1:11" ht="15" customHeight="1" x14ac:dyDescent="0.3">
      <c r="A78" s="84"/>
      <c r="B78" s="85"/>
      <c r="C78" s="85"/>
      <c r="D78" s="38">
        <v>22</v>
      </c>
      <c r="E78" s="30" t="s">
        <v>71</v>
      </c>
      <c r="F78" s="31">
        <v>135163499</v>
      </c>
      <c r="G78" s="31" t="s">
        <v>72</v>
      </c>
      <c r="H78" s="31">
        <v>1860</v>
      </c>
      <c r="I78" s="45">
        <v>852624.9</v>
      </c>
      <c r="J78" s="45">
        <v>18327.29</v>
      </c>
      <c r="K78" s="45">
        <v>870952.19000000006</v>
      </c>
    </row>
    <row r="79" spans="1:11" ht="15" customHeight="1" x14ac:dyDescent="0.3">
      <c r="A79" s="84"/>
      <c r="B79" s="85"/>
      <c r="C79" s="85"/>
      <c r="D79" s="38">
        <v>23</v>
      </c>
      <c r="E79" s="30" t="s">
        <v>61</v>
      </c>
      <c r="F79" s="31">
        <v>190326865</v>
      </c>
      <c r="G79" s="31" t="s">
        <v>62</v>
      </c>
      <c r="H79" s="31">
        <v>146</v>
      </c>
      <c r="I79" s="45">
        <v>73648.509999999995</v>
      </c>
      <c r="J79" s="45">
        <v>1303.74</v>
      </c>
      <c r="K79" s="45">
        <v>74952.25</v>
      </c>
    </row>
    <row r="80" spans="1:11" ht="15" customHeight="1" x14ac:dyDescent="0.3">
      <c r="A80" s="84"/>
      <c r="B80" s="85"/>
      <c r="C80" s="85"/>
      <c r="D80" s="38">
        <v>24</v>
      </c>
      <c r="E80" s="30" t="s">
        <v>59</v>
      </c>
      <c r="F80" s="31">
        <v>190882171</v>
      </c>
      <c r="G80" s="31" t="s">
        <v>60</v>
      </c>
      <c r="H80" s="31">
        <v>36</v>
      </c>
      <c r="I80" s="45">
        <v>33511.19</v>
      </c>
      <c r="J80" s="45">
        <v>593.15</v>
      </c>
      <c r="K80" s="45">
        <v>34104.340000000004</v>
      </c>
    </row>
    <row r="81" spans="1:12" ht="15" customHeight="1" x14ac:dyDescent="0.3">
      <c r="A81" s="84"/>
      <c r="B81" s="85"/>
      <c r="C81" s="85"/>
      <c r="D81" s="38">
        <v>25</v>
      </c>
      <c r="E81" s="30" t="s">
        <v>73</v>
      </c>
      <c r="F81" s="31">
        <v>135042394</v>
      </c>
      <c r="G81" s="31" t="s">
        <v>74</v>
      </c>
      <c r="H81" s="31">
        <v>3</v>
      </c>
      <c r="I81" s="45">
        <v>372.7</v>
      </c>
      <c r="J81" s="45">
        <v>6.59</v>
      </c>
      <c r="K81" s="45">
        <v>379.28999999999996</v>
      </c>
    </row>
    <row r="82" spans="1:12" ht="15" customHeight="1" x14ac:dyDescent="0.3">
      <c r="A82" s="84"/>
      <c r="B82" s="85"/>
      <c r="C82" s="85"/>
      <c r="D82" s="38">
        <v>26</v>
      </c>
      <c r="E82" s="30" t="s">
        <v>75</v>
      </c>
      <c r="F82" s="31">
        <v>158971835</v>
      </c>
      <c r="G82" s="31" t="s">
        <v>76</v>
      </c>
      <c r="H82" s="31">
        <v>99</v>
      </c>
      <c r="I82" s="45">
        <v>34772.239999999998</v>
      </c>
      <c r="J82" s="45">
        <v>615.42999999999995</v>
      </c>
      <c r="K82" s="45">
        <v>35387.67</v>
      </c>
    </row>
    <row r="83" spans="1:12" ht="15" customHeight="1" x14ac:dyDescent="0.3">
      <c r="A83" s="84"/>
      <c r="B83" s="85"/>
      <c r="C83" s="85"/>
      <c r="D83" s="38">
        <v>27</v>
      </c>
      <c r="E83" s="30" t="s">
        <v>181</v>
      </c>
      <c r="F83" s="31">
        <v>157033280</v>
      </c>
      <c r="G83" s="31" t="s">
        <v>182</v>
      </c>
      <c r="H83" s="31">
        <v>4</v>
      </c>
      <c r="I83" s="45">
        <v>1110.5</v>
      </c>
      <c r="J83" s="45">
        <v>19.63</v>
      </c>
      <c r="K83" s="45">
        <v>1130.1300000000001</v>
      </c>
    </row>
    <row r="84" spans="1:12" ht="15" customHeight="1" x14ac:dyDescent="0.3">
      <c r="A84" s="84"/>
      <c r="B84" s="85"/>
      <c r="C84" s="85"/>
      <c r="D84" s="39">
        <v>28</v>
      </c>
      <c r="E84" s="30" t="s">
        <v>336</v>
      </c>
      <c r="F84" s="31">
        <v>185332820</v>
      </c>
      <c r="G84" s="31" t="s">
        <v>176</v>
      </c>
      <c r="H84" s="31">
        <v>174</v>
      </c>
      <c r="I84" s="45">
        <v>16940.13</v>
      </c>
      <c r="J84" s="45">
        <v>299.8</v>
      </c>
      <c r="K84" s="45">
        <v>17239.93</v>
      </c>
    </row>
    <row r="85" spans="1:12" ht="15.75" customHeight="1" x14ac:dyDescent="0.25">
      <c r="A85" s="84"/>
      <c r="B85" s="86" t="s">
        <v>16</v>
      </c>
      <c r="C85" s="86"/>
      <c r="D85" s="86"/>
      <c r="E85" s="86"/>
      <c r="F85" s="21" t="s">
        <v>7</v>
      </c>
      <c r="G85" s="21" t="s">
        <v>7</v>
      </c>
      <c r="H85" s="22">
        <f>SUM(H57:H84)</f>
        <v>5273</v>
      </c>
      <c r="I85" s="23">
        <f>SUM(I57:I84)</f>
        <v>2690188.5</v>
      </c>
      <c r="J85" s="23">
        <f>SUM(J57:J84)</f>
        <v>50917.62999999999</v>
      </c>
      <c r="K85" s="23">
        <f>SUM(K57:K84)</f>
        <v>2741106.13</v>
      </c>
      <c r="L85" s="16"/>
    </row>
    <row r="86" spans="1:12" ht="15.6" x14ac:dyDescent="0.25">
      <c r="A86" s="84" t="s">
        <v>9</v>
      </c>
      <c r="B86" s="85" t="s">
        <v>195</v>
      </c>
      <c r="C86" s="85" t="s">
        <v>194</v>
      </c>
      <c r="D86" s="19">
        <v>1</v>
      </c>
      <c r="E86" s="14" t="s">
        <v>196</v>
      </c>
      <c r="F86" s="19">
        <v>190468035</v>
      </c>
      <c r="G86" s="38" t="s">
        <v>197</v>
      </c>
      <c r="H86" s="32">
        <v>883</v>
      </c>
      <c r="I86" s="69">
        <v>692413.76</v>
      </c>
      <c r="J86" s="70">
        <v>12255.720000000001</v>
      </c>
      <c r="K86" s="71">
        <v>704669.48</v>
      </c>
      <c r="L86" s="16"/>
    </row>
    <row r="87" spans="1:12" ht="15.6" x14ac:dyDescent="0.25">
      <c r="A87" s="84"/>
      <c r="B87" s="85"/>
      <c r="C87" s="85"/>
      <c r="D87" s="19">
        <v>2</v>
      </c>
      <c r="E87" s="14" t="s">
        <v>198</v>
      </c>
      <c r="F87" s="19">
        <v>191340469</v>
      </c>
      <c r="G87" s="38" t="s">
        <v>199</v>
      </c>
      <c r="H87" s="32">
        <v>415</v>
      </c>
      <c r="I87" s="69">
        <v>154723.69</v>
      </c>
      <c r="J87" s="70">
        <v>2738.62</v>
      </c>
      <c r="K87" s="71">
        <v>157462.30999999997</v>
      </c>
      <c r="L87" s="16"/>
    </row>
    <row r="88" spans="1:12" ht="15.6" x14ac:dyDescent="0.25">
      <c r="A88" s="84"/>
      <c r="B88" s="85"/>
      <c r="C88" s="85"/>
      <c r="D88" s="19">
        <v>3</v>
      </c>
      <c r="E88" s="14" t="s">
        <v>200</v>
      </c>
      <c r="F88" s="19">
        <v>191340088</v>
      </c>
      <c r="G88" s="38" t="s">
        <v>201</v>
      </c>
      <c r="H88" s="32">
        <v>451</v>
      </c>
      <c r="I88" s="69">
        <v>207879.97999999998</v>
      </c>
      <c r="J88" s="70">
        <v>3679.47</v>
      </c>
      <c r="K88" s="71">
        <v>211559.44999999998</v>
      </c>
      <c r="L88" s="16"/>
    </row>
    <row r="89" spans="1:12" ht="15.6" x14ac:dyDescent="0.25">
      <c r="A89" s="84"/>
      <c r="B89" s="85"/>
      <c r="C89" s="85"/>
      <c r="D89" s="19">
        <v>4</v>
      </c>
      <c r="E89" s="14" t="s">
        <v>202</v>
      </c>
      <c r="F89" s="19">
        <v>190468188</v>
      </c>
      <c r="G89" s="38" t="s">
        <v>203</v>
      </c>
      <c r="H89" s="32">
        <v>196</v>
      </c>
      <c r="I89" s="69">
        <v>113785.61</v>
      </c>
      <c r="J89" s="70">
        <v>2014</v>
      </c>
      <c r="K89" s="71">
        <v>115799.61</v>
      </c>
    </row>
    <row r="90" spans="1:12" ht="15.6" x14ac:dyDescent="0.25">
      <c r="A90" s="84"/>
      <c r="B90" s="85"/>
      <c r="C90" s="85"/>
      <c r="D90" s="19">
        <v>5</v>
      </c>
      <c r="E90" s="14" t="s">
        <v>204</v>
      </c>
      <c r="F90" s="19">
        <v>190300571</v>
      </c>
      <c r="G90" s="38" t="s">
        <v>205</v>
      </c>
      <c r="H90" s="32">
        <v>90</v>
      </c>
      <c r="I90" s="69">
        <v>46055.09</v>
      </c>
      <c r="J90" s="70">
        <v>815.14</v>
      </c>
      <c r="K90" s="71">
        <v>46870.23</v>
      </c>
    </row>
    <row r="91" spans="1:12" ht="15.6" x14ac:dyDescent="0.25">
      <c r="A91" s="84"/>
      <c r="B91" s="85"/>
      <c r="C91" s="85"/>
      <c r="D91" s="19">
        <v>6</v>
      </c>
      <c r="E91" s="14" t="s">
        <v>206</v>
      </c>
      <c r="F91" s="19">
        <v>277329430</v>
      </c>
      <c r="G91" s="38" t="s">
        <v>207</v>
      </c>
      <c r="H91" s="32">
        <v>112</v>
      </c>
      <c r="I91" s="69">
        <v>97923.810000000012</v>
      </c>
      <c r="J91" s="70">
        <v>1835.2299999999998</v>
      </c>
      <c r="K91" s="71">
        <v>99759.040000000008</v>
      </c>
    </row>
    <row r="92" spans="1:12" ht="15.6" x14ac:dyDescent="0.25">
      <c r="A92" s="84"/>
      <c r="B92" s="85"/>
      <c r="C92" s="85"/>
      <c r="D92" s="19">
        <v>7</v>
      </c>
      <c r="E92" s="14" t="s">
        <v>208</v>
      </c>
      <c r="F92" s="19">
        <v>163530625</v>
      </c>
      <c r="G92" s="38" t="s">
        <v>209</v>
      </c>
      <c r="H92" s="32">
        <v>71</v>
      </c>
      <c r="I92" s="69">
        <v>36964.519999999997</v>
      </c>
      <c r="J92" s="70">
        <v>654.23</v>
      </c>
      <c r="K92" s="71">
        <v>37618.75</v>
      </c>
    </row>
    <row r="93" spans="1:12" ht="15.6" x14ac:dyDescent="0.25">
      <c r="A93" s="84"/>
      <c r="B93" s="85"/>
      <c r="C93" s="85"/>
      <c r="D93" s="19">
        <v>8</v>
      </c>
      <c r="E93" s="14" t="s">
        <v>210</v>
      </c>
      <c r="F93" s="19">
        <v>179761936</v>
      </c>
      <c r="G93" s="38" t="s">
        <v>211</v>
      </c>
      <c r="H93" s="32">
        <v>257</v>
      </c>
      <c r="I93" s="69">
        <v>116022.55</v>
      </c>
      <c r="J93" s="70">
        <v>2053.6</v>
      </c>
      <c r="K93" s="71">
        <v>118076.15</v>
      </c>
    </row>
    <row r="94" spans="1:12" ht="15.6" x14ac:dyDescent="0.25">
      <c r="A94" s="84"/>
      <c r="B94" s="85"/>
      <c r="C94" s="85"/>
      <c r="D94" s="19">
        <v>9</v>
      </c>
      <c r="E94" s="14" t="s">
        <v>212</v>
      </c>
      <c r="F94" s="19">
        <v>158314921</v>
      </c>
      <c r="G94" s="38" t="s">
        <v>213</v>
      </c>
      <c r="H94" s="32">
        <v>108</v>
      </c>
      <c r="I94" s="69">
        <v>51225.89</v>
      </c>
      <c r="J94" s="70">
        <v>891.09999999999991</v>
      </c>
      <c r="K94" s="71">
        <v>52116.990000000005</v>
      </c>
    </row>
    <row r="95" spans="1:12" ht="15.6" x14ac:dyDescent="0.25">
      <c r="A95" s="84"/>
      <c r="B95" s="85"/>
      <c r="C95" s="85"/>
      <c r="D95" s="19">
        <v>10</v>
      </c>
      <c r="E95" s="14" t="s">
        <v>214</v>
      </c>
      <c r="F95" s="19">
        <v>176628756</v>
      </c>
      <c r="G95" s="38" t="s">
        <v>215</v>
      </c>
      <c r="H95" s="32">
        <v>101</v>
      </c>
      <c r="I95" s="69">
        <v>54005.03</v>
      </c>
      <c r="J95" s="70">
        <v>965.41</v>
      </c>
      <c r="K95" s="71">
        <v>54970.44</v>
      </c>
    </row>
    <row r="96" spans="1:12" ht="15.6" x14ac:dyDescent="0.25">
      <c r="A96" s="84"/>
      <c r="B96" s="85"/>
      <c r="C96" s="85"/>
      <c r="D96" s="19">
        <v>11</v>
      </c>
      <c r="E96" s="14" t="s">
        <v>216</v>
      </c>
      <c r="F96" s="19">
        <v>190470591</v>
      </c>
      <c r="G96" s="38" t="s">
        <v>217</v>
      </c>
      <c r="H96" s="32">
        <v>135</v>
      </c>
      <c r="I96" s="69">
        <v>146095.88</v>
      </c>
      <c r="J96" s="70">
        <v>2593.9700000000003</v>
      </c>
      <c r="K96" s="71">
        <v>148689.85</v>
      </c>
    </row>
    <row r="97" spans="1:20" ht="15.6" x14ac:dyDescent="0.25">
      <c r="A97" s="84"/>
      <c r="B97" s="85"/>
      <c r="C97" s="85"/>
      <c r="D97" s="29">
        <v>12</v>
      </c>
      <c r="E97" s="14" t="s">
        <v>218</v>
      </c>
      <c r="F97" s="19">
        <v>241244070</v>
      </c>
      <c r="G97" s="38" t="s">
        <v>219</v>
      </c>
      <c r="H97" s="32">
        <v>20</v>
      </c>
      <c r="I97" s="69">
        <v>10406.779999999999</v>
      </c>
      <c r="J97" s="70">
        <v>184.23</v>
      </c>
      <c r="K97" s="71">
        <v>10591.01</v>
      </c>
    </row>
    <row r="98" spans="1:20" ht="15.6" x14ac:dyDescent="0.25">
      <c r="A98" s="84"/>
      <c r="B98" s="85"/>
      <c r="C98" s="85"/>
      <c r="D98" s="29">
        <v>13</v>
      </c>
      <c r="E98" s="14" t="s">
        <v>220</v>
      </c>
      <c r="F98" s="19">
        <v>152765472</v>
      </c>
      <c r="G98" s="38" t="s">
        <v>221</v>
      </c>
      <c r="H98" s="32">
        <v>15</v>
      </c>
      <c r="I98" s="69">
        <v>11584.63</v>
      </c>
      <c r="J98" s="70">
        <v>205.04</v>
      </c>
      <c r="K98" s="71">
        <v>11789.67</v>
      </c>
    </row>
    <row r="99" spans="1:20" ht="15.6" x14ac:dyDescent="0.25">
      <c r="A99" s="84"/>
      <c r="B99" s="85"/>
      <c r="C99" s="85"/>
      <c r="D99" s="29">
        <v>14</v>
      </c>
      <c r="E99" s="14" t="s">
        <v>222</v>
      </c>
      <c r="F99" s="19">
        <v>164272081</v>
      </c>
      <c r="G99" s="38" t="s">
        <v>223</v>
      </c>
      <c r="H99" s="32">
        <v>39</v>
      </c>
      <c r="I99" s="69">
        <v>33331.07</v>
      </c>
      <c r="J99" s="70">
        <v>599.17000000000007</v>
      </c>
      <c r="K99" s="71">
        <v>33930.239999999998</v>
      </c>
    </row>
    <row r="100" spans="1:20" ht="31.2" x14ac:dyDescent="0.25">
      <c r="A100" s="84"/>
      <c r="B100" s="85"/>
      <c r="C100" s="85"/>
      <c r="D100" s="29">
        <v>15</v>
      </c>
      <c r="E100" s="14" t="s">
        <v>224</v>
      </c>
      <c r="F100" s="29">
        <v>163537566</v>
      </c>
      <c r="G100" s="38" t="s">
        <v>225</v>
      </c>
      <c r="H100" s="32">
        <v>30</v>
      </c>
      <c r="I100" s="69">
        <v>29774.969999999998</v>
      </c>
      <c r="J100" s="70">
        <v>526.99</v>
      </c>
      <c r="K100" s="71">
        <v>30301.959999999995</v>
      </c>
    </row>
    <row r="101" spans="1:20" ht="15.6" x14ac:dyDescent="0.25">
      <c r="A101" s="84"/>
      <c r="B101" s="85"/>
      <c r="C101" s="85"/>
      <c r="D101" s="29">
        <v>16</v>
      </c>
      <c r="E101" s="14" t="s">
        <v>226</v>
      </c>
      <c r="F101" s="19">
        <v>173942495</v>
      </c>
      <c r="G101" s="38" t="s">
        <v>227</v>
      </c>
      <c r="H101" s="32">
        <v>30</v>
      </c>
      <c r="I101" s="69">
        <v>24948.37</v>
      </c>
      <c r="J101" s="70">
        <v>441.59000000000003</v>
      </c>
      <c r="K101" s="71">
        <v>25389.96</v>
      </c>
    </row>
    <row r="102" spans="1:20" ht="15.6" x14ac:dyDescent="0.25">
      <c r="A102" s="84"/>
      <c r="B102" s="85"/>
      <c r="C102" s="85"/>
      <c r="D102" s="29">
        <v>17</v>
      </c>
      <c r="E102" s="14" t="s">
        <v>228</v>
      </c>
      <c r="F102" s="19">
        <v>177329059</v>
      </c>
      <c r="G102" s="38" t="s">
        <v>229</v>
      </c>
      <c r="H102" s="32">
        <v>34</v>
      </c>
      <c r="I102" s="69">
        <v>31796.799999999999</v>
      </c>
      <c r="J102" s="70">
        <v>560.56999999999994</v>
      </c>
      <c r="K102" s="71">
        <v>32357.37</v>
      </c>
    </row>
    <row r="103" spans="1:20" ht="15.6" x14ac:dyDescent="0.25">
      <c r="A103" s="84"/>
      <c r="B103" s="85"/>
      <c r="C103" s="85"/>
      <c r="D103" s="29">
        <v>18</v>
      </c>
      <c r="E103" s="14" t="s">
        <v>230</v>
      </c>
      <c r="F103" s="19">
        <v>279761360</v>
      </c>
      <c r="G103" s="38" t="s">
        <v>231</v>
      </c>
      <c r="H103" s="32">
        <v>60</v>
      </c>
      <c r="I103" s="69">
        <v>46320.15</v>
      </c>
      <c r="J103" s="70">
        <v>819.87</v>
      </c>
      <c r="K103" s="71">
        <v>47140.020000000004</v>
      </c>
      <c r="P103" s="6"/>
      <c r="Q103" s="5"/>
      <c r="R103" s="5"/>
      <c r="S103" s="5"/>
      <c r="T103" s="5"/>
    </row>
    <row r="104" spans="1:20" ht="15.6" x14ac:dyDescent="0.25">
      <c r="A104" s="84"/>
      <c r="B104" s="85"/>
      <c r="C104" s="85"/>
      <c r="D104" s="29">
        <v>19</v>
      </c>
      <c r="E104" s="14" t="s">
        <v>232</v>
      </c>
      <c r="F104" s="19">
        <v>158310677</v>
      </c>
      <c r="G104" s="38" t="s">
        <v>233</v>
      </c>
      <c r="H104" s="32">
        <v>22</v>
      </c>
      <c r="I104" s="69">
        <v>20021.3</v>
      </c>
      <c r="J104" s="70">
        <v>354.40000000000003</v>
      </c>
      <c r="K104" s="71">
        <v>20375.7</v>
      </c>
      <c r="Q104" s="5"/>
      <c r="R104" s="5"/>
      <c r="S104" s="5"/>
      <c r="T104" s="5"/>
    </row>
    <row r="105" spans="1:20" ht="15.6" x14ac:dyDescent="0.25">
      <c r="A105" s="84"/>
      <c r="B105" s="85"/>
      <c r="C105" s="85"/>
      <c r="D105" s="67">
        <v>20</v>
      </c>
      <c r="E105" s="14" t="s">
        <v>234</v>
      </c>
      <c r="F105" s="67">
        <v>142143550</v>
      </c>
      <c r="G105" s="67" t="s">
        <v>235</v>
      </c>
      <c r="H105" s="32">
        <v>3</v>
      </c>
      <c r="I105" s="69">
        <v>1051.44</v>
      </c>
      <c r="J105" s="70">
        <v>18.61</v>
      </c>
      <c r="K105" s="71">
        <v>1070.05</v>
      </c>
      <c r="Q105" s="5"/>
      <c r="R105" s="5"/>
      <c r="S105" s="5"/>
      <c r="T105" s="5"/>
    </row>
    <row r="106" spans="1:20" ht="15.6" x14ac:dyDescent="0.25">
      <c r="A106" s="84"/>
      <c r="B106" s="85"/>
      <c r="C106" s="85"/>
      <c r="D106" s="67">
        <v>21</v>
      </c>
      <c r="E106" s="14" t="s">
        <v>236</v>
      </c>
      <c r="F106" s="67">
        <v>304387871</v>
      </c>
      <c r="G106" s="67" t="s">
        <v>237</v>
      </c>
      <c r="H106" s="32">
        <v>9</v>
      </c>
      <c r="I106" s="69">
        <v>2310</v>
      </c>
      <c r="J106" s="70">
        <v>40.89</v>
      </c>
      <c r="K106" s="71">
        <v>2350.89</v>
      </c>
      <c r="Q106" s="5"/>
      <c r="R106" s="5"/>
      <c r="S106" s="5"/>
      <c r="T106" s="5"/>
    </row>
    <row r="107" spans="1:20" ht="15" customHeight="1" x14ac:dyDescent="0.25">
      <c r="A107" s="84"/>
      <c r="B107" s="86" t="s">
        <v>15</v>
      </c>
      <c r="C107" s="86"/>
      <c r="D107" s="86"/>
      <c r="E107" s="86"/>
      <c r="F107" s="21" t="s">
        <v>7</v>
      </c>
      <c r="G107" s="21" t="s">
        <v>7</v>
      </c>
      <c r="H107" s="22">
        <f>SUM(H86:H106)</f>
        <v>3081</v>
      </c>
      <c r="I107" s="23">
        <f>SUM(I86:I106)</f>
        <v>1928641.32</v>
      </c>
      <c r="J107" s="23">
        <f>SUM(J86:J106)</f>
        <v>34247.850000000006</v>
      </c>
      <c r="K107" s="23">
        <f>SUM(K86:K106)</f>
        <v>1962889.17</v>
      </c>
      <c r="L107" s="15"/>
    </row>
    <row r="108" spans="1:20" s="5" customFormat="1" ht="15" customHeight="1" x14ac:dyDescent="0.25">
      <c r="A108" s="84" t="s">
        <v>10</v>
      </c>
      <c r="B108" s="85" t="s">
        <v>193</v>
      </c>
      <c r="C108" s="85" t="s">
        <v>192</v>
      </c>
      <c r="D108" s="35">
        <v>1</v>
      </c>
      <c r="E108" s="14" t="s">
        <v>126</v>
      </c>
      <c r="F108" s="34">
        <v>153083122</v>
      </c>
      <c r="G108" s="38" t="s">
        <v>127</v>
      </c>
      <c r="H108" s="34">
        <v>44</v>
      </c>
      <c r="I108" s="72">
        <v>16174.72</v>
      </c>
      <c r="J108" s="72">
        <v>286.32000000000005</v>
      </c>
      <c r="K108" s="72">
        <v>16461.04</v>
      </c>
      <c r="L108" s="16"/>
      <c r="M108" s="13"/>
      <c r="N108" s="1"/>
      <c r="O108" s="1"/>
      <c r="P108" s="1"/>
      <c r="Q108" s="1"/>
      <c r="R108" s="1"/>
      <c r="S108" s="1"/>
      <c r="T108" s="1"/>
    </row>
    <row r="109" spans="1:20" s="5" customFormat="1" ht="15.6" x14ac:dyDescent="0.25">
      <c r="A109" s="84"/>
      <c r="B109" s="85"/>
      <c r="C109" s="85"/>
      <c r="D109" s="35">
        <v>2</v>
      </c>
      <c r="E109" s="14" t="s">
        <v>128</v>
      </c>
      <c r="F109" s="34">
        <v>180390741</v>
      </c>
      <c r="G109" s="38" t="s">
        <v>129</v>
      </c>
      <c r="H109" s="34">
        <v>225</v>
      </c>
      <c r="I109" s="72">
        <v>103453.25</v>
      </c>
      <c r="J109" s="72">
        <v>1859.12</v>
      </c>
      <c r="K109" s="72">
        <v>105312.37</v>
      </c>
      <c r="M109" s="13"/>
      <c r="N109" s="1"/>
      <c r="O109" s="1"/>
      <c r="P109" s="1"/>
      <c r="Q109" s="1"/>
      <c r="R109" s="1"/>
      <c r="S109" s="1"/>
      <c r="T109" s="1"/>
    </row>
    <row r="110" spans="1:20" s="6" customFormat="1" ht="15" customHeight="1" x14ac:dyDescent="0.25">
      <c r="A110" s="84"/>
      <c r="B110" s="85"/>
      <c r="C110" s="85"/>
      <c r="D110" s="35">
        <v>3</v>
      </c>
      <c r="E110" s="14" t="s">
        <v>130</v>
      </c>
      <c r="F110" s="34">
        <v>300854644</v>
      </c>
      <c r="G110" s="38" t="s">
        <v>131</v>
      </c>
      <c r="H110" s="34">
        <v>40</v>
      </c>
      <c r="I110" s="72">
        <v>37749.42</v>
      </c>
      <c r="J110" s="72">
        <v>668.16</v>
      </c>
      <c r="K110" s="72">
        <v>38417.58</v>
      </c>
      <c r="M110" s="13"/>
      <c r="N110" s="1"/>
      <c r="O110" s="1"/>
      <c r="P110" s="1"/>
      <c r="Q110" s="1"/>
      <c r="R110" s="1"/>
      <c r="S110" s="1"/>
      <c r="T110" s="1"/>
    </row>
    <row r="111" spans="1:20" ht="15.6" x14ac:dyDescent="0.25">
      <c r="A111" s="84"/>
      <c r="B111" s="85"/>
      <c r="C111" s="85"/>
      <c r="D111" s="35">
        <v>4</v>
      </c>
      <c r="E111" s="14" t="s">
        <v>132</v>
      </c>
      <c r="F111" s="34">
        <v>191135578</v>
      </c>
      <c r="G111" s="38" t="s">
        <v>133</v>
      </c>
      <c r="H111" s="34">
        <v>188</v>
      </c>
      <c r="I111" s="72">
        <v>101245.75</v>
      </c>
      <c r="J111" s="72">
        <v>1792.07</v>
      </c>
      <c r="K111" s="72">
        <v>103037.82</v>
      </c>
    </row>
    <row r="112" spans="1:20" ht="15.6" x14ac:dyDescent="0.25">
      <c r="A112" s="84"/>
      <c r="B112" s="85"/>
      <c r="C112" s="85"/>
      <c r="D112" s="35">
        <v>5</v>
      </c>
      <c r="E112" s="14" t="s">
        <v>134</v>
      </c>
      <c r="F112" s="34">
        <v>145370959</v>
      </c>
      <c r="G112" s="38" t="s">
        <v>135</v>
      </c>
      <c r="H112" s="34">
        <v>31</v>
      </c>
      <c r="I112" s="72">
        <v>2929.07</v>
      </c>
      <c r="J112" s="72">
        <v>51.79</v>
      </c>
      <c r="K112" s="72">
        <v>2980.86</v>
      </c>
    </row>
    <row r="113" spans="1:11" ht="15.6" x14ac:dyDescent="0.25">
      <c r="A113" s="84"/>
      <c r="B113" s="85"/>
      <c r="C113" s="85"/>
      <c r="D113" s="35">
        <v>6</v>
      </c>
      <c r="E113" s="14" t="s">
        <v>136</v>
      </c>
      <c r="F113" s="34">
        <v>166913899</v>
      </c>
      <c r="G113" s="38" t="s">
        <v>137</v>
      </c>
      <c r="H113" s="34">
        <v>215</v>
      </c>
      <c r="I113" s="72">
        <v>62258.26</v>
      </c>
      <c r="J113" s="72">
        <v>1101.95</v>
      </c>
      <c r="K113" s="72">
        <v>63360.21</v>
      </c>
    </row>
    <row r="114" spans="1:11" ht="15.6" x14ac:dyDescent="0.25">
      <c r="A114" s="84"/>
      <c r="B114" s="85"/>
      <c r="C114" s="85"/>
      <c r="D114" s="35">
        <v>7</v>
      </c>
      <c r="E114" s="14" t="s">
        <v>138</v>
      </c>
      <c r="F114" s="34">
        <v>245386220</v>
      </c>
      <c r="G114" s="38" t="s">
        <v>139</v>
      </c>
      <c r="H114" s="34">
        <v>972</v>
      </c>
      <c r="I114" s="72">
        <v>379749.69</v>
      </c>
      <c r="J114" s="72">
        <v>6721.2</v>
      </c>
      <c r="K114" s="72">
        <v>386470.89</v>
      </c>
    </row>
    <row r="115" spans="1:11" ht="15.6" x14ac:dyDescent="0.25">
      <c r="A115" s="84"/>
      <c r="B115" s="85"/>
      <c r="C115" s="85"/>
      <c r="D115" s="35">
        <v>8</v>
      </c>
      <c r="E115" s="14" t="s">
        <v>140</v>
      </c>
      <c r="F115" s="34">
        <v>145371299</v>
      </c>
      <c r="G115" s="38" t="s">
        <v>141</v>
      </c>
      <c r="H115" s="34">
        <v>16</v>
      </c>
      <c r="I115" s="72">
        <v>1439.6</v>
      </c>
      <c r="J115" s="72">
        <v>25.47</v>
      </c>
      <c r="K115" s="72">
        <v>1465.07</v>
      </c>
    </row>
    <row r="116" spans="1:11" ht="15.6" x14ac:dyDescent="0.25">
      <c r="A116" s="84"/>
      <c r="B116" s="85"/>
      <c r="C116" s="85"/>
      <c r="D116" s="35">
        <v>9</v>
      </c>
      <c r="E116" s="14" t="s">
        <v>142</v>
      </c>
      <c r="F116" s="34">
        <v>145378272</v>
      </c>
      <c r="G116" s="38" t="s">
        <v>143</v>
      </c>
      <c r="H116" s="34">
        <v>43</v>
      </c>
      <c r="I116" s="72">
        <v>11060.619999999999</v>
      </c>
      <c r="J116" s="72">
        <v>195.79000000000002</v>
      </c>
      <c r="K116" s="72">
        <v>11256.41</v>
      </c>
    </row>
    <row r="117" spans="1:11" ht="15.6" x14ac:dyDescent="0.25">
      <c r="A117" s="84"/>
      <c r="B117" s="85"/>
      <c r="C117" s="85"/>
      <c r="D117" s="35">
        <v>10</v>
      </c>
      <c r="E117" s="14" t="s">
        <v>144</v>
      </c>
      <c r="F117" s="34">
        <v>145370763</v>
      </c>
      <c r="G117" s="38" t="s">
        <v>145</v>
      </c>
      <c r="H117" s="34">
        <v>159</v>
      </c>
      <c r="I117" s="72">
        <v>197745.83</v>
      </c>
      <c r="J117" s="72">
        <v>3500.07</v>
      </c>
      <c r="K117" s="72">
        <v>201245.9</v>
      </c>
    </row>
    <row r="118" spans="1:11" ht="15.6" x14ac:dyDescent="0.25">
      <c r="A118" s="84"/>
      <c r="B118" s="85"/>
      <c r="C118" s="85"/>
      <c r="D118" s="35">
        <v>11</v>
      </c>
      <c r="E118" s="14" t="s">
        <v>146</v>
      </c>
      <c r="F118" s="34">
        <v>300669649</v>
      </c>
      <c r="G118" s="38" t="s">
        <v>147</v>
      </c>
      <c r="H118" s="34">
        <v>45</v>
      </c>
      <c r="I118" s="72">
        <v>43247.94</v>
      </c>
      <c r="J118" s="72">
        <v>765.53</v>
      </c>
      <c r="K118" s="72">
        <v>44013.47</v>
      </c>
    </row>
    <row r="119" spans="1:11" ht="15.6" x14ac:dyDescent="0.25">
      <c r="A119" s="84"/>
      <c r="B119" s="85"/>
      <c r="C119" s="85"/>
      <c r="D119" s="35">
        <v>12</v>
      </c>
      <c r="E119" s="14" t="s">
        <v>148</v>
      </c>
      <c r="F119" s="34">
        <v>302298484</v>
      </c>
      <c r="G119" s="38" t="s">
        <v>149</v>
      </c>
      <c r="H119" s="34">
        <v>24</v>
      </c>
      <c r="I119" s="72">
        <v>27320.18</v>
      </c>
      <c r="J119" s="72">
        <v>483.57000000000005</v>
      </c>
      <c r="K119" s="72">
        <v>27803.75</v>
      </c>
    </row>
    <row r="120" spans="1:11" ht="15.6" x14ac:dyDescent="0.25">
      <c r="A120" s="84"/>
      <c r="B120" s="85"/>
      <c r="C120" s="85"/>
      <c r="D120" s="35">
        <v>13</v>
      </c>
      <c r="E120" s="14" t="s">
        <v>150</v>
      </c>
      <c r="F120" s="34">
        <v>180377128</v>
      </c>
      <c r="G120" s="38" t="s">
        <v>151</v>
      </c>
      <c r="H120" s="34">
        <v>35</v>
      </c>
      <c r="I120" s="72">
        <v>30097.43</v>
      </c>
      <c r="J120" s="72">
        <v>532.72</v>
      </c>
      <c r="K120" s="72">
        <v>30630.15</v>
      </c>
    </row>
    <row r="121" spans="1:11" ht="15.6" x14ac:dyDescent="0.25">
      <c r="A121" s="84"/>
      <c r="B121" s="85"/>
      <c r="C121" s="85"/>
      <c r="D121" s="35">
        <v>14</v>
      </c>
      <c r="E121" s="14" t="s">
        <v>152</v>
      </c>
      <c r="F121" s="34">
        <v>168061765</v>
      </c>
      <c r="G121" s="38" t="s">
        <v>153</v>
      </c>
      <c r="H121" s="34">
        <v>20</v>
      </c>
      <c r="I121" s="72">
        <v>21705.46</v>
      </c>
      <c r="J121" s="72">
        <v>384.18</v>
      </c>
      <c r="K121" s="72">
        <v>22089.64</v>
      </c>
    </row>
    <row r="122" spans="1:11" ht="15.6" x14ac:dyDescent="0.25">
      <c r="A122" s="84"/>
      <c r="B122" s="85"/>
      <c r="C122" s="85"/>
      <c r="D122" s="35">
        <v>15</v>
      </c>
      <c r="E122" s="14" t="s">
        <v>154</v>
      </c>
      <c r="F122" s="34">
        <v>170091071</v>
      </c>
      <c r="G122" s="36" t="s">
        <v>155</v>
      </c>
      <c r="H122" s="34">
        <v>37</v>
      </c>
      <c r="I122" s="72">
        <v>31330.47</v>
      </c>
      <c r="J122" s="72">
        <v>554.54999999999995</v>
      </c>
      <c r="K122" s="72">
        <v>31885.02</v>
      </c>
    </row>
    <row r="123" spans="1:11" ht="15.6" x14ac:dyDescent="0.25">
      <c r="A123" s="84"/>
      <c r="B123" s="85"/>
      <c r="C123" s="85"/>
      <c r="D123" s="35">
        <v>16</v>
      </c>
      <c r="E123" s="14" t="s">
        <v>156</v>
      </c>
      <c r="F123" s="34">
        <v>171448341</v>
      </c>
      <c r="G123" s="38" t="s">
        <v>157</v>
      </c>
      <c r="H123" s="34">
        <v>79</v>
      </c>
      <c r="I123" s="72">
        <v>69827.78</v>
      </c>
      <c r="J123" s="69">
        <v>1236.02</v>
      </c>
      <c r="K123" s="72">
        <v>71063.8</v>
      </c>
    </row>
    <row r="124" spans="1:11" ht="15.6" x14ac:dyDescent="0.25">
      <c r="A124" s="84"/>
      <c r="B124" s="85"/>
      <c r="C124" s="85"/>
      <c r="D124" s="35">
        <v>17</v>
      </c>
      <c r="E124" s="14" t="s">
        <v>158</v>
      </c>
      <c r="F124" s="34">
        <v>153084039</v>
      </c>
      <c r="G124" s="38" t="s">
        <v>159</v>
      </c>
      <c r="H124" s="34">
        <v>7</v>
      </c>
      <c r="I124" s="72">
        <v>1857.69</v>
      </c>
      <c r="J124" s="72">
        <v>32.89</v>
      </c>
      <c r="K124" s="72">
        <v>1890.5800000000002</v>
      </c>
    </row>
    <row r="125" spans="1:11" ht="15.6" x14ac:dyDescent="0.25">
      <c r="A125" s="84"/>
      <c r="B125" s="85"/>
      <c r="C125" s="85"/>
      <c r="D125" s="35">
        <v>18</v>
      </c>
      <c r="E125" s="14" t="s">
        <v>160</v>
      </c>
      <c r="F125" s="34">
        <v>162730352</v>
      </c>
      <c r="G125" s="38" t="s">
        <v>161</v>
      </c>
      <c r="H125" s="34">
        <v>27</v>
      </c>
      <c r="I125" s="72">
        <v>19439.27</v>
      </c>
      <c r="J125" s="72">
        <v>352.46000000000004</v>
      </c>
      <c r="K125" s="72">
        <v>19791.73</v>
      </c>
    </row>
    <row r="126" spans="1:11" ht="15.6" x14ac:dyDescent="0.25">
      <c r="A126" s="84"/>
      <c r="B126" s="85"/>
      <c r="C126" s="85"/>
      <c r="D126" s="35">
        <v>19</v>
      </c>
      <c r="E126" s="14" t="s">
        <v>162</v>
      </c>
      <c r="F126" s="34">
        <v>162730167</v>
      </c>
      <c r="G126" s="38" t="s">
        <v>163</v>
      </c>
      <c r="H126" s="34">
        <v>70</v>
      </c>
      <c r="I126" s="72">
        <v>22324.78</v>
      </c>
      <c r="J126" s="72">
        <v>395.18999999999994</v>
      </c>
      <c r="K126" s="72">
        <v>22719.969999999998</v>
      </c>
    </row>
    <row r="127" spans="1:11" ht="15.6" x14ac:dyDescent="0.25">
      <c r="A127" s="84"/>
      <c r="B127" s="85"/>
      <c r="C127" s="85"/>
      <c r="D127" s="35">
        <v>20</v>
      </c>
      <c r="E127" s="14" t="s">
        <v>164</v>
      </c>
      <c r="F127" s="38">
        <v>157659081</v>
      </c>
      <c r="G127" s="38" t="s">
        <v>165</v>
      </c>
      <c r="H127" s="38">
        <v>72</v>
      </c>
      <c r="I127" s="72">
        <v>32217.89</v>
      </c>
      <c r="J127" s="72">
        <v>577.16000000000008</v>
      </c>
      <c r="K127" s="72">
        <v>32795.050000000003</v>
      </c>
    </row>
    <row r="128" spans="1:11" ht="15.6" x14ac:dyDescent="0.25">
      <c r="A128" s="84"/>
      <c r="B128" s="85"/>
      <c r="C128" s="85"/>
      <c r="D128" s="35">
        <v>21</v>
      </c>
      <c r="E128" s="14" t="s">
        <v>166</v>
      </c>
      <c r="F128" s="34">
        <v>168061612</v>
      </c>
      <c r="G128" s="38" t="s">
        <v>167</v>
      </c>
      <c r="H128" s="34">
        <v>41</v>
      </c>
      <c r="I128" s="72">
        <v>14099.349999999999</v>
      </c>
      <c r="J128" s="72">
        <v>250.25</v>
      </c>
      <c r="K128" s="72">
        <v>14349.599999999999</v>
      </c>
    </row>
    <row r="129" spans="1:11" ht="15.6" x14ac:dyDescent="0.25">
      <c r="A129" s="84"/>
      <c r="B129" s="85"/>
      <c r="C129" s="85"/>
      <c r="D129" s="35">
        <v>22</v>
      </c>
      <c r="E129" s="14" t="s">
        <v>168</v>
      </c>
      <c r="F129" s="39">
        <v>157653395</v>
      </c>
      <c r="G129" s="39" t="s">
        <v>169</v>
      </c>
      <c r="H129" s="39">
        <v>23</v>
      </c>
      <c r="I129" s="72">
        <v>20017.25</v>
      </c>
      <c r="J129" s="72">
        <v>354.28999999999996</v>
      </c>
      <c r="K129" s="72">
        <v>20371.54</v>
      </c>
    </row>
    <row r="130" spans="1:11" ht="15.6" x14ac:dyDescent="0.25">
      <c r="A130" s="84"/>
      <c r="B130" s="85"/>
      <c r="C130" s="85"/>
      <c r="D130" s="35">
        <v>23</v>
      </c>
      <c r="E130" s="14" t="s">
        <v>170</v>
      </c>
      <c r="F130" s="34">
        <v>175875052</v>
      </c>
      <c r="G130" s="38" t="s">
        <v>171</v>
      </c>
      <c r="H130" s="34">
        <v>35</v>
      </c>
      <c r="I130" s="72">
        <v>10415.66</v>
      </c>
      <c r="J130" s="72">
        <v>184.36</v>
      </c>
      <c r="K130" s="72">
        <v>10600.02</v>
      </c>
    </row>
    <row r="131" spans="1:11" ht="15" customHeight="1" x14ac:dyDescent="0.25">
      <c r="A131" s="84"/>
      <c r="B131" s="86" t="s">
        <v>14</v>
      </c>
      <c r="C131" s="86"/>
      <c r="D131" s="86"/>
      <c r="E131" s="86"/>
      <c r="F131" s="21" t="s">
        <v>7</v>
      </c>
      <c r="G131" s="21" t="s">
        <v>7</v>
      </c>
      <c r="H131" s="22">
        <f>SUM(H108:H130)</f>
        <v>2448</v>
      </c>
      <c r="I131" s="23">
        <f>SUM(I108:I130)</f>
        <v>1257707.3599999999</v>
      </c>
      <c r="J131" s="23">
        <f>SUM(J108:J130)</f>
        <v>22305.11</v>
      </c>
      <c r="K131" s="23">
        <f>SUM(K108:K130)</f>
        <v>1280012.4700000002</v>
      </c>
    </row>
    <row r="132" spans="1:11" ht="15.6" customHeight="1" x14ac:dyDescent="0.3">
      <c r="A132" s="84" t="s">
        <v>19</v>
      </c>
      <c r="B132" s="85" t="s">
        <v>184</v>
      </c>
      <c r="C132" s="92" t="s">
        <v>183</v>
      </c>
      <c r="D132" s="19">
        <v>1</v>
      </c>
      <c r="E132" s="14" t="s">
        <v>77</v>
      </c>
      <c r="F132" s="46">
        <v>164831720</v>
      </c>
      <c r="G132" s="46" t="s">
        <v>78</v>
      </c>
      <c r="H132" s="46">
        <v>29</v>
      </c>
      <c r="I132" s="66">
        <v>18491.920000000002</v>
      </c>
      <c r="J132" s="66">
        <v>327.3</v>
      </c>
      <c r="K132" s="66">
        <v>18819.22</v>
      </c>
    </row>
    <row r="133" spans="1:11" ht="15.6" customHeight="1" x14ac:dyDescent="0.3">
      <c r="A133" s="84"/>
      <c r="B133" s="85"/>
      <c r="C133" s="92"/>
      <c r="D133" s="29">
        <v>2</v>
      </c>
      <c r="E133" s="14" t="s">
        <v>79</v>
      </c>
      <c r="F133" s="46">
        <v>300618925</v>
      </c>
      <c r="G133" s="46" t="s">
        <v>80</v>
      </c>
      <c r="H133" s="46">
        <v>23</v>
      </c>
      <c r="I133" s="66">
        <v>14965.36</v>
      </c>
      <c r="J133" s="66">
        <v>270.14</v>
      </c>
      <c r="K133" s="66">
        <v>15235.5</v>
      </c>
    </row>
    <row r="134" spans="1:11" ht="15.6" customHeight="1" x14ac:dyDescent="0.3">
      <c r="A134" s="84"/>
      <c r="B134" s="85"/>
      <c r="C134" s="92"/>
      <c r="D134" s="29">
        <v>3</v>
      </c>
      <c r="E134" s="14" t="s">
        <v>81</v>
      </c>
      <c r="F134" s="46">
        <v>195550162</v>
      </c>
      <c r="G134" s="46" t="s">
        <v>82</v>
      </c>
      <c r="H134" s="46">
        <v>23</v>
      </c>
      <c r="I134" s="66">
        <v>16722.739999999998</v>
      </c>
      <c r="J134" s="66">
        <v>296</v>
      </c>
      <c r="K134" s="66">
        <v>17018.739999999998</v>
      </c>
    </row>
    <row r="135" spans="1:11" ht="14.4" customHeight="1" x14ac:dyDescent="0.3">
      <c r="A135" s="84"/>
      <c r="B135" s="85"/>
      <c r="C135" s="92"/>
      <c r="D135" s="19">
        <v>4</v>
      </c>
      <c r="E135" s="14" t="s">
        <v>83</v>
      </c>
      <c r="F135" s="46">
        <v>173223934</v>
      </c>
      <c r="G135" s="46" t="s">
        <v>84</v>
      </c>
      <c r="H135" s="46">
        <v>42</v>
      </c>
      <c r="I135" s="66">
        <v>18812.349999999999</v>
      </c>
      <c r="J135" s="66">
        <v>333</v>
      </c>
      <c r="K135" s="66">
        <v>19145.349999999999</v>
      </c>
    </row>
    <row r="136" spans="1:11" ht="14.4" customHeight="1" x14ac:dyDescent="0.3">
      <c r="A136" s="84"/>
      <c r="B136" s="85"/>
      <c r="C136" s="92"/>
      <c r="D136" s="73">
        <v>5</v>
      </c>
      <c r="E136" s="14" t="s">
        <v>85</v>
      </c>
      <c r="F136" s="46">
        <v>148446294</v>
      </c>
      <c r="G136" s="46" t="s">
        <v>86</v>
      </c>
      <c r="H136" s="46">
        <v>29</v>
      </c>
      <c r="I136" s="66">
        <v>3646.05</v>
      </c>
      <c r="J136" s="66">
        <v>64.539999999999992</v>
      </c>
      <c r="K136" s="66">
        <v>3710.59</v>
      </c>
    </row>
    <row r="137" spans="1:11" ht="14.4" customHeight="1" x14ac:dyDescent="0.3">
      <c r="A137" s="84"/>
      <c r="B137" s="85"/>
      <c r="C137" s="92"/>
      <c r="D137" s="73">
        <v>6</v>
      </c>
      <c r="E137" s="14" t="s">
        <v>87</v>
      </c>
      <c r="F137" s="46">
        <v>154278545</v>
      </c>
      <c r="G137" s="46" t="s">
        <v>88</v>
      </c>
      <c r="H137" s="46">
        <v>21</v>
      </c>
      <c r="I137" s="66">
        <v>21106.16</v>
      </c>
      <c r="J137" s="66">
        <v>373.58</v>
      </c>
      <c r="K137" s="66">
        <v>21479.74</v>
      </c>
    </row>
    <row r="138" spans="1:11" ht="14.4" customHeight="1" x14ac:dyDescent="0.3">
      <c r="A138" s="84"/>
      <c r="B138" s="85"/>
      <c r="C138" s="92"/>
      <c r="D138" s="73">
        <v>7</v>
      </c>
      <c r="E138" s="14" t="s">
        <v>89</v>
      </c>
      <c r="F138" s="46">
        <v>173222266</v>
      </c>
      <c r="G138" s="46" t="s">
        <v>90</v>
      </c>
      <c r="H138" s="46">
        <v>95</v>
      </c>
      <c r="I138" s="66">
        <v>27552.41</v>
      </c>
      <c r="J138" s="66">
        <v>578.6</v>
      </c>
      <c r="K138" s="66">
        <v>28131.01</v>
      </c>
    </row>
    <row r="139" spans="1:11" ht="14.4" customHeight="1" x14ac:dyDescent="0.3">
      <c r="A139" s="84"/>
      <c r="B139" s="85"/>
      <c r="C139" s="92"/>
      <c r="D139" s="73">
        <v>8</v>
      </c>
      <c r="E139" s="14" t="s">
        <v>185</v>
      </c>
      <c r="F139" s="46">
        <v>148194320</v>
      </c>
      <c r="G139" s="46" t="s">
        <v>186</v>
      </c>
      <c r="H139" s="46">
        <v>1</v>
      </c>
      <c r="I139" s="66">
        <v>74.5</v>
      </c>
      <c r="J139" s="66">
        <v>1.32</v>
      </c>
      <c r="K139" s="66">
        <v>75.819999999999993</v>
      </c>
    </row>
    <row r="140" spans="1:11" ht="14.4" customHeight="1" x14ac:dyDescent="0.3">
      <c r="A140" s="84"/>
      <c r="B140" s="85"/>
      <c r="C140" s="92"/>
      <c r="D140" s="73">
        <v>9</v>
      </c>
      <c r="E140" s="14" t="s">
        <v>187</v>
      </c>
      <c r="F140" s="46">
        <v>148358862</v>
      </c>
      <c r="G140" s="46" t="s">
        <v>188</v>
      </c>
      <c r="H140" s="46">
        <v>2</v>
      </c>
      <c r="I140" s="66">
        <v>122.7</v>
      </c>
      <c r="J140" s="66">
        <v>2.17</v>
      </c>
      <c r="K140" s="66">
        <v>124.87</v>
      </c>
    </row>
    <row r="141" spans="1:11" ht="14.4" customHeight="1" x14ac:dyDescent="0.3">
      <c r="A141" s="84"/>
      <c r="B141" s="85"/>
      <c r="C141" s="92"/>
      <c r="D141" s="73">
        <v>10</v>
      </c>
      <c r="E141" s="14" t="s">
        <v>91</v>
      </c>
      <c r="F141" s="46">
        <v>302705738</v>
      </c>
      <c r="G141" s="46" t="s">
        <v>92</v>
      </c>
      <c r="H141" s="46">
        <v>51</v>
      </c>
      <c r="I141" s="66">
        <v>27553.94</v>
      </c>
      <c r="J141" s="66">
        <v>507.02</v>
      </c>
      <c r="K141" s="66">
        <v>28060.959999999999</v>
      </c>
    </row>
    <row r="142" spans="1:11" ht="14.4" customHeight="1" x14ac:dyDescent="0.3">
      <c r="A142" s="84"/>
      <c r="B142" s="85"/>
      <c r="C142" s="92"/>
      <c r="D142" s="73">
        <v>11</v>
      </c>
      <c r="E142" s="14" t="s">
        <v>93</v>
      </c>
      <c r="F142" s="46">
        <v>267596470</v>
      </c>
      <c r="G142" s="46" t="s">
        <v>94</v>
      </c>
      <c r="H142" s="46">
        <v>66</v>
      </c>
      <c r="I142" s="66">
        <v>33089.08</v>
      </c>
      <c r="J142" s="66">
        <v>585.65</v>
      </c>
      <c r="K142" s="66">
        <v>33674.730000000003</v>
      </c>
    </row>
    <row r="143" spans="1:11" ht="14.4" customHeight="1" x14ac:dyDescent="0.3">
      <c r="A143" s="84"/>
      <c r="B143" s="85"/>
      <c r="C143" s="92"/>
      <c r="D143" s="73">
        <v>12</v>
      </c>
      <c r="E143" s="14" t="s">
        <v>95</v>
      </c>
      <c r="F143" s="46">
        <v>155315174</v>
      </c>
      <c r="G143" s="46" t="s">
        <v>96</v>
      </c>
      <c r="H143" s="46">
        <v>3</v>
      </c>
      <c r="I143" s="66">
        <v>567.30999999999995</v>
      </c>
      <c r="J143" s="66">
        <v>10.050000000000001</v>
      </c>
      <c r="K143" s="66">
        <v>577.3599999999999</v>
      </c>
    </row>
    <row r="144" spans="1:11" ht="14.4" customHeight="1" x14ac:dyDescent="0.3">
      <c r="A144" s="84"/>
      <c r="B144" s="85"/>
      <c r="C144" s="92"/>
      <c r="D144" s="73">
        <v>13</v>
      </c>
      <c r="E144" s="14" t="s">
        <v>97</v>
      </c>
      <c r="F144" s="46">
        <v>190583596</v>
      </c>
      <c r="G144" s="46" t="s">
        <v>98</v>
      </c>
      <c r="H144" s="46">
        <v>113</v>
      </c>
      <c r="I144" s="66">
        <v>59760.03</v>
      </c>
      <c r="J144" s="66">
        <v>1057.76</v>
      </c>
      <c r="K144" s="66">
        <v>60817.79</v>
      </c>
    </row>
    <row r="145" spans="1:15" ht="14.4" customHeight="1" x14ac:dyDescent="0.3">
      <c r="A145" s="84"/>
      <c r="B145" s="85"/>
      <c r="C145" s="92"/>
      <c r="D145" s="73">
        <v>14</v>
      </c>
      <c r="E145" s="14" t="s">
        <v>99</v>
      </c>
      <c r="F145" s="46">
        <v>190430344</v>
      </c>
      <c r="G145" s="46" t="s">
        <v>100</v>
      </c>
      <c r="H145" s="46">
        <v>140</v>
      </c>
      <c r="I145" s="66">
        <v>134495.13</v>
      </c>
      <c r="J145" s="66">
        <v>2367.6999999999998</v>
      </c>
      <c r="K145" s="66">
        <v>136862.83000000002</v>
      </c>
    </row>
    <row r="146" spans="1:15" ht="14.4" customHeight="1" x14ac:dyDescent="0.3">
      <c r="A146" s="84"/>
      <c r="B146" s="85"/>
      <c r="C146" s="92"/>
      <c r="D146" s="73">
        <v>15</v>
      </c>
      <c r="E146" s="14" t="s">
        <v>101</v>
      </c>
      <c r="F146" s="46">
        <v>283839950</v>
      </c>
      <c r="G146" s="46" t="s">
        <v>102</v>
      </c>
      <c r="H146" s="46">
        <v>36</v>
      </c>
      <c r="I146" s="66">
        <v>32733.97</v>
      </c>
      <c r="J146" s="66">
        <v>579.42000000000007</v>
      </c>
      <c r="K146" s="66">
        <v>33313.39</v>
      </c>
    </row>
    <row r="147" spans="1:15" ht="14.4" customHeight="1" x14ac:dyDescent="0.3">
      <c r="A147" s="84"/>
      <c r="B147" s="85"/>
      <c r="C147" s="92"/>
      <c r="D147" s="73">
        <v>16</v>
      </c>
      <c r="E147" s="14" t="s">
        <v>103</v>
      </c>
      <c r="F147" s="46">
        <v>187901010</v>
      </c>
      <c r="G147" s="46" t="s">
        <v>189</v>
      </c>
      <c r="H147" s="46">
        <v>24</v>
      </c>
      <c r="I147" s="66">
        <v>15236.810000000001</v>
      </c>
      <c r="J147" s="66">
        <v>269.69</v>
      </c>
      <c r="K147" s="66">
        <v>15506.500000000002</v>
      </c>
    </row>
    <row r="148" spans="1:15" ht="14.4" customHeight="1" x14ac:dyDescent="0.3">
      <c r="A148" s="84"/>
      <c r="B148" s="85"/>
      <c r="C148" s="92"/>
      <c r="D148" s="73">
        <v>17</v>
      </c>
      <c r="E148" s="14" t="s">
        <v>104</v>
      </c>
      <c r="F148" s="46">
        <v>191074260</v>
      </c>
      <c r="G148" s="46" t="s">
        <v>105</v>
      </c>
      <c r="H148" s="46">
        <v>32</v>
      </c>
      <c r="I148" s="66">
        <v>16115.94</v>
      </c>
      <c r="J148" s="66">
        <v>285.25</v>
      </c>
      <c r="K148" s="66">
        <v>16401.190000000002</v>
      </c>
      <c r="O148"/>
    </row>
    <row r="149" spans="1:15" ht="14.4" customHeight="1" x14ac:dyDescent="0.3">
      <c r="A149" s="84"/>
      <c r="B149" s="85"/>
      <c r="C149" s="92"/>
      <c r="D149" s="73">
        <v>18</v>
      </c>
      <c r="E149" s="14" t="s">
        <v>190</v>
      </c>
      <c r="F149" s="46">
        <v>183858889</v>
      </c>
      <c r="G149" s="46" t="s">
        <v>191</v>
      </c>
      <c r="H149" s="46">
        <v>13</v>
      </c>
      <c r="I149" s="66">
        <v>5229.68</v>
      </c>
      <c r="J149" s="66">
        <v>92.57</v>
      </c>
      <c r="K149" s="66">
        <v>5322.25</v>
      </c>
      <c r="O149"/>
    </row>
    <row r="150" spans="1:15" ht="14.4" customHeight="1" x14ac:dyDescent="0.3">
      <c r="A150" s="84"/>
      <c r="B150" s="85"/>
      <c r="C150" s="92"/>
      <c r="D150" s="73">
        <v>19</v>
      </c>
      <c r="E150" s="14" t="s">
        <v>106</v>
      </c>
      <c r="F150" s="46">
        <v>187900976</v>
      </c>
      <c r="G150" s="46" t="s">
        <v>107</v>
      </c>
      <c r="H150" s="46">
        <v>40</v>
      </c>
      <c r="I150" s="66">
        <v>18337.449999999997</v>
      </c>
      <c r="J150" s="66">
        <v>324.58</v>
      </c>
      <c r="K150" s="66">
        <v>18662.03</v>
      </c>
      <c r="O150"/>
    </row>
    <row r="151" spans="1:15" ht="14.4" customHeight="1" x14ac:dyDescent="0.3">
      <c r="A151" s="84"/>
      <c r="B151" s="85"/>
      <c r="C151" s="92"/>
      <c r="D151" s="73">
        <v>20</v>
      </c>
      <c r="E151" s="14" t="s">
        <v>108</v>
      </c>
      <c r="F151" s="46">
        <v>190570182</v>
      </c>
      <c r="G151" s="46" t="s">
        <v>109</v>
      </c>
      <c r="H151" s="46">
        <v>121</v>
      </c>
      <c r="I151" s="66">
        <v>44863.72</v>
      </c>
      <c r="J151" s="66">
        <v>809.75</v>
      </c>
      <c r="K151" s="66">
        <v>45673.47</v>
      </c>
      <c r="O151"/>
    </row>
    <row r="152" spans="1:15" ht="14.4" customHeight="1" x14ac:dyDescent="0.3">
      <c r="A152" s="84"/>
      <c r="B152" s="85"/>
      <c r="C152" s="92"/>
      <c r="D152" s="73">
        <v>21</v>
      </c>
      <c r="E152" s="14" t="s">
        <v>110</v>
      </c>
      <c r="F152" s="46">
        <v>191342858</v>
      </c>
      <c r="G152" s="46" t="s">
        <v>111</v>
      </c>
      <c r="H152" s="46">
        <v>155</v>
      </c>
      <c r="I152" s="66">
        <v>90850.62000000001</v>
      </c>
      <c r="J152" s="66">
        <v>1639.29</v>
      </c>
      <c r="K152" s="66">
        <v>92489.91</v>
      </c>
      <c r="O152"/>
    </row>
    <row r="153" spans="1:15" ht="14.4" customHeight="1" x14ac:dyDescent="0.3">
      <c r="A153" s="84"/>
      <c r="B153" s="85"/>
      <c r="C153" s="92"/>
      <c r="D153" s="73">
        <v>22</v>
      </c>
      <c r="E153" s="14" t="s">
        <v>112</v>
      </c>
      <c r="F153" s="73">
        <v>193319235</v>
      </c>
      <c r="G153" s="73" t="s">
        <v>113</v>
      </c>
      <c r="H153" s="73">
        <v>24</v>
      </c>
      <c r="I153" s="66">
        <v>16078.98</v>
      </c>
      <c r="J153" s="66">
        <v>284.58</v>
      </c>
      <c r="K153" s="66">
        <v>16363.56</v>
      </c>
      <c r="O153"/>
    </row>
    <row r="154" spans="1:15" ht="14.4" customHeight="1" x14ac:dyDescent="0.3">
      <c r="A154" s="84"/>
      <c r="B154" s="85"/>
      <c r="C154" s="92"/>
      <c r="D154" s="73">
        <v>23</v>
      </c>
      <c r="E154" s="14" t="s">
        <v>114</v>
      </c>
      <c r="F154" s="73">
        <v>183854143</v>
      </c>
      <c r="G154" s="73" t="s">
        <v>115</v>
      </c>
      <c r="H154" s="73">
        <v>306</v>
      </c>
      <c r="I154" s="66">
        <v>105535.25</v>
      </c>
      <c r="J154" s="66">
        <v>1867.98</v>
      </c>
      <c r="K154" s="66">
        <v>107403.23</v>
      </c>
      <c r="O154"/>
    </row>
    <row r="155" spans="1:15" ht="14.4" customHeight="1" x14ac:dyDescent="0.3">
      <c r="A155" s="84"/>
      <c r="B155" s="85"/>
      <c r="C155" s="92"/>
      <c r="D155" s="73">
        <v>24</v>
      </c>
      <c r="E155" s="14" t="s">
        <v>116</v>
      </c>
      <c r="F155" s="73">
        <v>154278698</v>
      </c>
      <c r="G155" s="73" t="s">
        <v>117</v>
      </c>
      <c r="H155" s="73">
        <v>122</v>
      </c>
      <c r="I155" s="66">
        <v>37673.26</v>
      </c>
      <c r="J155" s="66">
        <v>666.81999999999994</v>
      </c>
      <c r="K155" s="66">
        <v>38340.080000000002</v>
      </c>
      <c r="O155"/>
    </row>
    <row r="156" spans="1:15" ht="14.4" customHeight="1" x14ac:dyDescent="0.3">
      <c r="A156" s="84"/>
      <c r="B156" s="85"/>
      <c r="C156" s="92"/>
      <c r="D156" s="73">
        <v>25</v>
      </c>
      <c r="E156" s="14" t="s">
        <v>118</v>
      </c>
      <c r="F156" s="46">
        <v>173224274</v>
      </c>
      <c r="G156" s="46" t="s">
        <v>119</v>
      </c>
      <c r="H156" s="46">
        <v>141</v>
      </c>
      <c r="I156" s="66">
        <v>50472.46</v>
      </c>
      <c r="J156" s="66">
        <v>893.39</v>
      </c>
      <c r="K156" s="66">
        <v>51365.85</v>
      </c>
      <c r="O156"/>
    </row>
    <row r="157" spans="1:15" ht="14.4" customHeight="1" x14ac:dyDescent="0.3">
      <c r="A157" s="84"/>
      <c r="B157" s="85"/>
      <c r="C157" s="92"/>
      <c r="D157" s="73">
        <v>26</v>
      </c>
      <c r="E157" s="14" t="s">
        <v>120</v>
      </c>
      <c r="F157" s="46">
        <v>164832256</v>
      </c>
      <c r="G157" s="46" t="s">
        <v>121</v>
      </c>
      <c r="H157" s="46">
        <v>42</v>
      </c>
      <c r="I157" s="66">
        <v>26660.6</v>
      </c>
      <c r="J157" s="66">
        <v>471.87</v>
      </c>
      <c r="K157" s="66">
        <v>27132.469999999998</v>
      </c>
      <c r="N157"/>
      <c r="O157"/>
    </row>
    <row r="158" spans="1:15" ht="14.4" customHeight="1" x14ac:dyDescent="0.3">
      <c r="A158" s="84"/>
      <c r="B158" s="85"/>
      <c r="C158" s="92"/>
      <c r="D158" s="73">
        <v>27</v>
      </c>
      <c r="E158" s="14" t="s">
        <v>122</v>
      </c>
      <c r="F158" s="46">
        <v>293328580</v>
      </c>
      <c r="G158" s="46" t="s">
        <v>123</v>
      </c>
      <c r="H158" s="46">
        <v>26</v>
      </c>
      <c r="I158" s="66">
        <v>16771.97</v>
      </c>
      <c r="J158" s="66">
        <v>296.87</v>
      </c>
      <c r="K158" s="66">
        <v>17068.84</v>
      </c>
      <c r="N158"/>
    </row>
    <row r="159" spans="1:15" ht="14.4" customHeight="1" x14ac:dyDescent="0.3">
      <c r="A159" s="84"/>
      <c r="B159" s="85"/>
      <c r="C159" s="92"/>
      <c r="D159" s="73">
        <v>28</v>
      </c>
      <c r="E159" s="14" t="s">
        <v>124</v>
      </c>
      <c r="F159" s="46">
        <v>191340120</v>
      </c>
      <c r="G159" s="46" t="s">
        <v>125</v>
      </c>
      <c r="H159" s="46">
        <v>1322</v>
      </c>
      <c r="I159" s="66">
        <v>359578.12</v>
      </c>
      <c r="J159" s="66">
        <v>6347.4299999999994</v>
      </c>
      <c r="K159" s="66">
        <v>365925.55</v>
      </c>
      <c r="N159"/>
      <c r="O159"/>
    </row>
    <row r="160" spans="1:15" ht="15" customHeight="1" x14ac:dyDescent="0.25">
      <c r="A160" s="84"/>
      <c r="B160" s="86" t="s">
        <v>13</v>
      </c>
      <c r="C160" s="86"/>
      <c r="D160" s="86"/>
      <c r="E160" s="86"/>
      <c r="F160" s="21" t="s">
        <v>7</v>
      </c>
      <c r="G160" s="21" t="s">
        <v>7</v>
      </c>
      <c r="H160" s="22">
        <f>SUM(H132:H159)</f>
        <v>3042</v>
      </c>
      <c r="I160" s="23">
        <f>SUM(I132:I159)</f>
        <v>1213098.5099999998</v>
      </c>
      <c r="J160" s="23">
        <f>SUM(J132:J159)</f>
        <v>21604.32</v>
      </c>
      <c r="K160" s="23">
        <f>SUM(K132:K159)</f>
        <v>1234702.8299999998</v>
      </c>
    </row>
    <row r="161" spans="1:18" x14ac:dyDescent="0.25">
      <c r="A161" s="99" t="s">
        <v>338</v>
      </c>
      <c r="B161" s="99"/>
      <c r="C161" s="99"/>
      <c r="D161" s="99"/>
      <c r="E161" s="24" t="s">
        <v>7</v>
      </c>
      <c r="F161" s="24" t="s">
        <v>7</v>
      </c>
      <c r="G161" s="24" t="s">
        <v>7</v>
      </c>
      <c r="H161" s="25">
        <f>H56+H85+H107+H131+H160</f>
        <v>21799</v>
      </c>
      <c r="I161" s="28">
        <f>I56+I85+I107+I131+I160</f>
        <v>10812155.209999999</v>
      </c>
      <c r="J161" s="27">
        <f>J56+J85+J107+J131+J160</f>
        <v>198198.65999999997</v>
      </c>
      <c r="K161" s="27">
        <f>K56+K85+K107+K131+K160</f>
        <v>11010353.870000001</v>
      </c>
      <c r="L161" s="15"/>
      <c r="R161" s="37"/>
    </row>
    <row r="162" spans="1:18" x14ac:dyDescent="0.25">
      <c r="L162" s="15"/>
    </row>
    <row r="163" spans="1:18" ht="13.95" customHeight="1" x14ac:dyDescent="0.25">
      <c r="A163" s="17"/>
      <c r="B163" s="98"/>
      <c r="C163" s="98"/>
      <c r="D163" s="98"/>
      <c r="E163" s="98"/>
      <c r="F163" s="98"/>
      <c r="G163" s="98"/>
      <c r="H163" s="98"/>
      <c r="I163" s="98"/>
      <c r="R163" s="37"/>
    </row>
    <row r="164" spans="1:18" ht="16.2" customHeight="1" thickBot="1" x14ac:dyDescent="0.3"/>
    <row r="165" spans="1:18" ht="47.4" thickBot="1" x14ac:dyDescent="0.3">
      <c r="G165" s="7" t="s">
        <v>11</v>
      </c>
      <c r="H165" s="8" t="s">
        <v>6</v>
      </c>
      <c r="I165" s="8" t="s">
        <v>12</v>
      </c>
      <c r="J165" s="8" t="s">
        <v>339</v>
      </c>
      <c r="K165" s="26" t="s">
        <v>26</v>
      </c>
    </row>
    <row r="166" spans="1:18" ht="14.4" thickBot="1" x14ac:dyDescent="0.3">
      <c r="A166" s="95" t="s">
        <v>337</v>
      </c>
      <c r="B166" s="96"/>
      <c r="C166" s="96"/>
      <c r="D166" s="96"/>
      <c r="E166" s="96"/>
      <c r="F166" s="97"/>
      <c r="G166" s="9">
        <f>D55+D84+D106+D130+D159</f>
        <v>147</v>
      </c>
      <c r="H166" s="9">
        <f>H161</f>
        <v>21799</v>
      </c>
      <c r="I166" s="12">
        <f t="shared" ref="I166:K166" si="0">I161</f>
        <v>10812155.209999999</v>
      </c>
      <c r="J166" s="12">
        <f t="shared" si="0"/>
        <v>198198.65999999997</v>
      </c>
      <c r="K166" s="12">
        <f t="shared" si="0"/>
        <v>11010353.870000001</v>
      </c>
      <c r="L166" s="15"/>
    </row>
    <row r="167" spans="1:18" x14ac:dyDescent="0.25">
      <c r="H167" s="15"/>
      <c r="I167" s="15"/>
      <c r="J167" s="15"/>
      <c r="K167" s="15"/>
    </row>
    <row r="168" spans="1:18" x14ac:dyDescent="0.25">
      <c r="I168" s="10"/>
      <c r="J168" s="18"/>
      <c r="K168" s="15"/>
    </row>
    <row r="169" spans="1:18" ht="52.95" customHeight="1" x14ac:dyDescent="0.25">
      <c r="A169" s="93" t="s">
        <v>335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93"/>
    </row>
    <row r="171" spans="1:18" ht="15.6" x14ac:dyDescent="0.3">
      <c r="A171" s="84" t="s">
        <v>18</v>
      </c>
      <c r="B171" s="84"/>
      <c r="C171" s="94" t="s">
        <v>177</v>
      </c>
      <c r="D171" s="94"/>
      <c r="E171" s="77" t="s">
        <v>334</v>
      </c>
      <c r="F171" s="77">
        <v>125746667</v>
      </c>
      <c r="G171" s="77" t="s">
        <v>327</v>
      </c>
      <c r="H171" s="74">
        <v>53</v>
      </c>
      <c r="I171" s="66">
        <v>3447.54</v>
      </c>
      <c r="J171" s="66">
        <v>60.97</v>
      </c>
      <c r="K171" s="66">
        <v>3508.5099999999998</v>
      </c>
    </row>
    <row r="172" spans="1:18" ht="15.6" x14ac:dyDescent="0.3">
      <c r="A172" s="84"/>
      <c r="B172" s="84"/>
      <c r="C172" s="94" t="s">
        <v>178</v>
      </c>
      <c r="D172" s="94"/>
      <c r="E172" s="77" t="s">
        <v>334</v>
      </c>
      <c r="F172" s="77">
        <v>125746667</v>
      </c>
      <c r="G172" s="77" t="s">
        <v>327</v>
      </c>
      <c r="H172" s="74">
        <v>33</v>
      </c>
      <c r="I172" s="66">
        <v>1484.46</v>
      </c>
      <c r="J172" s="66">
        <v>26.28</v>
      </c>
      <c r="K172" s="66">
        <v>1510.74</v>
      </c>
    </row>
    <row r="173" spans="1:18" s="17" customFormat="1" ht="35.4" customHeight="1" x14ac:dyDescent="0.25">
      <c r="A173" s="84"/>
      <c r="B173" s="84"/>
      <c r="C173" s="100" t="s">
        <v>338</v>
      </c>
      <c r="D173" s="100"/>
      <c r="E173" s="82" t="s">
        <v>326</v>
      </c>
      <c r="F173" s="82">
        <v>125746667</v>
      </c>
      <c r="G173" s="82" t="s">
        <v>327</v>
      </c>
      <c r="H173" s="78">
        <v>86</v>
      </c>
      <c r="I173" s="83">
        <v>4932</v>
      </c>
      <c r="J173" s="83">
        <v>87.25</v>
      </c>
      <c r="K173" s="83">
        <v>5019.25</v>
      </c>
      <c r="M173" s="79"/>
    </row>
    <row r="176" spans="1:18" ht="15.6" x14ac:dyDescent="0.3">
      <c r="A176" s="84" t="s">
        <v>8</v>
      </c>
      <c r="B176" s="84"/>
      <c r="C176" s="101" t="s">
        <v>177</v>
      </c>
      <c r="D176" s="102"/>
      <c r="E176" s="75" t="s">
        <v>175</v>
      </c>
      <c r="F176" s="73">
        <v>185332820</v>
      </c>
      <c r="G176" s="76" t="s">
        <v>176</v>
      </c>
      <c r="H176" s="74">
        <v>90</v>
      </c>
      <c r="I176" s="66">
        <v>6494.86</v>
      </c>
      <c r="J176" s="66">
        <v>114.95</v>
      </c>
      <c r="K176" s="66">
        <f>+I176+J176</f>
        <v>6609.8099999999995</v>
      </c>
    </row>
    <row r="177" spans="1:13" ht="15.6" x14ac:dyDescent="0.3">
      <c r="A177" s="84"/>
      <c r="B177" s="84"/>
      <c r="C177" s="101" t="s">
        <v>178</v>
      </c>
      <c r="D177" s="102"/>
      <c r="E177" s="75" t="s">
        <v>175</v>
      </c>
      <c r="F177" s="74">
        <v>185332820</v>
      </c>
      <c r="G177" s="76" t="s">
        <v>176</v>
      </c>
      <c r="H177" s="74">
        <v>84</v>
      </c>
      <c r="I177" s="66">
        <v>10445.27</v>
      </c>
      <c r="J177" s="66">
        <v>184.85</v>
      </c>
      <c r="K177" s="66">
        <f>+I177+J177</f>
        <v>10630.12</v>
      </c>
    </row>
    <row r="178" spans="1:13" s="17" customFormat="1" ht="30.6" customHeight="1" x14ac:dyDescent="0.25">
      <c r="A178" s="84"/>
      <c r="B178" s="84"/>
      <c r="C178" s="100" t="s">
        <v>338</v>
      </c>
      <c r="D178" s="100"/>
      <c r="E178" s="80" t="s">
        <v>336</v>
      </c>
      <c r="F178" s="78">
        <v>185332820</v>
      </c>
      <c r="G178" s="81" t="s">
        <v>176</v>
      </c>
      <c r="H178" s="78">
        <v>174</v>
      </c>
      <c r="I178" s="83">
        <v>16940.13</v>
      </c>
      <c r="J178" s="83">
        <v>299.8</v>
      </c>
      <c r="K178" s="83">
        <v>17239.93</v>
      </c>
      <c r="M178" s="79"/>
    </row>
  </sheetData>
  <sortState xmlns:xlrd2="http://schemas.microsoft.com/office/spreadsheetml/2017/richdata2" ref="M9:M159">
    <sortCondition ref="M9:M159"/>
  </sortState>
  <mergeCells count="46">
    <mergeCell ref="A176:B178"/>
    <mergeCell ref="C173:D173"/>
    <mergeCell ref="C177:D177"/>
    <mergeCell ref="C178:D178"/>
    <mergeCell ref="C176:D176"/>
    <mergeCell ref="C132:C159"/>
    <mergeCell ref="B108:B130"/>
    <mergeCell ref="C108:C130"/>
    <mergeCell ref="A171:B173"/>
    <mergeCell ref="A169:K169"/>
    <mergeCell ref="C171:D171"/>
    <mergeCell ref="C172:D172"/>
    <mergeCell ref="A166:F166"/>
    <mergeCell ref="B163:I163"/>
    <mergeCell ref="B160:E160"/>
    <mergeCell ref="B131:E131"/>
    <mergeCell ref="A161:D161"/>
    <mergeCell ref="A108:A131"/>
    <mergeCell ref="A132:A160"/>
    <mergeCell ref="B132:B159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A4:A7"/>
    <mergeCell ref="B4:B7"/>
    <mergeCell ref="C4:C7"/>
    <mergeCell ref="A9:A56"/>
    <mergeCell ref="D4:D7"/>
    <mergeCell ref="B9:B55"/>
    <mergeCell ref="C9:C55"/>
    <mergeCell ref="B56:E56"/>
    <mergeCell ref="A57:A85"/>
    <mergeCell ref="B57:B84"/>
    <mergeCell ref="C57:C84"/>
    <mergeCell ref="B86:B106"/>
    <mergeCell ref="C86:C106"/>
    <mergeCell ref="A86:A107"/>
    <mergeCell ref="B107:E107"/>
    <mergeCell ref="B85:E85"/>
  </mergeCells>
  <printOptions horizontalCentered="1"/>
  <pageMargins left="0.31496062992125984" right="0.31496062992125984" top="0.94488188976377963" bottom="0.55118110236220474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balandžio</vt:lpstr>
      <vt:lpstr>balandžio!Kriterijai</vt:lpstr>
      <vt:lpstr>balandžio!Print_Area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Regina Kiselienė</cp:lastModifiedBy>
  <cp:lastPrinted>2022-05-25T10:42:56Z</cp:lastPrinted>
  <dcterms:created xsi:type="dcterms:W3CDTF">2020-05-28T13:44:51Z</dcterms:created>
  <dcterms:modified xsi:type="dcterms:W3CDTF">2022-06-15T05:26:13Z</dcterms:modified>
</cp:coreProperties>
</file>