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AC28C403-5DF6-41E5-B643-DE45B4C43FC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INIGŲ SRAUTŲ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1" l="1"/>
  <c r="G30" i="11" l="1"/>
  <c r="G35" i="11" l="1"/>
  <c r="G13" i="11"/>
  <c r="G12" i="11" s="1"/>
  <c r="H13" i="11"/>
  <c r="H43" i="11" l="1"/>
  <c r="H23" i="11"/>
  <c r="H12" i="11"/>
  <c r="H35" i="11" l="1"/>
  <c r="H50" i="11" s="1"/>
  <c r="H48" i="11" s="1"/>
  <c r="H11" i="11"/>
  <c r="G43" i="11" l="1"/>
  <c r="G23" i="11"/>
  <c r="G11" i="11" l="1"/>
  <c r="G50" i="11"/>
  <c r="G48" i="11" s="1"/>
</calcChain>
</file>

<file path=xl/sharedStrings.xml><?xml version="1.0" encoding="utf-8"?>
<sst xmlns="http://schemas.openxmlformats.org/spreadsheetml/2006/main" count="104" uniqueCount="93">
  <si>
    <t>Eil. Nr.</t>
  </si>
  <si>
    <t>I.</t>
  </si>
  <si>
    <t>II.</t>
  </si>
  <si>
    <t>III.</t>
  </si>
  <si>
    <t>V.</t>
  </si>
  <si>
    <t>REZERVINIS (STABILIZAVIMO) FONDAS</t>
  </si>
  <si>
    <t>Pateikimo valiuta ir tikslumas: eurais</t>
  </si>
  <si>
    <t>Straipsniai</t>
  </si>
  <si>
    <t xml:space="preserve">Pastabos Nr. </t>
  </si>
  <si>
    <t>A.</t>
  </si>
  <si>
    <t>IV.</t>
  </si>
  <si>
    <t>B.</t>
  </si>
  <si>
    <t>C.</t>
  </si>
  <si>
    <t>I.1</t>
  </si>
  <si>
    <t>I.2</t>
  </si>
  <si>
    <t>III.1</t>
  </si>
  <si>
    <t>III.2</t>
  </si>
  <si>
    <t>III.3</t>
  </si>
  <si>
    <t>III.4</t>
  </si>
  <si>
    <t>D.</t>
  </si>
  <si>
    <t>Iš savivaldybės biudžeto</t>
  </si>
  <si>
    <t>Iš kitų šaltinių</t>
  </si>
  <si>
    <t>I.3</t>
  </si>
  <si>
    <t>II.1</t>
  </si>
  <si>
    <t>II.2</t>
  </si>
  <si>
    <t>II.3</t>
  </si>
  <si>
    <t>II.4</t>
  </si>
  <si>
    <t>II.5</t>
  </si>
  <si>
    <t>II.6</t>
  </si>
  <si>
    <t>Ataskaitinis laikotarpis</t>
  </si>
  <si>
    <t>Praėjęs ataskaitinis laikotarpis</t>
  </si>
  <si>
    <t xml:space="preserve"> Lukiškių g. 2, Vilnius</t>
  </si>
  <si>
    <t>(vardas ir pavardė)</t>
  </si>
  <si>
    <t xml:space="preserve"> (viešojo sektoriaus subjekto vadovas arba jo įgaliotas administracijos vadovas)</t>
  </si>
  <si>
    <t>PINIGŲ SRAUTŲ ATASKAITA</t>
  </si>
  <si>
    <t>3</t>
  </si>
  <si>
    <t>PAGRINDINĖS VEIKLOS PINIGŲ SRAUTAI</t>
  </si>
  <si>
    <t>Įplaukos</t>
  </si>
  <si>
    <t>I.1.1</t>
  </si>
  <si>
    <t>Iš valstybės biudžeto</t>
  </si>
  <si>
    <t>I.1.2</t>
  </si>
  <si>
    <t>I.1.3</t>
  </si>
  <si>
    <t>Iš ES, užsienio valstybių ir tarptautinių organizacijų lėšų</t>
  </si>
  <si>
    <t>I.1.4</t>
  </si>
  <si>
    <t>Iš mokesčių</t>
  </si>
  <si>
    <t>Iš socialinių įmokų</t>
  </si>
  <si>
    <t>I.4</t>
  </si>
  <si>
    <t>Už suteiktas paslaugas</t>
  </si>
  <si>
    <t>I.5</t>
  </si>
  <si>
    <t>Gautos palūkanos</t>
  </si>
  <si>
    <t>I.6</t>
  </si>
  <si>
    <t>Kitos įplaukos</t>
  </si>
  <si>
    <t>Pervestos lėšos</t>
  </si>
  <si>
    <t>Į valstybės biudžetą</t>
  </si>
  <si>
    <t>Į savivaldybių biudžetus</t>
  </si>
  <si>
    <t>ES, užsienio valstybėms ir tarptautinėms organizacijoms</t>
  </si>
  <si>
    <t xml:space="preserve">Į kitus išteklių fondus </t>
  </si>
  <si>
    <t>Viešojo sektoriaus subjektams</t>
  </si>
  <si>
    <t>Kitiems subjektams</t>
  </si>
  <si>
    <t>Išmokos</t>
  </si>
  <si>
    <t>Socialinių išmokų</t>
  </si>
  <si>
    <t>Kitų paslaugų įsigijimo</t>
  </si>
  <si>
    <t>Sumokėtos palūkanos</t>
  </si>
  <si>
    <t>Kitos išmokos</t>
  </si>
  <si>
    <t>7.</t>
  </si>
  <si>
    <t>INVESTICINĖS VEIKLOS PINIGŲ SRAUTAI</t>
  </si>
  <si>
    <t>Ilgalaikio turto (išskyrus finansinį) ir biologinio turto įsigijimas</t>
  </si>
  <si>
    <t>Ilgalaikio turto (išskyrus finansinį) ir biologinio turto perleidimas</t>
  </si>
  <si>
    <t>Ilgalaikio finansinio turto įsigijimas</t>
  </si>
  <si>
    <t>Ilgalaikio finansinio turto perleidimas</t>
  </si>
  <si>
    <t>Terminuotųjų indėlių (padidėjimas) sumažėjimas</t>
  </si>
  <si>
    <t>VI.</t>
  </si>
  <si>
    <t>Kiti investicinės veiklos pinigų srautai</t>
  </si>
  <si>
    <t>FINANSINĖS VEIKLOS PINIGŲ SRAUTAI</t>
  </si>
  <si>
    <t>Įplaukos iš gautų paskolų</t>
  </si>
  <si>
    <t>Kiti finansinės veiklos pinigų srautai</t>
  </si>
  <si>
    <t>VALIUTŲ KURSŲ PASIKEITIMO ĮTAKA PINIGŲ IR PINIGŲ EKVIVALENTŲ LIKUČIUI</t>
  </si>
  <si>
    <t>Pinigų ir pinigų ekvivalentų padidėjimas (sumažėjimas)</t>
  </si>
  <si>
    <t>Pinigai ir pinigų ekvivalentai ataskaitinio laikotarpio pradžioje</t>
  </si>
  <si>
    <t>Pinigai ir pinigų ekvivalentai ataskaitinio laikotarpio pabaigoje</t>
  </si>
  <si>
    <t>8.</t>
  </si>
  <si>
    <t>Gautų paskolų grąžinimas</t>
  </si>
  <si>
    <t>(parašas)</t>
  </si>
  <si>
    <t>Finansavimo sumos:</t>
  </si>
  <si>
    <t>Gauti dividendai</t>
  </si>
  <si>
    <t>VII.</t>
  </si>
  <si>
    <t xml:space="preserve">(vyriausiasis buhalteris (buhalteris) </t>
  </si>
  <si>
    <t>Valstybės iždo departamento direktorius</t>
  </si>
  <si>
    <t>Audrius Želionis</t>
  </si>
  <si>
    <t>PAGAL 2020 M. GRUODŽIO 31 D. DUOMENIS</t>
  </si>
  <si>
    <t>Finansų ministrė</t>
  </si>
  <si>
    <t>Gintarė Skaistė</t>
  </si>
  <si>
    <t>2021 m.                                          Nr. (3.179E-02)-11K-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</si>
</sst>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##0"/>
    <numFmt numFmtId="165" formatCode="_-* #,##0.00\ &quot;Lt&quot;_-;\-* #,##0.00\ &quot;Lt&quot;_-;_-* &quot;-&quot;??\ &quot;Lt&quot;_-;_-@_-"/>
    <numFmt numFmtId="166" formatCode="&quot; &quot;#,##0.00&quot;    &quot;;&quot;-&quot;#,##0.00&quot;    &quot;;&quot; -&quot;00&quot;    &quot;;&quot; &quot;@&quot; &quot;"/>
  </numFmts>
  <fonts count="55">
    <font>
      <sz val="8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Helv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52"/>
      <name val="Arial"/>
      <family val="2"/>
      <charset val="186"/>
    </font>
    <font>
      <b/>
      <sz val="10"/>
      <color indexed="9"/>
      <name val="Arial"/>
      <family val="2"/>
      <charset val="186"/>
    </font>
    <font>
      <sz val="10"/>
      <color indexed="62"/>
      <name val="Arial"/>
      <family val="2"/>
      <charset val="186"/>
    </font>
    <font>
      <sz val="10"/>
      <color indexed="52"/>
      <name val="Arial"/>
      <family val="2"/>
      <charset val="186"/>
    </font>
    <font>
      <sz val="10"/>
      <color indexed="6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Times New Roman"/>
      <family val="1"/>
    </font>
    <font>
      <sz val="11"/>
      <color indexed="8"/>
      <name val="Calibri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color indexed="8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1"/>
    </font>
    <font>
      <sz val="12"/>
      <color indexed="8"/>
      <name val="TimesLT"/>
    </font>
    <font>
      <b/>
      <sz val="8"/>
      <color indexed="8"/>
      <name val="Book Antiqua"/>
      <family val="1"/>
    </font>
    <font>
      <sz val="11"/>
      <color indexed="14"/>
      <name val="Calibri"/>
      <family val="2"/>
    </font>
    <font>
      <sz val="10"/>
      <color theme="1"/>
      <name val="Arial"/>
      <family val="2"/>
      <charset val="186"/>
    </font>
    <font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2"/>
        <bgColor indexed="62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10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15"/>
        <bgColor indexed="15"/>
      </patternFill>
    </fill>
    <fill>
      <patternFill patternType="solid">
        <f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12"/>
        <bgColor indexed="12"/>
      </patternFill>
    </fill>
    <fill>
      <patternFill patternType="solid">
        <fgColor indexed="52"/>
        <bgColor indexed="52"/>
      </patternFill>
    </fill>
    <fill>
      <patternFill patternType="solid">
        <fgColor indexed="23"/>
        <bgColor indexed="23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9"/>
      </patternFill>
    </fill>
    <fill>
      <patternFill patternType="solid">
        <fgColor indexed="20"/>
        <bgColor indexed="2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86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5" fillId="18" borderId="0" applyNumberFormat="0" applyFont="0" applyBorder="0" applyAlignment="0" applyProtection="0"/>
    <xf numFmtId="0" fontId="15" fillId="18" borderId="0" applyNumberFormat="0" applyFont="0" applyBorder="0" applyAlignment="0" applyProtection="0"/>
    <xf numFmtId="0" fontId="15" fillId="18" borderId="0" applyNumberFormat="0" applyFont="0" applyBorder="0" applyAlignment="0" applyProtection="0"/>
    <xf numFmtId="0" fontId="15" fillId="18" borderId="0" applyNumberFormat="0" applyFont="0" applyBorder="0" applyAlignment="0" applyProtection="0"/>
    <xf numFmtId="0" fontId="15" fillId="19" borderId="0" applyNumberFormat="0" applyFont="0" applyBorder="0" applyAlignment="0" applyProtection="0"/>
    <xf numFmtId="0" fontId="15" fillId="19" borderId="0" applyNumberFormat="0" applyFont="0" applyBorder="0" applyAlignment="0" applyProtection="0"/>
    <xf numFmtId="0" fontId="15" fillId="19" borderId="0" applyNumberFormat="0" applyFont="0" applyBorder="0" applyAlignment="0" applyProtection="0"/>
    <xf numFmtId="0" fontId="15" fillId="19" borderId="0" applyNumberFormat="0" applyFon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0" applyNumberFormat="0" applyBorder="0" applyAlignment="0" applyProtection="0"/>
    <xf numFmtId="0" fontId="15" fillId="24" borderId="0" applyNumberFormat="0" applyFont="0" applyBorder="0" applyAlignment="0" applyProtection="0"/>
    <xf numFmtId="0" fontId="15" fillId="24" borderId="0" applyNumberFormat="0" applyFont="0" applyBorder="0" applyAlignment="0" applyProtection="0"/>
    <xf numFmtId="0" fontId="15" fillId="24" borderId="0" applyNumberFormat="0" applyFont="0" applyBorder="0" applyAlignment="0" applyProtection="0"/>
    <xf numFmtId="0" fontId="15" fillId="24" borderId="0" applyNumberFormat="0" applyFont="0" applyBorder="0" applyAlignment="0" applyProtection="0"/>
    <xf numFmtId="0" fontId="15" fillId="25" borderId="0" applyNumberFormat="0" applyFont="0" applyBorder="0" applyAlignment="0" applyProtection="0"/>
    <xf numFmtId="0" fontId="15" fillId="25" borderId="0" applyNumberFormat="0" applyFont="0" applyBorder="0" applyAlignment="0" applyProtection="0"/>
    <xf numFmtId="0" fontId="15" fillId="25" borderId="0" applyNumberFormat="0" applyFont="0" applyBorder="0" applyAlignment="0" applyProtection="0"/>
    <xf numFmtId="0" fontId="15" fillId="25" borderId="0" applyNumberFormat="0" applyFont="0" applyBorder="0" applyAlignment="0" applyProtection="0"/>
    <xf numFmtId="0" fontId="16" fillId="26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7" borderId="0" applyNumberFormat="0" applyBorder="0" applyAlignment="0" applyProtection="0"/>
    <xf numFmtId="0" fontId="8" fillId="28" borderId="0" applyNumberFormat="0" applyBorder="0" applyAlignment="0" applyProtection="0"/>
    <xf numFmtId="0" fontId="15" fillId="29" borderId="0" applyNumberFormat="0" applyFont="0" applyBorder="0" applyAlignment="0" applyProtection="0"/>
    <xf numFmtId="0" fontId="15" fillId="29" borderId="0" applyNumberFormat="0" applyFont="0" applyBorder="0" applyAlignment="0" applyProtection="0"/>
    <xf numFmtId="0" fontId="15" fillId="29" borderId="0" applyNumberFormat="0" applyFont="0" applyBorder="0" applyAlignment="0" applyProtection="0"/>
    <xf numFmtId="0" fontId="15" fillId="29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8" fillId="14" borderId="0" applyNumberFormat="0" applyBorder="0" applyAlignment="0" applyProtection="0"/>
    <xf numFmtId="0" fontId="15" fillId="24" borderId="0" applyNumberFormat="0" applyFont="0" applyBorder="0" applyAlignment="0" applyProtection="0"/>
    <xf numFmtId="0" fontId="15" fillId="24" borderId="0" applyNumberFormat="0" applyFont="0" applyBorder="0" applyAlignment="0" applyProtection="0"/>
    <xf numFmtId="0" fontId="15" fillId="24" borderId="0" applyNumberFormat="0" applyFont="0" applyBorder="0" applyAlignment="0" applyProtection="0"/>
    <xf numFmtId="0" fontId="15" fillId="24" borderId="0" applyNumberFormat="0" applyFont="0" applyBorder="0" applyAlignment="0" applyProtection="0"/>
    <xf numFmtId="0" fontId="15" fillId="33" borderId="0" applyNumberFormat="0" applyFont="0" applyBorder="0" applyAlignment="0" applyProtection="0"/>
    <xf numFmtId="0" fontId="15" fillId="33" borderId="0" applyNumberFormat="0" applyFont="0" applyBorder="0" applyAlignment="0" applyProtection="0"/>
    <xf numFmtId="0" fontId="15" fillId="33" borderId="0" applyNumberFormat="0" applyFont="0" applyBorder="0" applyAlignment="0" applyProtection="0"/>
    <xf numFmtId="0" fontId="15" fillId="33" borderId="0" applyNumberFormat="0" applyFont="0" applyBorder="0" applyAlignment="0" applyProtection="0"/>
    <xf numFmtId="0" fontId="16" fillId="25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8" fillId="15" borderId="0" applyNumberFormat="0" applyBorder="0" applyAlignment="0" applyProtection="0"/>
    <xf numFmtId="0" fontId="15" fillId="36" borderId="0" applyNumberFormat="0" applyFont="0" applyBorder="0" applyAlignment="0" applyProtection="0"/>
    <xf numFmtId="0" fontId="15" fillId="36" borderId="0" applyNumberFormat="0" applyFont="0" applyBorder="0" applyAlignment="0" applyProtection="0"/>
    <xf numFmtId="0" fontId="15" fillId="36" borderId="0" applyNumberFormat="0" applyFont="0" applyBorder="0" applyAlignment="0" applyProtection="0"/>
    <xf numFmtId="0" fontId="15" fillId="36" borderId="0" applyNumberFormat="0" applyFont="0" applyBorder="0" applyAlignment="0" applyProtection="0"/>
    <xf numFmtId="0" fontId="15" fillId="37" borderId="0" applyNumberFormat="0" applyFont="0" applyBorder="0" applyAlignment="0" applyProtection="0"/>
    <xf numFmtId="0" fontId="15" fillId="37" borderId="0" applyNumberFormat="0" applyFont="0" applyBorder="0" applyAlignment="0" applyProtection="0"/>
    <xf numFmtId="0" fontId="15" fillId="37" borderId="0" applyNumberFormat="0" applyFont="0" applyBorder="0" applyAlignment="0" applyProtection="0"/>
    <xf numFmtId="0" fontId="15" fillId="37" borderId="0" applyNumberFormat="0" applyFon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38" borderId="0" applyNumberFormat="0" applyBorder="0" applyAlignment="0" applyProtection="0"/>
    <xf numFmtId="0" fontId="8" fillId="39" borderId="0" applyNumberFormat="0" applyBorder="0" applyAlignment="0" applyProtection="0"/>
    <xf numFmtId="0" fontId="15" fillId="40" borderId="0" applyNumberFormat="0" applyFont="0" applyBorder="0" applyAlignment="0" applyProtection="0"/>
    <xf numFmtId="0" fontId="15" fillId="40" borderId="0" applyNumberFormat="0" applyFont="0" applyBorder="0" applyAlignment="0" applyProtection="0"/>
    <xf numFmtId="0" fontId="15" fillId="40" borderId="0" applyNumberFormat="0" applyFont="0" applyBorder="0" applyAlignment="0" applyProtection="0"/>
    <xf numFmtId="0" fontId="15" fillId="40" borderId="0" applyNumberFormat="0" applyFont="0" applyBorder="0" applyAlignment="0" applyProtection="0"/>
    <xf numFmtId="0" fontId="15" fillId="19" borderId="0" applyNumberFormat="0" applyFont="0" applyBorder="0" applyAlignment="0" applyProtection="0"/>
    <xf numFmtId="0" fontId="15" fillId="19" borderId="0" applyNumberFormat="0" applyFont="0" applyBorder="0" applyAlignment="0" applyProtection="0"/>
    <xf numFmtId="0" fontId="15" fillId="19" borderId="0" applyNumberFormat="0" applyFont="0" applyBorder="0" applyAlignment="0" applyProtection="0"/>
    <xf numFmtId="0" fontId="15" fillId="19" borderId="0" applyNumberFormat="0" applyFon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7" fillId="26" borderId="0" applyNumberFormat="0" applyBorder="0" applyAlignment="0" applyProtection="0"/>
    <xf numFmtId="0" fontId="10" fillId="43" borderId="7" applyNumberFormat="0" applyAlignment="0" applyProtection="0"/>
    <xf numFmtId="0" fontId="20" fillId="44" borderId="8" applyNumberFormat="0" applyAlignment="0" applyProtection="0"/>
    <xf numFmtId="0" fontId="20" fillId="44" borderId="8" applyNumberFormat="0" applyAlignment="0" applyProtection="0"/>
    <xf numFmtId="0" fontId="20" fillId="44" borderId="8" applyNumberFormat="0" applyAlignment="0" applyProtection="0"/>
    <xf numFmtId="0" fontId="20" fillId="44" borderId="8" applyNumberFormat="0" applyAlignment="0" applyProtection="0"/>
    <xf numFmtId="0" fontId="20" fillId="44" borderId="8" applyNumberFormat="0" applyAlignment="0" applyProtection="0"/>
    <xf numFmtId="0" fontId="20" fillId="44" borderId="8" applyNumberFormat="0" applyAlignment="0" applyProtection="0"/>
    <xf numFmtId="0" fontId="20" fillId="44" borderId="8" applyNumberFormat="0" applyAlignment="0" applyProtection="0"/>
    <xf numFmtId="0" fontId="20" fillId="44" borderId="8" applyNumberFormat="0" applyAlignment="0" applyProtection="0"/>
    <xf numFmtId="0" fontId="19" fillId="19" borderId="7" applyNumberFormat="0" applyAlignment="0" applyProtection="0"/>
    <xf numFmtId="0" fontId="11" fillId="45" borderId="9" applyNumberFormat="0" applyAlignment="0" applyProtection="0"/>
    <xf numFmtId="0" fontId="21" fillId="34" borderId="9" applyNumberFormat="0" applyAlignment="0" applyProtection="0"/>
    <xf numFmtId="0" fontId="21" fillId="34" borderId="9" applyNumberFormat="0" applyAlignment="0" applyProtection="0"/>
    <xf numFmtId="0" fontId="21" fillId="34" borderId="9" applyNumberFormat="0" applyAlignment="0" applyProtection="0"/>
    <xf numFmtId="0" fontId="21" fillId="34" borderId="9" applyNumberFormat="0" applyAlignment="0" applyProtection="0"/>
    <xf numFmtId="0" fontId="21" fillId="34" borderId="9" applyNumberFormat="0" applyAlignment="0" applyProtection="0"/>
    <xf numFmtId="0" fontId="21" fillId="34" borderId="9" applyNumberFormat="0" applyAlignment="0" applyProtection="0"/>
    <xf numFmtId="0" fontId="21" fillId="34" borderId="9" applyNumberFormat="0" applyAlignment="0" applyProtection="0"/>
    <xf numFmtId="0" fontId="21" fillId="34" borderId="9" applyNumberFormat="0" applyAlignment="0" applyProtection="0"/>
    <xf numFmtId="0" fontId="21" fillId="33" borderId="9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15" fillId="30" borderId="0" applyNumberFormat="0" applyFont="0" applyBorder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8" borderId="7" applyNumberFormat="0" applyAlignment="0" applyProtection="0"/>
    <xf numFmtId="0" fontId="31" fillId="19" borderId="8" applyNumberFormat="0" applyAlignment="0" applyProtection="0"/>
    <xf numFmtId="0" fontId="31" fillId="19" borderId="8" applyNumberFormat="0" applyAlignment="0" applyProtection="0"/>
    <xf numFmtId="0" fontId="31" fillId="19" borderId="8" applyNumberFormat="0" applyAlignment="0" applyProtection="0"/>
    <xf numFmtId="0" fontId="31" fillId="19" borderId="8" applyNumberFormat="0" applyAlignment="0" applyProtection="0"/>
    <xf numFmtId="0" fontId="31" fillId="19" borderId="8" applyNumberFormat="0" applyAlignment="0" applyProtection="0"/>
    <xf numFmtId="0" fontId="31" fillId="19" borderId="8" applyNumberFormat="0" applyAlignment="0" applyProtection="0"/>
    <xf numFmtId="0" fontId="31" fillId="19" borderId="8" applyNumberFormat="0" applyAlignment="0" applyProtection="0"/>
    <xf numFmtId="0" fontId="31" fillId="19" borderId="8" applyNumberFormat="0" applyAlignment="0" applyProtection="0"/>
    <xf numFmtId="0" fontId="30" fillId="46" borderId="7" applyNumberFormat="0" applyAlignment="0" applyProtection="0"/>
    <xf numFmtId="0" fontId="47" fillId="0" borderId="0"/>
    <xf numFmtId="0" fontId="13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32" fillId="0" borderId="14" applyNumberFormat="0" applyFill="0" applyAlignment="0" applyProtection="0"/>
    <xf numFmtId="0" fontId="14" fillId="47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33" fillId="48" borderId="0" applyNumberFormat="0" applyBorder="0" applyAlignment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5" fillId="0" borderId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6" fillId="0" borderId="0" applyNumberFormat="0" applyBorder="0" applyProtection="0"/>
    <xf numFmtId="0" fontId="36" fillId="0" borderId="0" applyNumberFormat="0" applyBorder="0" applyProtection="0"/>
    <xf numFmtId="0" fontId="36" fillId="0" borderId="0" applyNumberFormat="0" applyBorder="0" applyProtection="0"/>
    <xf numFmtId="0" fontId="36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5" fillId="0" borderId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37" fillId="0" borderId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5" fillId="0" borderId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Font="0" applyFill="0" applyBorder="0" applyAlignment="0" applyProtection="0"/>
    <xf numFmtId="0" fontId="5" fillId="0" borderId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5" fillId="0" borderId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Font="0" applyFill="0" applyBorder="0" applyAlignment="0" applyProtection="0"/>
    <xf numFmtId="0" fontId="34" fillId="0" borderId="0" applyNumberFormat="0" applyBorder="0" applyProtection="0"/>
    <xf numFmtId="0" fontId="15" fillId="0" borderId="0" applyNumberFormat="0" applyBorder="0" applyProtection="0"/>
    <xf numFmtId="0" fontId="35" fillId="29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Font="0" applyFill="0" applyBorder="0" applyAlignment="0" applyProtection="0"/>
    <xf numFmtId="0" fontId="5" fillId="0" borderId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Border="0" applyProtection="0"/>
    <xf numFmtId="0" fontId="37" fillId="0" borderId="0"/>
    <xf numFmtId="0" fontId="35" fillId="29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5" fillId="0" borderId="0"/>
    <xf numFmtId="0" fontId="34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Font="0" applyFill="0" applyBorder="0" applyAlignment="0" applyProtection="0"/>
    <xf numFmtId="0" fontId="15" fillId="0" borderId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15" fillId="0" borderId="0" applyNumberFormat="0" applyFon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5" fillId="0" borderId="0"/>
    <xf numFmtId="0" fontId="15" fillId="0" borderId="0" applyNumberFormat="0" applyFon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15" fillId="0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5" fillId="29" borderId="0" applyNumberFormat="0" applyBorder="0" applyProtection="0"/>
    <xf numFmtId="0" fontId="5" fillId="0" borderId="0"/>
    <xf numFmtId="0" fontId="35" fillId="29" borderId="0" applyNumberFormat="0" applyBorder="0" applyProtection="0"/>
    <xf numFmtId="0" fontId="35" fillId="29" borderId="0" applyNumberFormat="0" applyBorder="0" applyProtection="0"/>
    <xf numFmtId="0" fontId="6" fillId="49" borderId="0"/>
    <xf numFmtId="0" fontId="35" fillId="29" borderId="0" applyNumberFormat="0" applyBorder="0" applyProtection="0"/>
    <xf numFmtId="0" fontId="35" fillId="29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37" fillId="0" borderId="0"/>
    <xf numFmtId="0" fontId="15" fillId="0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15" fillId="0" borderId="0" applyNumberFormat="0" applyBorder="0" applyProtection="0"/>
    <xf numFmtId="0" fontId="15" fillId="0" borderId="0" applyNumberFormat="0" applyFont="0" applyBorder="0" applyProtection="0"/>
    <xf numFmtId="0" fontId="37" fillId="0" borderId="0"/>
    <xf numFmtId="0" fontId="15" fillId="0" borderId="0" applyNumberFormat="0" applyFont="0" applyBorder="0" applyProtection="0"/>
    <xf numFmtId="0" fontId="34" fillId="0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0" fontId="7" fillId="0" borderId="0"/>
    <xf numFmtId="0" fontId="34" fillId="0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4" fillId="0" borderId="0" applyNumberFormat="0" applyBorder="0" applyProtection="0"/>
    <xf numFmtId="0" fontId="15" fillId="0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37" fillId="0" borderId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35" fillId="29" borderId="0" applyNumberFormat="0" applyBorder="0" applyProtection="0"/>
    <xf numFmtId="0" fontId="5" fillId="0" borderId="0"/>
    <xf numFmtId="0" fontId="5" fillId="50" borderId="16" applyNumberFormat="0" applyFont="0" applyAlignment="0" applyProtection="0"/>
    <xf numFmtId="0" fontId="15" fillId="40" borderId="16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8" applyNumberFormat="0" applyFont="0" applyAlignment="0" applyProtection="0"/>
    <xf numFmtId="0" fontId="15" fillId="40" borderId="16" applyNumberFormat="0" applyFont="0" applyAlignment="0" applyProtection="0"/>
    <xf numFmtId="0" fontId="38" fillId="44" borderId="13" applyNumberFormat="0" applyAlignment="0" applyProtection="0"/>
    <xf numFmtId="0" fontId="38" fillId="44" borderId="13" applyNumberFormat="0" applyAlignment="0" applyProtection="0"/>
    <xf numFmtId="0" fontId="38" fillId="44" borderId="13" applyNumberFormat="0" applyAlignment="0" applyProtection="0"/>
    <xf numFmtId="0" fontId="38" fillId="44" borderId="13" applyNumberFormat="0" applyAlignment="0" applyProtection="0"/>
    <xf numFmtId="0" fontId="38" fillId="44" borderId="13" applyNumberFormat="0" applyAlignment="0" applyProtection="0"/>
    <xf numFmtId="0" fontId="38" fillId="44" borderId="13" applyNumberFormat="0" applyAlignment="0" applyProtection="0"/>
    <xf numFmtId="0" fontId="38" fillId="44" borderId="13" applyNumberFormat="0" applyAlignment="0" applyProtection="0"/>
    <xf numFmtId="0" fontId="38" fillId="44" borderId="13" applyNumberFormat="0" applyAlignment="0" applyProtection="0"/>
    <xf numFmtId="0" fontId="34" fillId="0" borderId="0" applyNumberFormat="0" applyBorder="0" applyProtection="0"/>
    <xf numFmtId="4" fontId="35" fillId="48" borderId="8" applyProtection="0">
      <alignment vertical="center"/>
    </xf>
    <xf numFmtId="4" fontId="35" fillId="48" borderId="8" applyProtection="0">
      <alignment vertical="center"/>
    </xf>
    <xf numFmtId="4" fontId="39" fillId="48" borderId="8" applyProtection="0">
      <alignment vertical="center"/>
    </xf>
    <xf numFmtId="4" fontId="35" fillId="48" borderId="8" applyProtection="0">
      <alignment horizontal="left" vertical="center"/>
    </xf>
    <xf numFmtId="4" fontId="35" fillId="48" borderId="8" applyProtection="0">
      <alignment horizontal="left" vertical="center"/>
    </xf>
    <xf numFmtId="0" fontId="40" fillId="48" borderId="17" applyNumberFormat="0" applyProtection="0">
      <alignment horizontal="left" vertical="top"/>
    </xf>
    <xf numFmtId="4" fontId="35" fillId="38" borderId="8" applyProtection="0">
      <alignment horizontal="left" vertical="center"/>
    </xf>
    <xf numFmtId="4" fontId="35" fillId="38" borderId="8" applyProtection="0">
      <alignment horizontal="left" vertical="center"/>
    </xf>
    <xf numFmtId="4" fontId="35" fillId="26" borderId="8" applyProtection="0">
      <alignment horizontal="right" vertical="center"/>
    </xf>
    <xf numFmtId="4" fontId="35" fillId="26" borderId="8" applyProtection="0">
      <alignment horizontal="right" vertical="center"/>
    </xf>
    <xf numFmtId="4" fontId="35" fillId="51" borderId="8" applyProtection="0">
      <alignment horizontal="right" vertical="center"/>
    </xf>
    <xf numFmtId="4" fontId="35" fillId="51" borderId="8" applyProtection="0">
      <alignment horizontal="right" vertical="center"/>
    </xf>
    <xf numFmtId="4" fontId="35" fillId="27" borderId="18" applyProtection="0">
      <alignment horizontal="right" vertical="center"/>
    </xf>
    <xf numFmtId="4" fontId="35" fillId="27" borderId="18" applyProtection="0">
      <alignment horizontal="right" vertical="center"/>
    </xf>
    <xf numFmtId="4" fontId="35" fillId="41" borderId="8" applyProtection="0">
      <alignment horizontal="right" vertical="center"/>
    </xf>
    <xf numFmtId="4" fontId="35" fillId="41" borderId="8" applyProtection="0">
      <alignment horizontal="right" vertical="center"/>
    </xf>
    <xf numFmtId="4" fontId="35" fillId="52" borderId="8" applyProtection="0">
      <alignment horizontal="right" vertical="center"/>
    </xf>
    <xf numFmtId="4" fontId="35" fillId="52" borderId="8" applyProtection="0">
      <alignment horizontal="right" vertical="center"/>
    </xf>
    <xf numFmtId="4" fontId="35" fillId="42" borderId="8" applyProtection="0">
      <alignment horizontal="right" vertical="center"/>
    </xf>
    <xf numFmtId="4" fontId="35" fillId="42" borderId="8" applyProtection="0">
      <alignment horizontal="right" vertical="center"/>
    </xf>
    <xf numFmtId="4" fontId="35" fillId="32" borderId="8" applyProtection="0">
      <alignment horizontal="right" vertical="center"/>
    </xf>
    <xf numFmtId="4" fontId="35" fillId="32" borderId="8" applyProtection="0">
      <alignment horizontal="right" vertical="center"/>
    </xf>
    <xf numFmtId="4" fontId="35" fillId="31" borderId="8" applyProtection="0">
      <alignment horizontal="right" vertical="center"/>
    </xf>
    <xf numFmtId="4" fontId="35" fillId="31" borderId="8" applyProtection="0">
      <alignment horizontal="right" vertical="center"/>
    </xf>
    <xf numFmtId="4" fontId="35" fillId="30" borderId="8" applyProtection="0">
      <alignment horizontal="right" vertical="center"/>
    </xf>
    <xf numFmtId="4" fontId="35" fillId="30" borderId="8" applyProtection="0">
      <alignment horizontal="right" vertical="center"/>
    </xf>
    <xf numFmtId="4" fontId="35" fillId="0" borderId="18" applyFill="0" applyProtection="0">
      <alignment horizontal="left" vertical="center"/>
    </xf>
    <xf numFmtId="4" fontId="35" fillId="0" borderId="18" applyFill="0" applyProtection="0">
      <alignment horizontal="left" vertical="center"/>
    </xf>
    <xf numFmtId="4" fontId="34" fillId="37" borderId="18" applyProtection="0">
      <alignment horizontal="left" vertical="center"/>
    </xf>
    <xf numFmtId="4" fontId="34" fillId="37" borderId="18" applyProtection="0">
      <alignment horizontal="left" vertical="center"/>
    </xf>
    <xf numFmtId="4" fontId="34" fillId="37" borderId="18" applyProtection="0">
      <alignment horizontal="left" vertical="center" indent="1"/>
    </xf>
    <xf numFmtId="4" fontId="34" fillId="37" borderId="18" applyProtection="0">
      <alignment horizontal="left" vertical="center" indent="1"/>
    </xf>
    <xf numFmtId="4" fontId="34" fillId="37" borderId="18" applyProtection="0">
      <alignment horizontal="left" vertical="center" indent="1"/>
    </xf>
    <xf numFmtId="4" fontId="34" fillId="37" borderId="18" applyProtection="0">
      <alignment horizontal="left" vertical="center" indent="1"/>
    </xf>
    <xf numFmtId="4" fontId="34" fillId="37" borderId="18" applyProtection="0">
      <alignment horizontal="left" vertical="center"/>
    </xf>
    <xf numFmtId="4" fontId="34" fillId="37" borderId="18" applyProtection="0">
      <alignment horizontal="left" vertical="center"/>
    </xf>
    <xf numFmtId="4" fontId="34" fillId="37" borderId="18" applyProtection="0">
      <alignment horizontal="left" vertical="center" indent="1"/>
    </xf>
    <xf numFmtId="4" fontId="34" fillId="37" borderId="18" applyProtection="0">
      <alignment horizontal="left" vertical="center" indent="1"/>
    </xf>
    <xf numFmtId="4" fontId="34" fillId="37" borderId="18" applyProtection="0">
      <alignment horizontal="left" vertical="center" indent="1"/>
    </xf>
    <xf numFmtId="4" fontId="34" fillId="37" borderId="18" applyProtection="0">
      <alignment horizontal="left" vertical="center" indent="1"/>
    </xf>
    <xf numFmtId="4" fontId="35" fillId="25" borderId="8" applyProtection="0">
      <alignment horizontal="right" vertical="center"/>
    </xf>
    <xf numFmtId="4" fontId="35" fillId="25" borderId="8" applyProtection="0">
      <alignment horizontal="right" vertical="center"/>
    </xf>
    <xf numFmtId="4" fontId="35" fillId="36" borderId="18" applyProtection="0">
      <alignment horizontal="left" vertical="center"/>
    </xf>
    <xf numFmtId="4" fontId="35" fillId="36" borderId="18" applyProtection="0">
      <alignment horizontal="left" vertical="center"/>
    </xf>
    <xf numFmtId="4" fontId="35" fillId="25" borderId="18" applyProtection="0">
      <alignment horizontal="left" vertical="center"/>
    </xf>
    <xf numFmtId="4" fontId="35" fillId="25" borderId="18" applyProtection="0">
      <alignment horizontal="left" vertical="center"/>
    </xf>
    <xf numFmtId="0" fontId="35" fillId="19" borderId="8" applyNumberFormat="0" applyProtection="0">
      <alignment horizontal="left" vertical="center"/>
    </xf>
    <xf numFmtId="0" fontId="35" fillId="19" borderId="8" applyNumberFormat="0" applyProtection="0">
      <alignment horizontal="left" vertical="center"/>
    </xf>
    <xf numFmtId="0" fontId="35" fillId="37" borderId="17" applyNumberFormat="0" applyProtection="0">
      <alignment horizontal="left" vertical="top"/>
    </xf>
    <xf numFmtId="0" fontId="35" fillId="37" borderId="17" applyNumberFormat="0" applyProtection="0">
      <alignment horizontal="left" vertical="top"/>
    </xf>
    <xf numFmtId="0" fontId="35" fillId="37" borderId="17" applyNumberFormat="0" applyProtection="0">
      <alignment horizontal="left" vertical="top"/>
    </xf>
    <xf numFmtId="0" fontId="35" fillId="53" borderId="8" applyNumberFormat="0" applyProtection="0">
      <alignment horizontal="left" vertical="center"/>
    </xf>
    <xf numFmtId="0" fontId="35" fillId="53" borderId="8" applyNumberFormat="0" applyProtection="0">
      <alignment horizontal="left" vertical="center"/>
    </xf>
    <xf numFmtId="0" fontId="35" fillId="25" borderId="17" applyNumberFormat="0" applyProtection="0">
      <alignment horizontal="left" vertical="top"/>
    </xf>
    <xf numFmtId="0" fontId="35" fillId="25" borderId="17" applyNumberFormat="0" applyProtection="0">
      <alignment horizontal="left" vertical="top"/>
    </xf>
    <xf numFmtId="0" fontId="35" fillId="25" borderId="17" applyNumberFormat="0" applyProtection="0">
      <alignment horizontal="left" vertical="top"/>
    </xf>
    <xf numFmtId="0" fontId="35" fillId="54" borderId="8" applyNumberFormat="0" applyProtection="0">
      <alignment horizontal="left" vertical="center"/>
    </xf>
    <xf numFmtId="0" fontId="35" fillId="54" borderId="8" applyNumberFormat="0" applyProtection="0">
      <alignment horizontal="left" vertical="center"/>
    </xf>
    <xf numFmtId="0" fontId="35" fillId="54" borderId="17" applyNumberFormat="0" applyProtection="0">
      <alignment horizontal="left" vertical="top"/>
    </xf>
    <xf numFmtId="0" fontId="35" fillId="54" borderId="17" applyNumberFormat="0" applyProtection="0">
      <alignment horizontal="left" vertical="top"/>
    </xf>
    <xf numFmtId="0" fontId="35" fillId="54" borderId="17" applyNumberFormat="0" applyProtection="0">
      <alignment horizontal="left" vertical="top"/>
    </xf>
    <xf numFmtId="0" fontId="35" fillId="36" borderId="8" applyNumberFormat="0" applyProtection="0">
      <alignment horizontal="left" vertical="center"/>
    </xf>
    <xf numFmtId="0" fontId="35" fillId="36" borderId="8" applyNumberFormat="0" applyProtection="0">
      <alignment horizontal="left" vertical="center"/>
    </xf>
    <xf numFmtId="0" fontId="35" fillId="36" borderId="17" applyNumberFormat="0" applyProtection="0">
      <alignment horizontal="left" vertical="top"/>
    </xf>
    <xf numFmtId="0" fontId="35" fillId="36" borderId="17" applyNumberFormat="0" applyProtection="0">
      <alignment horizontal="left" vertical="top"/>
    </xf>
    <xf numFmtId="0" fontId="35" fillId="36" borderId="17" applyNumberFormat="0" applyProtection="0">
      <alignment horizontal="left" vertical="top"/>
    </xf>
    <xf numFmtId="0" fontId="35" fillId="55" borderId="19" applyNumberFormat="0">
      <protection locked="0"/>
    </xf>
    <xf numFmtId="0" fontId="35" fillId="55" borderId="19" applyNumberFormat="0">
      <protection locked="0"/>
    </xf>
    <xf numFmtId="0" fontId="35" fillId="55" borderId="19" applyNumberFormat="0">
      <protection locked="0"/>
    </xf>
    <xf numFmtId="0" fontId="40" fillId="37" borderId="0" applyNumberFormat="0" applyBorder="0" applyProtection="0"/>
    <xf numFmtId="4" fontId="35" fillId="40" borderId="17" applyProtection="0">
      <alignment vertical="center"/>
    </xf>
    <xf numFmtId="4" fontId="39" fillId="40" borderId="18" applyProtection="0">
      <alignment vertical="center"/>
    </xf>
    <xf numFmtId="4" fontId="35" fillId="19" borderId="17" applyProtection="0">
      <alignment horizontal="left" vertical="center"/>
    </xf>
    <xf numFmtId="0" fontId="35" fillId="40" borderId="17" applyNumberFormat="0" applyProtection="0">
      <alignment horizontal="left" vertical="top"/>
    </xf>
    <xf numFmtId="4" fontId="35" fillId="0" borderId="8" applyProtection="0">
      <alignment horizontal="right" vertical="center"/>
    </xf>
    <xf numFmtId="4" fontId="35" fillId="0" borderId="8" applyProtection="0">
      <alignment horizontal="right" vertical="center"/>
    </xf>
    <xf numFmtId="4" fontId="39" fillId="55" borderId="8" applyProtection="0">
      <alignment horizontal="right" vertical="center"/>
    </xf>
    <xf numFmtId="4" fontId="35" fillId="38" borderId="8" applyProtection="0">
      <alignment horizontal="left" vertical="center"/>
    </xf>
    <xf numFmtId="4" fontId="35" fillId="38" borderId="8" applyProtection="0">
      <alignment horizontal="left" vertical="center"/>
    </xf>
    <xf numFmtId="0" fontId="35" fillId="25" borderId="17" applyNumberFormat="0" applyProtection="0">
      <alignment horizontal="left" vertical="top"/>
    </xf>
    <xf numFmtId="4" fontId="41" fillId="44" borderId="18" applyProtection="0">
      <alignment horizontal="left" vertical="center"/>
    </xf>
    <xf numFmtId="0" fontId="35" fillId="56" borderId="18" applyNumberFormat="0" applyProtection="0"/>
    <xf numFmtId="0" fontId="35" fillId="56" borderId="18" applyNumberFormat="0" applyProtection="0"/>
    <xf numFmtId="4" fontId="42" fillId="55" borderId="8" applyProtection="0">
      <alignment horizontal="right" vertical="center"/>
    </xf>
    <xf numFmtId="0" fontId="43" fillId="0" borderId="0" applyNumberFormat="0" applyFill="0" applyBorder="0" applyAlignment="0" applyProtection="0"/>
    <xf numFmtId="0" fontId="44" fillId="0" borderId="18" applyNumberFormat="0" applyProtection="0"/>
    <xf numFmtId="0" fontId="44" fillId="0" borderId="18" applyNumberFormat="0" applyProtection="0"/>
    <xf numFmtId="0" fontId="44" fillId="0" borderId="18" applyNumberFormat="0" applyProtection="0"/>
    <xf numFmtId="0" fontId="2" fillId="0" borderId="0"/>
    <xf numFmtId="49" fontId="45" fillId="19" borderId="0" applyBorder="0" applyProtection="0">
      <alignment vertical="top" wrapText="1"/>
    </xf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165" fontId="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5" fillId="29" borderId="0" applyNumberFormat="0" applyBorder="0" applyProtection="0"/>
    <xf numFmtId="0" fontId="2" fillId="0" borderId="0"/>
    <xf numFmtId="0" fontId="53" fillId="0" borderId="0"/>
    <xf numFmtId="0" fontId="54" fillId="0" borderId="0"/>
  </cellStyleXfs>
  <cellXfs count="103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0" fillId="0" borderId="0" xfId="0" applyFont="1" applyFill="1" applyBorder="1"/>
    <xf numFmtId="164" fontId="4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2" xfId="0" applyFont="1" applyFill="1" applyBorder="1"/>
    <xf numFmtId="0" fontId="48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/>
    <xf numFmtId="0" fontId="4" fillId="0" borderId="2" xfId="1083" applyFont="1" applyFill="1" applyBorder="1" applyAlignment="1">
      <alignment horizontal="center" vertical="center" wrapText="1"/>
    </xf>
    <xf numFmtId="0" fontId="49" fillId="0" borderId="2" xfId="1083" applyFont="1" applyFill="1" applyBorder="1" applyAlignment="1">
      <alignment horizontal="left" vertical="center"/>
    </xf>
    <xf numFmtId="0" fontId="4" fillId="0" borderId="3" xfId="1083" applyFont="1" applyFill="1" applyBorder="1" applyAlignment="1">
      <alignment horizontal="left" vertical="center"/>
    </xf>
    <xf numFmtId="0" fontId="49" fillId="0" borderId="3" xfId="1083" applyFont="1" applyFill="1" applyBorder="1" applyAlignment="1">
      <alignment horizontal="left" vertical="center" wrapText="1"/>
    </xf>
    <xf numFmtId="164" fontId="52" fillId="0" borderId="1" xfId="0" applyNumberFormat="1" applyFont="1" applyFill="1" applyBorder="1" applyAlignment="1">
      <alignment vertical="center" wrapText="1"/>
    </xf>
    <xf numFmtId="0" fontId="4" fillId="2" borderId="0" xfId="1083" applyFont="1" applyFill="1" applyAlignment="1">
      <alignment vertical="center" wrapText="1"/>
    </xf>
    <xf numFmtId="0" fontId="3" fillId="0" borderId="2" xfId="1083" applyFont="1" applyFill="1" applyBorder="1" applyAlignment="1">
      <alignment horizontal="left" vertical="center"/>
    </xf>
    <xf numFmtId="0" fontId="4" fillId="0" borderId="4" xfId="1083" applyFont="1" applyFill="1" applyBorder="1" applyAlignment="1">
      <alignment horizontal="left" vertical="center"/>
    </xf>
    <xf numFmtId="0" fontId="4" fillId="0" borderId="3" xfId="1083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0" borderId="1" xfId="1083" applyFont="1" applyFill="1" applyBorder="1" applyAlignment="1">
      <alignment horizontal="center" vertical="center" wrapText="1"/>
    </xf>
    <xf numFmtId="0" fontId="4" fillId="0" borderId="2" xfId="1083" applyFont="1" applyFill="1" applyBorder="1"/>
    <xf numFmtId="0" fontId="4" fillId="0" borderId="4" xfId="1083" applyFont="1" applyFill="1" applyBorder="1" applyAlignment="1">
      <alignment horizontal="left" vertical="center" wrapText="1"/>
    </xf>
    <xf numFmtId="0" fontId="4" fillId="0" borderId="1" xfId="1083" applyFont="1" applyFill="1" applyBorder="1" applyAlignment="1">
      <alignment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50" fillId="0" borderId="0" xfId="0" applyNumberFormat="1" applyFont="1" applyFill="1" applyBorder="1"/>
    <xf numFmtId="0" fontId="3" fillId="0" borderId="4" xfId="0" applyFont="1" applyFill="1" applyBorder="1" applyAlignment="1">
      <alignment horizontal="left" vertical="top" wrapText="1"/>
    </xf>
    <xf numFmtId="0" fontId="4" fillId="0" borderId="4" xfId="1083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0" fillId="0" borderId="6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4" xfId="1083" applyFont="1" applyFill="1" applyBorder="1" applyAlignment="1">
      <alignment horizontal="left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0" xfId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8" fillId="0" borderId="3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6" fontId="4" fillId="0" borderId="4" xfId="0" applyNumberFormat="1" applyFont="1" applyFill="1" applyBorder="1" applyAlignment="1">
      <alignment horizontal="left" vertical="center" wrapText="1"/>
    </xf>
    <xf numFmtId="16" fontId="4" fillId="0" borderId="4" xfId="0" applyNumberFormat="1" applyFont="1" applyFill="1" applyBorder="1" applyAlignment="1">
      <alignment horizontal="center" vertical="center" wrapText="1"/>
    </xf>
    <xf numFmtId="0" fontId="50" fillId="0" borderId="4" xfId="0" applyFont="1" applyFill="1" applyBorder="1"/>
    <xf numFmtId="0" fontId="4" fillId="0" borderId="4" xfId="1083" quotePrefix="1" applyFont="1" applyFill="1" applyBorder="1" applyAlignment="1">
      <alignment horizontal="left" vertical="center" wrapText="1"/>
    </xf>
    <xf numFmtId="16" fontId="3" fillId="0" borderId="4" xfId="0" quotePrefix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left" vertical="center"/>
    </xf>
    <xf numFmtId="0" fontId="49" fillId="0" borderId="4" xfId="1083" applyFont="1" applyFill="1" applyBorder="1" applyAlignment="1">
      <alignment horizontal="left" vertical="center" wrapText="1"/>
    </xf>
    <xf numFmtId="0" fontId="50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1083" applyFont="1" applyFill="1" applyBorder="1" applyAlignment="1">
      <alignment wrapText="1"/>
    </xf>
    <xf numFmtId="0" fontId="4" fillId="0" borderId="3" xfId="1083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51" fillId="0" borderId="6" xfId="0" applyFont="1" applyBorder="1" applyAlignment="1">
      <alignment horizontal="right" vertical="center"/>
    </xf>
    <xf numFmtId="0" fontId="50" fillId="0" borderId="0" xfId="0" applyFont="1" applyBorder="1" applyAlignment="1">
      <alignment vertical="center"/>
    </xf>
    <xf numFmtId="0" fontId="50" fillId="0" borderId="6" xfId="0" applyFont="1" applyBorder="1" applyAlignment="1">
      <alignment vertical="center"/>
    </xf>
    <xf numFmtId="0" fontId="4" fillId="0" borderId="2" xfId="1083" applyFont="1" applyFill="1" applyBorder="1" applyAlignment="1">
      <alignment horizontal="left"/>
    </xf>
    <xf numFmtId="0" fontId="4" fillId="0" borderId="3" xfId="1083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</cellXfs>
  <cellStyles count="1086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1 - 20%" xfId="21" xr:uid="{00000000-0005-0000-0000-000013000000}"/>
    <cellStyle name="Accent1 - 20% 2" xfId="22" xr:uid="{00000000-0005-0000-0000-000014000000}"/>
    <cellStyle name="Accent1 - 20% 2 2" xfId="23" xr:uid="{00000000-0005-0000-0000-000015000000}"/>
    <cellStyle name="Accent1 - 20% 3" xfId="24" xr:uid="{00000000-0005-0000-0000-000016000000}"/>
    <cellStyle name="Accent1 - 40%" xfId="25" xr:uid="{00000000-0005-0000-0000-000017000000}"/>
    <cellStyle name="Accent1 - 40% 2" xfId="26" xr:uid="{00000000-0005-0000-0000-000018000000}"/>
    <cellStyle name="Accent1 - 40% 2 2" xfId="27" xr:uid="{00000000-0005-0000-0000-000019000000}"/>
    <cellStyle name="Accent1 - 40% 3" xfId="28" xr:uid="{00000000-0005-0000-0000-00001A000000}"/>
    <cellStyle name="Accent1 - 60%" xfId="29" xr:uid="{00000000-0005-0000-0000-00001B000000}"/>
    <cellStyle name="Accent1 2" xfId="30" xr:uid="{00000000-0005-0000-0000-00001C000000}"/>
    <cellStyle name="Accent1 3" xfId="31" xr:uid="{00000000-0005-0000-0000-00001D000000}"/>
    <cellStyle name="Accent1 4" xfId="32" xr:uid="{00000000-0005-0000-0000-00001E000000}"/>
    <cellStyle name="Accent1 5" xfId="33" xr:uid="{00000000-0005-0000-0000-00001F000000}"/>
    <cellStyle name="Accent1 6" xfId="34" xr:uid="{00000000-0005-0000-0000-000020000000}"/>
    <cellStyle name="Accent1 7" xfId="35" xr:uid="{00000000-0005-0000-0000-000021000000}"/>
    <cellStyle name="Accent1 8" xfId="36" xr:uid="{00000000-0005-0000-0000-000022000000}"/>
    <cellStyle name="Accent1 9" xfId="37" xr:uid="{00000000-0005-0000-0000-000023000000}"/>
    <cellStyle name="Accent1_10VSAFAS2,3p" xfId="38" xr:uid="{00000000-0005-0000-0000-000024000000}"/>
    <cellStyle name="Accent2" xfId="39" xr:uid="{00000000-0005-0000-0000-000025000000}"/>
    <cellStyle name="Accent2 - 20%" xfId="40" xr:uid="{00000000-0005-0000-0000-000026000000}"/>
    <cellStyle name="Accent2 - 20% 2" xfId="41" xr:uid="{00000000-0005-0000-0000-000027000000}"/>
    <cellStyle name="Accent2 - 20% 2 2" xfId="42" xr:uid="{00000000-0005-0000-0000-000028000000}"/>
    <cellStyle name="Accent2 - 20% 3" xfId="43" xr:uid="{00000000-0005-0000-0000-000029000000}"/>
    <cellStyle name="Accent2 - 40%" xfId="44" xr:uid="{00000000-0005-0000-0000-00002A000000}"/>
    <cellStyle name="Accent2 - 40% 2" xfId="45" xr:uid="{00000000-0005-0000-0000-00002B000000}"/>
    <cellStyle name="Accent2 - 40% 2 2" xfId="46" xr:uid="{00000000-0005-0000-0000-00002C000000}"/>
    <cellStyle name="Accent2 - 40% 3" xfId="47" xr:uid="{00000000-0005-0000-0000-00002D000000}"/>
    <cellStyle name="Accent2 - 60%" xfId="48" xr:uid="{00000000-0005-0000-0000-00002E000000}"/>
    <cellStyle name="Accent2 2" xfId="49" xr:uid="{00000000-0005-0000-0000-00002F000000}"/>
    <cellStyle name="Accent2 3" xfId="50" xr:uid="{00000000-0005-0000-0000-000030000000}"/>
    <cellStyle name="Accent2 4" xfId="51" xr:uid="{00000000-0005-0000-0000-000031000000}"/>
    <cellStyle name="Accent2 5" xfId="52" xr:uid="{00000000-0005-0000-0000-000032000000}"/>
    <cellStyle name="Accent2 6" xfId="53" xr:uid="{00000000-0005-0000-0000-000033000000}"/>
    <cellStyle name="Accent2 7" xfId="54" xr:uid="{00000000-0005-0000-0000-000034000000}"/>
    <cellStyle name="Accent2 8" xfId="55" xr:uid="{00000000-0005-0000-0000-000035000000}"/>
    <cellStyle name="Accent2 9" xfId="56" xr:uid="{00000000-0005-0000-0000-000036000000}"/>
    <cellStyle name="Accent2_10VSAFAS2,3p" xfId="57" xr:uid="{00000000-0005-0000-0000-000037000000}"/>
    <cellStyle name="Accent3" xfId="58" xr:uid="{00000000-0005-0000-0000-000038000000}"/>
    <cellStyle name="Accent3 - 20%" xfId="59" xr:uid="{00000000-0005-0000-0000-000039000000}"/>
    <cellStyle name="Accent3 - 20% 2" xfId="60" xr:uid="{00000000-0005-0000-0000-00003A000000}"/>
    <cellStyle name="Accent3 - 20% 2 2" xfId="61" xr:uid="{00000000-0005-0000-0000-00003B000000}"/>
    <cellStyle name="Accent3 - 20% 3" xfId="62" xr:uid="{00000000-0005-0000-0000-00003C000000}"/>
    <cellStyle name="Accent3 - 40%" xfId="63" xr:uid="{00000000-0005-0000-0000-00003D000000}"/>
    <cellStyle name="Accent3 - 40% 2" xfId="64" xr:uid="{00000000-0005-0000-0000-00003E000000}"/>
    <cellStyle name="Accent3 - 40% 2 2" xfId="65" xr:uid="{00000000-0005-0000-0000-00003F000000}"/>
    <cellStyle name="Accent3 - 40% 3" xfId="66" xr:uid="{00000000-0005-0000-0000-000040000000}"/>
    <cellStyle name="Accent3 - 60%" xfId="67" xr:uid="{00000000-0005-0000-0000-000041000000}"/>
    <cellStyle name="Accent3 2" xfId="68" xr:uid="{00000000-0005-0000-0000-000042000000}"/>
    <cellStyle name="Accent3 3" xfId="69" xr:uid="{00000000-0005-0000-0000-000043000000}"/>
    <cellStyle name="Accent3 4" xfId="70" xr:uid="{00000000-0005-0000-0000-000044000000}"/>
    <cellStyle name="Accent3 5" xfId="71" xr:uid="{00000000-0005-0000-0000-000045000000}"/>
    <cellStyle name="Accent3 6" xfId="72" xr:uid="{00000000-0005-0000-0000-000046000000}"/>
    <cellStyle name="Accent3 7" xfId="73" xr:uid="{00000000-0005-0000-0000-000047000000}"/>
    <cellStyle name="Accent3 8" xfId="74" xr:uid="{00000000-0005-0000-0000-000048000000}"/>
    <cellStyle name="Accent3 9" xfId="75" xr:uid="{00000000-0005-0000-0000-000049000000}"/>
    <cellStyle name="Accent3_10VSAFAS2,3p" xfId="76" xr:uid="{00000000-0005-0000-0000-00004A000000}"/>
    <cellStyle name="Accent4" xfId="77" xr:uid="{00000000-0005-0000-0000-00004B000000}"/>
    <cellStyle name="Accent4 - 20%" xfId="78" xr:uid="{00000000-0005-0000-0000-00004C000000}"/>
    <cellStyle name="Accent4 - 20% 2" xfId="79" xr:uid="{00000000-0005-0000-0000-00004D000000}"/>
    <cellStyle name="Accent4 - 20% 2 2" xfId="80" xr:uid="{00000000-0005-0000-0000-00004E000000}"/>
    <cellStyle name="Accent4 - 20% 3" xfId="81" xr:uid="{00000000-0005-0000-0000-00004F000000}"/>
    <cellStyle name="Accent4 - 40%" xfId="82" xr:uid="{00000000-0005-0000-0000-000050000000}"/>
    <cellStyle name="Accent4 - 40% 2" xfId="83" xr:uid="{00000000-0005-0000-0000-000051000000}"/>
    <cellStyle name="Accent4 - 40% 2 2" xfId="84" xr:uid="{00000000-0005-0000-0000-000052000000}"/>
    <cellStyle name="Accent4 - 40% 3" xfId="85" xr:uid="{00000000-0005-0000-0000-000053000000}"/>
    <cellStyle name="Accent4 - 60%" xfId="86" xr:uid="{00000000-0005-0000-0000-000054000000}"/>
    <cellStyle name="Accent4 2" xfId="87" xr:uid="{00000000-0005-0000-0000-000055000000}"/>
    <cellStyle name="Accent4 3" xfId="88" xr:uid="{00000000-0005-0000-0000-000056000000}"/>
    <cellStyle name="Accent4 4" xfId="89" xr:uid="{00000000-0005-0000-0000-000057000000}"/>
    <cellStyle name="Accent4 5" xfId="90" xr:uid="{00000000-0005-0000-0000-000058000000}"/>
    <cellStyle name="Accent4 6" xfId="91" xr:uid="{00000000-0005-0000-0000-000059000000}"/>
    <cellStyle name="Accent4 7" xfId="92" xr:uid="{00000000-0005-0000-0000-00005A000000}"/>
    <cellStyle name="Accent4 8" xfId="93" xr:uid="{00000000-0005-0000-0000-00005B000000}"/>
    <cellStyle name="Accent4 9" xfId="94" xr:uid="{00000000-0005-0000-0000-00005C000000}"/>
    <cellStyle name="Accent4_10VSAFAS2,3p" xfId="95" xr:uid="{00000000-0005-0000-0000-00005D000000}"/>
    <cellStyle name="Accent5" xfId="96" xr:uid="{00000000-0005-0000-0000-00005E000000}"/>
    <cellStyle name="Accent5 - 20%" xfId="97" xr:uid="{00000000-0005-0000-0000-00005F000000}"/>
    <cellStyle name="Accent5 - 20% 2" xfId="98" xr:uid="{00000000-0005-0000-0000-000060000000}"/>
    <cellStyle name="Accent5 - 20% 2 2" xfId="99" xr:uid="{00000000-0005-0000-0000-000061000000}"/>
    <cellStyle name="Accent5 - 20% 3" xfId="100" xr:uid="{00000000-0005-0000-0000-000062000000}"/>
    <cellStyle name="Accent5 - 40%" xfId="101" xr:uid="{00000000-0005-0000-0000-000063000000}"/>
    <cellStyle name="Accent5 - 40% 2" xfId="102" xr:uid="{00000000-0005-0000-0000-000064000000}"/>
    <cellStyle name="Accent5 - 40% 2 2" xfId="103" xr:uid="{00000000-0005-0000-0000-000065000000}"/>
    <cellStyle name="Accent5 - 40% 3" xfId="104" xr:uid="{00000000-0005-0000-0000-000066000000}"/>
    <cellStyle name="Accent5 - 60%" xfId="105" xr:uid="{00000000-0005-0000-0000-000067000000}"/>
    <cellStyle name="Accent5 2" xfId="106" xr:uid="{00000000-0005-0000-0000-000068000000}"/>
    <cellStyle name="Accent5 3" xfId="107" xr:uid="{00000000-0005-0000-0000-000069000000}"/>
    <cellStyle name="Accent5 4" xfId="108" xr:uid="{00000000-0005-0000-0000-00006A000000}"/>
    <cellStyle name="Accent5 5" xfId="109" xr:uid="{00000000-0005-0000-0000-00006B000000}"/>
    <cellStyle name="Accent5 6" xfId="110" xr:uid="{00000000-0005-0000-0000-00006C000000}"/>
    <cellStyle name="Accent5 7" xfId="111" xr:uid="{00000000-0005-0000-0000-00006D000000}"/>
    <cellStyle name="Accent5 8" xfId="112" xr:uid="{00000000-0005-0000-0000-00006E000000}"/>
    <cellStyle name="Accent5 9" xfId="113" xr:uid="{00000000-0005-0000-0000-00006F000000}"/>
    <cellStyle name="Accent5_10VSAFAS2,3p" xfId="114" xr:uid="{00000000-0005-0000-0000-000070000000}"/>
    <cellStyle name="Accent6" xfId="115" xr:uid="{00000000-0005-0000-0000-000071000000}"/>
    <cellStyle name="Accent6 - 20%" xfId="116" xr:uid="{00000000-0005-0000-0000-000072000000}"/>
    <cellStyle name="Accent6 - 20% 2" xfId="117" xr:uid="{00000000-0005-0000-0000-000073000000}"/>
    <cellStyle name="Accent6 - 20% 2 2" xfId="118" xr:uid="{00000000-0005-0000-0000-000074000000}"/>
    <cellStyle name="Accent6 - 20% 3" xfId="119" xr:uid="{00000000-0005-0000-0000-000075000000}"/>
    <cellStyle name="Accent6 - 40%" xfId="120" xr:uid="{00000000-0005-0000-0000-000076000000}"/>
    <cellStyle name="Accent6 - 40% 2" xfId="121" xr:uid="{00000000-0005-0000-0000-000077000000}"/>
    <cellStyle name="Accent6 - 40% 2 2" xfId="122" xr:uid="{00000000-0005-0000-0000-000078000000}"/>
    <cellStyle name="Accent6 - 40% 3" xfId="123" xr:uid="{00000000-0005-0000-0000-000079000000}"/>
    <cellStyle name="Accent6 - 60%" xfId="124" xr:uid="{00000000-0005-0000-0000-00007A000000}"/>
    <cellStyle name="Accent6 2" xfId="125" xr:uid="{00000000-0005-0000-0000-00007B000000}"/>
    <cellStyle name="Accent6 3" xfId="126" xr:uid="{00000000-0005-0000-0000-00007C000000}"/>
    <cellStyle name="Accent6 4" xfId="127" xr:uid="{00000000-0005-0000-0000-00007D000000}"/>
    <cellStyle name="Accent6 5" xfId="128" xr:uid="{00000000-0005-0000-0000-00007E000000}"/>
    <cellStyle name="Accent6 6" xfId="129" xr:uid="{00000000-0005-0000-0000-00007F000000}"/>
    <cellStyle name="Accent6 7" xfId="130" xr:uid="{00000000-0005-0000-0000-000080000000}"/>
    <cellStyle name="Accent6 8" xfId="131" xr:uid="{00000000-0005-0000-0000-000081000000}"/>
    <cellStyle name="Accent6 9" xfId="132" xr:uid="{00000000-0005-0000-0000-000082000000}"/>
    <cellStyle name="Accent6_10VSAFAS2,3p" xfId="133" xr:uid="{00000000-0005-0000-0000-000083000000}"/>
    <cellStyle name="Bad" xfId="134" xr:uid="{00000000-0005-0000-0000-000084000000}"/>
    <cellStyle name="Bad 10" xfId="135" xr:uid="{00000000-0005-0000-0000-000085000000}"/>
    <cellStyle name="Bad 2" xfId="136" xr:uid="{00000000-0005-0000-0000-000086000000}"/>
    <cellStyle name="Bad 3" xfId="137" xr:uid="{00000000-0005-0000-0000-000087000000}"/>
    <cellStyle name="Bad 4" xfId="138" xr:uid="{00000000-0005-0000-0000-000088000000}"/>
    <cellStyle name="Bad 5" xfId="139" xr:uid="{00000000-0005-0000-0000-000089000000}"/>
    <cellStyle name="Bad 6" xfId="140" xr:uid="{00000000-0005-0000-0000-00008A000000}"/>
    <cellStyle name="Bad 7" xfId="141" xr:uid="{00000000-0005-0000-0000-00008B000000}"/>
    <cellStyle name="Bad 8" xfId="142" xr:uid="{00000000-0005-0000-0000-00008C000000}"/>
    <cellStyle name="Bad 9" xfId="143" xr:uid="{00000000-0005-0000-0000-00008D000000}"/>
    <cellStyle name="Bad_10VSAFAS2,3p" xfId="144" xr:uid="{00000000-0005-0000-0000-00008E000000}"/>
    <cellStyle name="Calculation" xfId="145" xr:uid="{00000000-0005-0000-0000-00008F000000}"/>
    <cellStyle name="Calculation 2" xfId="146" xr:uid="{00000000-0005-0000-0000-000090000000}"/>
    <cellStyle name="Calculation 3" xfId="147" xr:uid="{00000000-0005-0000-0000-000091000000}"/>
    <cellStyle name="Calculation 4" xfId="148" xr:uid="{00000000-0005-0000-0000-000092000000}"/>
    <cellStyle name="Calculation 5" xfId="149" xr:uid="{00000000-0005-0000-0000-000093000000}"/>
    <cellStyle name="Calculation 6" xfId="150" xr:uid="{00000000-0005-0000-0000-000094000000}"/>
    <cellStyle name="Calculation 7" xfId="151" xr:uid="{00000000-0005-0000-0000-000095000000}"/>
    <cellStyle name="Calculation 8" xfId="152" xr:uid="{00000000-0005-0000-0000-000096000000}"/>
    <cellStyle name="Calculation 9" xfId="153" xr:uid="{00000000-0005-0000-0000-000097000000}"/>
    <cellStyle name="Calculation_10VSAFAS2,3p" xfId="154" xr:uid="{00000000-0005-0000-0000-000098000000}"/>
    <cellStyle name="Check Cell" xfId="155" xr:uid="{00000000-0005-0000-0000-000099000000}"/>
    <cellStyle name="Check Cell 2" xfId="156" xr:uid="{00000000-0005-0000-0000-00009A000000}"/>
    <cellStyle name="Check Cell 3" xfId="157" xr:uid="{00000000-0005-0000-0000-00009B000000}"/>
    <cellStyle name="Check Cell 4" xfId="158" xr:uid="{00000000-0005-0000-0000-00009C000000}"/>
    <cellStyle name="Check Cell 5" xfId="159" xr:uid="{00000000-0005-0000-0000-00009D000000}"/>
    <cellStyle name="Check Cell 6" xfId="160" xr:uid="{00000000-0005-0000-0000-00009E000000}"/>
    <cellStyle name="Check Cell 7" xfId="161" xr:uid="{00000000-0005-0000-0000-00009F000000}"/>
    <cellStyle name="Check Cell 8" xfId="162" xr:uid="{00000000-0005-0000-0000-0000A0000000}"/>
    <cellStyle name="Check Cell 9" xfId="163" xr:uid="{00000000-0005-0000-0000-0000A1000000}"/>
    <cellStyle name="Check Cell_10VSAFAS2,3p" xfId="164" xr:uid="{00000000-0005-0000-0000-0000A2000000}"/>
    <cellStyle name="Comma 2" xfId="165" xr:uid="{00000000-0005-0000-0000-0000A3000000}"/>
    <cellStyle name="Comma 2 2" xfId="166" xr:uid="{00000000-0005-0000-0000-0000A4000000}"/>
    <cellStyle name="Comma 2 3" xfId="167" xr:uid="{00000000-0005-0000-0000-0000A5000000}"/>
    <cellStyle name="Comma 3" xfId="168" xr:uid="{00000000-0005-0000-0000-0000A6000000}"/>
    <cellStyle name="Comma 3 2" xfId="169" xr:uid="{00000000-0005-0000-0000-0000A7000000}"/>
    <cellStyle name="Emphasis 1" xfId="170" xr:uid="{00000000-0005-0000-0000-0000A8000000}"/>
    <cellStyle name="Emphasis 1 2" xfId="171" xr:uid="{00000000-0005-0000-0000-0000A9000000}"/>
    <cellStyle name="Emphasis 2" xfId="172" xr:uid="{00000000-0005-0000-0000-0000AA000000}"/>
    <cellStyle name="Emphasis 2 2" xfId="173" xr:uid="{00000000-0005-0000-0000-0000AB000000}"/>
    <cellStyle name="Emphasis 3" xfId="174" xr:uid="{00000000-0005-0000-0000-0000AC000000}"/>
    <cellStyle name="Emphasis 3 2" xfId="175" xr:uid="{00000000-0005-0000-0000-0000AD000000}"/>
    <cellStyle name="Good 2" xfId="176" xr:uid="{00000000-0005-0000-0000-0000AE000000}"/>
    <cellStyle name="Good 2 2" xfId="177" xr:uid="{00000000-0005-0000-0000-0000AF000000}"/>
    <cellStyle name="Good 2 2 2" xfId="178" xr:uid="{00000000-0005-0000-0000-0000B0000000}"/>
    <cellStyle name="Good 2 3" xfId="179" xr:uid="{00000000-0005-0000-0000-0000B1000000}"/>
    <cellStyle name="Good 3" xfId="180" xr:uid="{00000000-0005-0000-0000-0000B2000000}"/>
    <cellStyle name="Good 3 2" xfId="181" xr:uid="{00000000-0005-0000-0000-0000B3000000}"/>
    <cellStyle name="Good 3 2 2" xfId="182" xr:uid="{00000000-0005-0000-0000-0000B4000000}"/>
    <cellStyle name="Good 3 3" xfId="183" xr:uid="{00000000-0005-0000-0000-0000B5000000}"/>
    <cellStyle name="Good 4" xfId="184" xr:uid="{00000000-0005-0000-0000-0000B6000000}"/>
    <cellStyle name="Good 4 2" xfId="185" xr:uid="{00000000-0005-0000-0000-0000B7000000}"/>
    <cellStyle name="Good 4 2 2" xfId="186" xr:uid="{00000000-0005-0000-0000-0000B8000000}"/>
    <cellStyle name="Good 4 3" xfId="187" xr:uid="{00000000-0005-0000-0000-0000B9000000}"/>
    <cellStyle name="Good 5" xfId="188" xr:uid="{00000000-0005-0000-0000-0000BA000000}"/>
    <cellStyle name="Good 5 2" xfId="189" xr:uid="{00000000-0005-0000-0000-0000BB000000}"/>
    <cellStyle name="Good 5 2 2" xfId="190" xr:uid="{00000000-0005-0000-0000-0000BC000000}"/>
    <cellStyle name="Good 5 3" xfId="191" xr:uid="{00000000-0005-0000-0000-0000BD000000}"/>
    <cellStyle name="Good 6" xfId="192" xr:uid="{00000000-0005-0000-0000-0000BE000000}"/>
    <cellStyle name="Good 6 2" xfId="193" xr:uid="{00000000-0005-0000-0000-0000BF000000}"/>
    <cellStyle name="Good 6 2 2" xfId="194" xr:uid="{00000000-0005-0000-0000-0000C0000000}"/>
    <cellStyle name="Good 6 3" xfId="195" xr:uid="{00000000-0005-0000-0000-0000C1000000}"/>
    <cellStyle name="Good 7" xfId="196" xr:uid="{00000000-0005-0000-0000-0000C2000000}"/>
    <cellStyle name="Good 7 2" xfId="197" xr:uid="{00000000-0005-0000-0000-0000C3000000}"/>
    <cellStyle name="Good 7 2 2" xfId="198" xr:uid="{00000000-0005-0000-0000-0000C4000000}"/>
    <cellStyle name="Good 7 3" xfId="199" xr:uid="{00000000-0005-0000-0000-0000C5000000}"/>
    <cellStyle name="Good 8" xfId="200" xr:uid="{00000000-0005-0000-0000-0000C6000000}"/>
    <cellStyle name="Good 8 2" xfId="201" xr:uid="{00000000-0005-0000-0000-0000C7000000}"/>
    <cellStyle name="Good 8 2 2" xfId="202" xr:uid="{00000000-0005-0000-0000-0000C8000000}"/>
    <cellStyle name="Good 8 3" xfId="203" xr:uid="{00000000-0005-0000-0000-0000C9000000}"/>
    <cellStyle name="Good 9" xfId="204" xr:uid="{00000000-0005-0000-0000-0000CA000000}"/>
    <cellStyle name="Good 9 2" xfId="205" xr:uid="{00000000-0005-0000-0000-0000CB000000}"/>
    <cellStyle name="Good 9 2 2" xfId="206" xr:uid="{00000000-0005-0000-0000-0000CC000000}"/>
    <cellStyle name="Good 9 3" xfId="207" xr:uid="{00000000-0005-0000-0000-0000CD000000}"/>
    <cellStyle name="Heading 1 2" xfId="208" xr:uid="{00000000-0005-0000-0000-0000CE000000}"/>
    <cellStyle name="Heading 1 3" xfId="209" xr:uid="{00000000-0005-0000-0000-0000CF000000}"/>
    <cellStyle name="Heading 1 4" xfId="210" xr:uid="{00000000-0005-0000-0000-0000D0000000}"/>
    <cellStyle name="Heading 1 5" xfId="211" xr:uid="{00000000-0005-0000-0000-0000D1000000}"/>
    <cellStyle name="Heading 1 6" xfId="212" xr:uid="{00000000-0005-0000-0000-0000D2000000}"/>
    <cellStyle name="Heading 1 7" xfId="213" xr:uid="{00000000-0005-0000-0000-0000D3000000}"/>
    <cellStyle name="Heading 1 8" xfId="214" xr:uid="{00000000-0005-0000-0000-0000D4000000}"/>
    <cellStyle name="Heading 1 9" xfId="215" xr:uid="{00000000-0005-0000-0000-0000D5000000}"/>
    <cellStyle name="Heading 2 2" xfId="216" xr:uid="{00000000-0005-0000-0000-0000D6000000}"/>
    <cellStyle name="Heading 2 3" xfId="217" xr:uid="{00000000-0005-0000-0000-0000D7000000}"/>
    <cellStyle name="Heading 2 4" xfId="218" xr:uid="{00000000-0005-0000-0000-0000D8000000}"/>
    <cellStyle name="Heading 2 5" xfId="219" xr:uid="{00000000-0005-0000-0000-0000D9000000}"/>
    <cellStyle name="Heading 2 6" xfId="220" xr:uid="{00000000-0005-0000-0000-0000DA000000}"/>
    <cellStyle name="Heading 2 7" xfId="221" xr:uid="{00000000-0005-0000-0000-0000DB000000}"/>
    <cellStyle name="Heading 2 8" xfId="222" xr:uid="{00000000-0005-0000-0000-0000DC000000}"/>
    <cellStyle name="Heading 2 9" xfId="223" xr:uid="{00000000-0005-0000-0000-0000DD000000}"/>
    <cellStyle name="Heading 3 2" xfId="224" xr:uid="{00000000-0005-0000-0000-0000DE000000}"/>
    <cellStyle name="Heading 3 3" xfId="225" xr:uid="{00000000-0005-0000-0000-0000DF000000}"/>
    <cellStyle name="Heading 3 4" xfId="226" xr:uid="{00000000-0005-0000-0000-0000E0000000}"/>
    <cellStyle name="Heading 3 5" xfId="227" xr:uid="{00000000-0005-0000-0000-0000E1000000}"/>
    <cellStyle name="Heading 3 6" xfId="228" xr:uid="{00000000-0005-0000-0000-0000E2000000}"/>
    <cellStyle name="Heading 3 7" xfId="229" xr:uid="{00000000-0005-0000-0000-0000E3000000}"/>
    <cellStyle name="Heading 3 8" xfId="230" xr:uid="{00000000-0005-0000-0000-0000E4000000}"/>
    <cellStyle name="Heading 3 9" xfId="231" xr:uid="{00000000-0005-0000-0000-0000E5000000}"/>
    <cellStyle name="Heading 4 2" xfId="232" xr:uid="{00000000-0005-0000-0000-0000E6000000}"/>
    <cellStyle name="Heading 4 3" xfId="233" xr:uid="{00000000-0005-0000-0000-0000E7000000}"/>
    <cellStyle name="Heading 4 4" xfId="234" xr:uid="{00000000-0005-0000-0000-0000E8000000}"/>
    <cellStyle name="Heading 4 5" xfId="235" xr:uid="{00000000-0005-0000-0000-0000E9000000}"/>
    <cellStyle name="Heading 4 6" xfId="236" xr:uid="{00000000-0005-0000-0000-0000EA000000}"/>
    <cellStyle name="Heading 4 7" xfId="237" xr:uid="{00000000-0005-0000-0000-0000EB000000}"/>
    <cellStyle name="Heading 4 8" xfId="238" xr:uid="{00000000-0005-0000-0000-0000EC000000}"/>
    <cellStyle name="Heading 4 9" xfId="239" xr:uid="{00000000-0005-0000-0000-0000ED000000}"/>
    <cellStyle name="Hyperlink 2" xfId="240" xr:uid="{00000000-0005-0000-0000-0000EE000000}"/>
    <cellStyle name="Hyperlink 2 10" xfId="241" xr:uid="{00000000-0005-0000-0000-0000EF000000}"/>
    <cellStyle name="Hyperlink 2 10 2" xfId="242" xr:uid="{00000000-0005-0000-0000-0000F0000000}"/>
    <cellStyle name="Hyperlink 2 11" xfId="243" xr:uid="{00000000-0005-0000-0000-0000F1000000}"/>
    <cellStyle name="Hyperlink 2 11 2" xfId="244" xr:uid="{00000000-0005-0000-0000-0000F2000000}"/>
    <cellStyle name="Hyperlink 2 12" xfId="245" xr:uid="{00000000-0005-0000-0000-0000F3000000}"/>
    <cellStyle name="Hyperlink 2 13" xfId="246" xr:uid="{00000000-0005-0000-0000-0000F4000000}"/>
    <cellStyle name="Hyperlink 2 14" xfId="247" xr:uid="{00000000-0005-0000-0000-0000F5000000}"/>
    <cellStyle name="Hyperlink 2 2" xfId="248" xr:uid="{00000000-0005-0000-0000-0000F6000000}"/>
    <cellStyle name="Hyperlink 2 2 2" xfId="249" xr:uid="{00000000-0005-0000-0000-0000F7000000}"/>
    <cellStyle name="Hyperlink 2 2 3" xfId="250" xr:uid="{00000000-0005-0000-0000-0000F8000000}"/>
    <cellStyle name="Hyperlink 2 3" xfId="251" xr:uid="{00000000-0005-0000-0000-0000F9000000}"/>
    <cellStyle name="Hyperlink 2 3 2" xfId="252" xr:uid="{00000000-0005-0000-0000-0000FA000000}"/>
    <cellStyle name="Hyperlink 2 4" xfId="253" xr:uid="{00000000-0005-0000-0000-0000FB000000}"/>
    <cellStyle name="Hyperlink 2 4 2" xfId="254" xr:uid="{00000000-0005-0000-0000-0000FC000000}"/>
    <cellStyle name="Hyperlink 2 5" xfId="255" xr:uid="{00000000-0005-0000-0000-0000FD000000}"/>
    <cellStyle name="Hyperlink 2 5 2" xfId="256" xr:uid="{00000000-0005-0000-0000-0000FE000000}"/>
    <cellStyle name="Hyperlink 2 6" xfId="257" xr:uid="{00000000-0005-0000-0000-0000FF000000}"/>
    <cellStyle name="Hyperlink 2 6 2" xfId="258" xr:uid="{00000000-0005-0000-0000-000000010000}"/>
    <cellStyle name="Hyperlink 2 7" xfId="259" xr:uid="{00000000-0005-0000-0000-000001010000}"/>
    <cellStyle name="Hyperlink 2 7 2" xfId="260" xr:uid="{00000000-0005-0000-0000-000002010000}"/>
    <cellStyle name="Hyperlink 2 8" xfId="261" xr:uid="{00000000-0005-0000-0000-000003010000}"/>
    <cellStyle name="Hyperlink 2 8 2" xfId="262" xr:uid="{00000000-0005-0000-0000-000004010000}"/>
    <cellStyle name="Hyperlink 2 9" xfId="263" xr:uid="{00000000-0005-0000-0000-000005010000}"/>
    <cellStyle name="Hyperlink 2 9 2" xfId="264" xr:uid="{00000000-0005-0000-0000-000006010000}"/>
    <cellStyle name="Hyperlink 3" xfId="265" xr:uid="{00000000-0005-0000-0000-000007010000}"/>
    <cellStyle name="Hyperlink 4" xfId="266" xr:uid="{00000000-0005-0000-0000-000008010000}"/>
    <cellStyle name="Hyperlink 5" xfId="267" xr:uid="{00000000-0005-0000-0000-000009010000}"/>
    <cellStyle name="Hyperlink 5 2" xfId="268" xr:uid="{00000000-0005-0000-0000-00000A010000}"/>
    <cellStyle name="Hyperlink 5 3" xfId="269" xr:uid="{00000000-0005-0000-0000-00000B010000}"/>
    <cellStyle name="Hyperlink 5 6" xfId="270" xr:uid="{00000000-0005-0000-0000-00000C010000}"/>
    <cellStyle name="Hyperlink 5 6 2" xfId="271" xr:uid="{00000000-0005-0000-0000-00000D010000}"/>
    <cellStyle name="Hyperlink 6" xfId="272" xr:uid="{00000000-0005-0000-0000-00000E010000}"/>
    <cellStyle name="Hyperlink 7" xfId="273" xr:uid="{00000000-0005-0000-0000-00000F010000}"/>
    <cellStyle name="Input" xfId="274" xr:uid="{00000000-0005-0000-0000-000010010000}"/>
    <cellStyle name="Input 2" xfId="275" xr:uid="{00000000-0005-0000-0000-000011010000}"/>
    <cellStyle name="Input 3" xfId="276" xr:uid="{00000000-0005-0000-0000-000012010000}"/>
    <cellStyle name="Input 4" xfId="277" xr:uid="{00000000-0005-0000-0000-000013010000}"/>
    <cellStyle name="Input 5" xfId="278" xr:uid="{00000000-0005-0000-0000-000014010000}"/>
    <cellStyle name="Input 6" xfId="279" xr:uid="{00000000-0005-0000-0000-000015010000}"/>
    <cellStyle name="Input 7" xfId="280" xr:uid="{00000000-0005-0000-0000-000016010000}"/>
    <cellStyle name="Input 8" xfId="281" xr:uid="{00000000-0005-0000-0000-000017010000}"/>
    <cellStyle name="Input 9" xfId="282" xr:uid="{00000000-0005-0000-0000-000018010000}"/>
    <cellStyle name="Input_10VSAFAS2,3p" xfId="283" xr:uid="{00000000-0005-0000-0000-000019010000}"/>
    <cellStyle name="Įprastas" xfId="0" builtinId="0"/>
    <cellStyle name="Įprastas 2" xfId="284" xr:uid="{00000000-0005-0000-0000-00001B010000}"/>
    <cellStyle name="Įprastas 3" xfId="1" xr:uid="{00000000-0005-0000-0000-00001C010000}"/>
    <cellStyle name="Įprastas 4" xfId="1085" xr:uid="{00000000-0005-0000-0000-00001D010000}"/>
    <cellStyle name="Įprastas 5" xfId="1084" xr:uid="{00000000-0005-0000-0000-00001E010000}"/>
    <cellStyle name="Linked Cell" xfId="285" xr:uid="{00000000-0005-0000-0000-00001F010000}"/>
    <cellStyle name="Linked Cell 2" xfId="286" xr:uid="{00000000-0005-0000-0000-000020010000}"/>
    <cellStyle name="Linked Cell 3" xfId="287" xr:uid="{00000000-0005-0000-0000-000021010000}"/>
    <cellStyle name="Linked Cell 4" xfId="288" xr:uid="{00000000-0005-0000-0000-000022010000}"/>
    <cellStyle name="Linked Cell 5" xfId="289" xr:uid="{00000000-0005-0000-0000-000023010000}"/>
    <cellStyle name="Linked Cell 6" xfId="290" xr:uid="{00000000-0005-0000-0000-000024010000}"/>
    <cellStyle name="Linked Cell 7" xfId="291" xr:uid="{00000000-0005-0000-0000-000025010000}"/>
    <cellStyle name="Linked Cell 8" xfId="292" xr:uid="{00000000-0005-0000-0000-000026010000}"/>
    <cellStyle name="Linked Cell 9" xfId="293" xr:uid="{00000000-0005-0000-0000-000027010000}"/>
    <cellStyle name="Linked Cell_10VSAFAS2,3p" xfId="294" xr:uid="{00000000-0005-0000-0000-000028010000}"/>
    <cellStyle name="Neutral" xfId="295" xr:uid="{00000000-0005-0000-0000-000029010000}"/>
    <cellStyle name="Neutral 2" xfId="296" xr:uid="{00000000-0005-0000-0000-00002A010000}"/>
    <cellStyle name="Neutral 3" xfId="297" xr:uid="{00000000-0005-0000-0000-00002B010000}"/>
    <cellStyle name="Neutral 4" xfId="298" xr:uid="{00000000-0005-0000-0000-00002C010000}"/>
    <cellStyle name="Neutral 5" xfId="299" xr:uid="{00000000-0005-0000-0000-00002D010000}"/>
    <cellStyle name="Neutral 6" xfId="300" xr:uid="{00000000-0005-0000-0000-00002E010000}"/>
    <cellStyle name="Neutral 7" xfId="301" xr:uid="{00000000-0005-0000-0000-00002F010000}"/>
    <cellStyle name="Neutral 8" xfId="302" xr:uid="{00000000-0005-0000-0000-000030010000}"/>
    <cellStyle name="Neutral 9" xfId="303" xr:uid="{00000000-0005-0000-0000-000031010000}"/>
    <cellStyle name="Neutral_10VSAFAS2,3p" xfId="304" xr:uid="{00000000-0005-0000-0000-000032010000}"/>
    <cellStyle name="Normal 10" xfId="305" xr:uid="{00000000-0005-0000-0000-000033010000}"/>
    <cellStyle name="Normal 10 10" xfId="306" xr:uid="{00000000-0005-0000-0000-000034010000}"/>
    <cellStyle name="Normal 10 10 2" xfId="307" xr:uid="{00000000-0005-0000-0000-000035010000}"/>
    <cellStyle name="Normal 10 10 2 2" xfId="308" xr:uid="{00000000-0005-0000-0000-000036010000}"/>
    <cellStyle name="Normal 10 10 2 3" xfId="309" xr:uid="{00000000-0005-0000-0000-000037010000}"/>
    <cellStyle name="Normal 10 10 3" xfId="310" xr:uid="{00000000-0005-0000-0000-000038010000}"/>
    <cellStyle name="Normal 10 10 4" xfId="311" xr:uid="{00000000-0005-0000-0000-000039010000}"/>
    <cellStyle name="Normal 10 11" xfId="312" xr:uid="{00000000-0005-0000-0000-00003A010000}"/>
    <cellStyle name="Normal 10 11 2" xfId="313" xr:uid="{00000000-0005-0000-0000-00003B010000}"/>
    <cellStyle name="Normal 10 11 3" xfId="314" xr:uid="{00000000-0005-0000-0000-00003C010000}"/>
    <cellStyle name="Normal 10 12" xfId="315" xr:uid="{00000000-0005-0000-0000-00003D010000}"/>
    <cellStyle name="Normal 10 12 2" xfId="316" xr:uid="{00000000-0005-0000-0000-00003E010000}"/>
    <cellStyle name="Normal 10 12 3" xfId="317" xr:uid="{00000000-0005-0000-0000-00003F010000}"/>
    <cellStyle name="Normal 10 13" xfId="318" xr:uid="{00000000-0005-0000-0000-000040010000}"/>
    <cellStyle name="Normal 10 14" xfId="319" xr:uid="{00000000-0005-0000-0000-000041010000}"/>
    <cellStyle name="Normal 10 15" xfId="320" xr:uid="{00000000-0005-0000-0000-000042010000}"/>
    <cellStyle name="Normal 10 2" xfId="321" xr:uid="{00000000-0005-0000-0000-000043010000}"/>
    <cellStyle name="Normal 10 2 2" xfId="322" xr:uid="{00000000-0005-0000-0000-000044010000}"/>
    <cellStyle name="Normal 10 2 2 2" xfId="323" xr:uid="{00000000-0005-0000-0000-000045010000}"/>
    <cellStyle name="Normal 10 2 2 3" xfId="324" xr:uid="{00000000-0005-0000-0000-000046010000}"/>
    <cellStyle name="Normal 10 2 3" xfId="325" xr:uid="{00000000-0005-0000-0000-000047010000}"/>
    <cellStyle name="Normal 10 2 4" xfId="326" xr:uid="{00000000-0005-0000-0000-000048010000}"/>
    <cellStyle name="Normal 10 3" xfId="327" xr:uid="{00000000-0005-0000-0000-000049010000}"/>
    <cellStyle name="Normal 10 3 2" xfId="328" xr:uid="{00000000-0005-0000-0000-00004A010000}"/>
    <cellStyle name="Normal 10 3 2 2" xfId="329" xr:uid="{00000000-0005-0000-0000-00004B010000}"/>
    <cellStyle name="Normal 10 3 2 3" xfId="330" xr:uid="{00000000-0005-0000-0000-00004C010000}"/>
    <cellStyle name="Normal 10 3 3" xfId="331" xr:uid="{00000000-0005-0000-0000-00004D010000}"/>
    <cellStyle name="Normal 10 3 4" xfId="332" xr:uid="{00000000-0005-0000-0000-00004E010000}"/>
    <cellStyle name="Normal 10 4" xfId="333" xr:uid="{00000000-0005-0000-0000-00004F010000}"/>
    <cellStyle name="Normal 10 4 2" xfId="334" xr:uid="{00000000-0005-0000-0000-000050010000}"/>
    <cellStyle name="Normal 10 4 2 2" xfId="335" xr:uid="{00000000-0005-0000-0000-000051010000}"/>
    <cellStyle name="Normal 10 4 2 3" xfId="336" xr:uid="{00000000-0005-0000-0000-000052010000}"/>
    <cellStyle name="Normal 10 4 3" xfId="337" xr:uid="{00000000-0005-0000-0000-000053010000}"/>
    <cellStyle name="Normal 10 4 4" xfId="338" xr:uid="{00000000-0005-0000-0000-000054010000}"/>
    <cellStyle name="Normal 10 5" xfId="339" xr:uid="{00000000-0005-0000-0000-000055010000}"/>
    <cellStyle name="Normal 10 5 2" xfId="340" xr:uid="{00000000-0005-0000-0000-000056010000}"/>
    <cellStyle name="Normal 10 5 2 2" xfId="341" xr:uid="{00000000-0005-0000-0000-000057010000}"/>
    <cellStyle name="Normal 10 5 2 3" xfId="342" xr:uid="{00000000-0005-0000-0000-000058010000}"/>
    <cellStyle name="Normal 10 5 3" xfId="343" xr:uid="{00000000-0005-0000-0000-000059010000}"/>
    <cellStyle name="Normal 10 5 4" xfId="344" xr:uid="{00000000-0005-0000-0000-00005A010000}"/>
    <cellStyle name="Normal 10 6" xfId="345" xr:uid="{00000000-0005-0000-0000-00005B010000}"/>
    <cellStyle name="Normal 10 6 2" xfId="346" xr:uid="{00000000-0005-0000-0000-00005C010000}"/>
    <cellStyle name="Normal 10 6 2 2" xfId="347" xr:uid="{00000000-0005-0000-0000-00005D010000}"/>
    <cellStyle name="Normal 10 6 2 3" xfId="348" xr:uid="{00000000-0005-0000-0000-00005E010000}"/>
    <cellStyle name="Normal 10 6 3" xfId="349" xr:uid="{00000000-0005-0000-0000-00005F010000}"/>
    <cellStyle name="Normal 10 6 4" xfId="350" xr:uid="{00000000-0005-0000-0000-000060010000}"/>
    <cellStyle name="Normal 10 7" xfId="351" xr:uid="{00000000-0005-0000-0000-000061010000}"/>
    <cellStyle name="Normal 10 7 2" xfId="352" xr:uid="{00000000-0005-0000-0000-000062010000}"/>
    <cellStyle name="Normal 10 7 2 2" xfId="353" xr:uid="{00000000-0005-0000-0000-000063010000}"/>
    <cellStyle name="Normal 10 7 2 3" xfId="354" xr:uid="{00000000-0005-0000-0000-000064010000}"/>
    <cellStyle name="Normal 10 7 3" xfId="355" xr:uid="{00000000-0005-0000-0000-000065010000}"/>
    <cellStyle name="Normal 10 7 4" xfId="356" xr:uid="{00000000-0005-0000-0000-000066010000}"/>
    <cellStyle name="Normal 10 8" xfId="357" xr:uid="{00000000-0005-0000-0000-000067010000}"/>
    <cellStyle name="Normal 10 8 2" xfId="358" xr:uid="{00000000-0005-0000-0000-000068010000}"/>
    <cellStyle name="Normal 10 8 2 2" xfId="359" xr:uid="{00000000-0005-0000-0000-000069010000}"/>
    <cellStyle name="Normal 10 8 2 3" xfId="360" xr:uid="{00000000-0005-0000-0000-00006A010000}"/>
    <cellStyle name="Normal 10 8 3" xfId="361" xr:uid="{00000000-0005-0000-0000-00006B010000}"/>
    <cellStyle name="Normal 10 8 4" xfId="362" xr:uid="{00000000-0005-0000-0000-00006C010000}"/>
    <cellStyle name="Normal 10 9" xfId="363" xr:uid="{00000000-0005-0000-0000-00006D010000}"/>
    <cellStyle name="Normal 10 9 2" xfId="364" xr:uid="{00000000-0005-0000-0000-00006E010000}"/>
    <cellStyle name="Normal 10 9 2 2" xfId="365" xr:uid="{00000000-0005-0000-0000-00006F010000}"/>
    <cellStyle name="Normal 10 9 2 3" xfId="366" xr:uid="{00000000-0005-0000-0000-000070010000}"/>
    <cellStyle name="Normal 10 9 3" xfId="367" xr:uid="{00000000-0005-0000-0000-000071010000}"/>
    <cellStyle name="Normal 10 9 4" xfId="368" xr:uid="{00000000-0005-0000-0000-000072010000}"/>
    <cellStyle name="Normal 11" xfId="369" xr:uid="{00000000-0005-0000-0000-000073010000}"/>
    <cellStyle name="Normal 11 10" xfId="370" xr:uid="{00000000-0005-0000-0000-000074010000}"/>
    <cellStyle name="Normal 11 10 2" xfId="371" xr:uid="{00000000-0005-0000-0000-000075010000}"/>
    <cellStyle name="Normal 11 11" xfId="372" xr:uid="{00000000-0005-0000-0000-000076010000}"/>
    <cellStyle name="Normal 11 12" xfId="373" xr:uid="{00000000-0005-0000-0000-000077010000}"/>
    <cellStyle name="Normal 11 2" xfId="374" xr:uid="{00000000-0005-0000-0000-000078010000}"/>
    <cellStyle name="Normal 11 2 2" xfId="375" xr:uid="{00000000-0005-0000-0000-000079010000}"/>
    <cellStyle name="Normal 11 3" xfId="376" xr:uid="{00000000-0005-0000-0000-00007A010000}"/>
    <cellStyle name="Normal 11 3 2" xfId="377" xr:uid="{00000000-0005-0000-0000-00007B010000}"/>
    <cellStyle name="Normal 11 4" xfId="378" xr:uid="{00000000-0005-0000-0000-00007C010000}"/>
    <cellStyle name="Normal 11 4 2" xfId="379" xr:uid="{00000000-0005-0000-0000-00007D010000}"/>
    <cellStyle name="Normal 11 5" xfId="380" xr:uid="{00000000-0005-0000-0000-00007E010000}"/>
    <cellStyle name="Normal 11 5 2" xfId="381" xr:uid="{00000000-0005-0000-0000-00007F010000}"/>
    <cellStyle name="Normal 11 6" xfId="382" xr:uid="{00000000-0005-0000-0000-000080010000}"/>
    <cellStyle name="Normal 11 6 2" xfId="383" xr:uid="{00000000-0005-0000-0000-000081010000}"/>
    <cellStyle name="Normal 11 7" xfId="384" xr:uid="{00000000-0005-0000-0000-000082010000}"/>
    <cellStyle name="Normal 11 7 2" xfId="385" xr:uid="{00000000-0005-0000-0000-000083010000}"/>
    <cellStyle name="Normal 11 8" xfId="386" xr:uid="{00000000-0005-0000-0000-000084010000}"/>
    <cellStyle name="Normal 11 8 2" xfId="387" xr:uid="{00000000-0005-0000-0000-000085010000}"/>
    <cellStyle name="Normal 11 9" xfId="388" xr:uid="{00000000-0005-0000-0000-000086010000}"/>
    <cellStyle name="Normal 11 9 2" xfId="389" xr:uid="{00000000-0005-0000-0000-000087010000}"/>
    <cellStyle name="Normal 12" xfId="390" xr:uid="{00000000-0005-0000-0000-000088010000}"/>
    <cellStyle name="Normal 12 2" xfId="391" xr:uid="{00000000-0005-0000-0000-000089010000}"/>
    <cellStyle name="Normal 12 3" xfId="392" xr:uid="{00000000-0005-0000-0000-00008A010000}"/>
    <cellStyle name="Normal 12_Nepakeistos VSAFAS formos 2012 metams" xfId="393" xr:uid="{00000000-0005-0000-0000-00008B010000}"/>
    <cellStyle name="Normal 13" xfId="394" xr:uid="{00000000-0005-0000-0000-00008C010000}"/>
    <cellStyle name="Normal 13 2" xfId="395" xr:uid="{00000000-0005-0000-0000-00008D010000}"/>
    <cellStyle name="Normal 13 2 2" xfId="396" xr:uid="{00000000-0005-0000-0000-00008E010000}"/>
    <cellStyle name="Normal 13 2 3" xfId="397" xr:uid="{00000000-0005-0000-0000-00008F010000}"/>
    <cellStyle name="Normal 13 3" xfId="398" xr:uid="{00000000-0005-0000-0000-000090010000}"/>
    <cellStyle name="Normal 13 3 2" xfId="399" xr:uid="{00000000-0005-0000-0000-000091010000}"/>
    <cellStyle name="Normal 13 3 3" xfId="400" xr:uid="{00000000-0005-0000-0000-000092010000}"/>
    <cellStyle name="Normal 13 4" xfId="401" xr:uid="{00000000-0005-0000-0000-000093010000}"/>
    <cellStyle name="Normal 13 5" xfId="402" xr:uid="{00000000-0005-0000-0000-000094010000}"/>
    <cellStyle name="Normal 14" xfId="403" xr:uid="{00000000-0005-0000-0000-000095010000}"/>
    <cellStyle name="Normal 14 2" xfId="404" xr:uid="{00000000-0005-0000-0000-000096010000}"/>
    <cellStyle name="Normal 14 2 2" xfId="405" xr:uid="{00000000-0005-0000-0000-000097010000}"/>
    <cellStyle name="Normal 14 2 3" xfId="406" xr:uid="{00000000-0005-0000-0000-000098010000}"/>
    <cellStyle name="Normal 14 3" xfId="407" xr:uid="{00000000-0005-0000-0000-000099010000}"/>
    <cellStyle name="Normal 14 3 2" xfId="408" xr:uid="{00000000-0005-0000-0000-00009A010000}"/>
    <cellStyle name="Normal 14 3 3" xfId="409" xr:uid="{00000000-0005-0000-0000-00009B010000}"/>
    <cellStyle name="Normal 14 4" xfId="410" xr:uid="{00000000-0005-0000-0000-00009C010000}"/>
    <cellStyle name="Normal 14 5" xfId="411" xr:uid="{00000000-0005-0000-0000-00009D010000}"/>
    <cellStyle name="Normal 15" xfId="412" xr:uid="{00000000-0005-0000-0000-00009E010000}"/>
    <cellStyle name="Normal 15 2" xfId="413" xr:uid="{00000000-0005-0000-0000-00009F010000}"/>
    <cellStyle name="Normal 15 2 2" xfId="414" xr:uid="{00000000-0005-0000-0000-0000A0010000}"/>
    <cellStyle name="Normal 15 2 3" xfId="415" xr:uid="{00000000-0005-0000-0000-0000A1010000}"/>
    <cellStyle name="Normal 15 3" xfId="416" xr:uid="{00000000-0005-0000-0000-0000A2010000}"/>
    <cellStyle name="Normal 15 3 2" xfId="417" xr:uid="{00000000-0005-0000-0000-0000A3010000}"/>
    <cellStyle name="Normal 15 3 3" xfId="418" xr:uid="{00000000-0005-0000-0000-0000A4010000}"/>
    <cellStyle name="Normal 15 4" xfId="419" xr:uid="{00000000-0005-0000-0000-0000A5010000}"/>
    <cellStyle name="Normal 15 5" xfId="420" xr:uid="{00000000-0005-0000-0000-0000A6010000}"/>
    <cellStyle name="Normal 16" xfId="421" xr:uid="{00000000-0005-0000-0000-0000A7010000}"/>
    <cellStyle name="Normal 16 10" xfId="422" xr:uid="{00000000-0005-0000-0000-0000A8010000}"/>
    <cellStyle name="Normal 16 10 2" xfId="423" xr:uid="{00000000-0005-0000-0000-0000A9010000}"/>
    <cellStyle name="Normal 16 10 2 2" xfId="424" xr:uid="{00000000-0005-0000-0000-0000AA010000}"/>
    <cellStyle name="Normal 16 10 2 3" xfId="425" xr:uid="{00000000-0005-0000-0000-0000AB010000}"/>
    <cellStyle name="Normal 16 10 3" xfId="426" xr:uid="{00000000-0005-0000-0000-0000AC010000}"/>
    <cellStyle name="Normal 16 10 4" xfId="427" xr:uid="{00000000-0005-0000-0000-0000AD010000}"/>
    <cellStyle name="Normal 16 11" xfId="428" xr:uid="{00000000-0005-0000-0000-0000AE010000}"/>
    <cellStyle name="Normal 16 11 2" xfId="429" xr:uid="{00000000-0005-0000-0000-0000AF010000}"/>
    <cellStyle name="Normal 16 11 3" xfId="430" xr:uid="{00000000-0005-0000-0000-0000B0010000}"/>
    <cellStyle name="Normal 16 11 4" xfId="431" xr:uid="{00000000-0005-0000-0000-0000B1010000}"/>
    <cellStyle name="Normal 16 12" xfId="432" xr:uid="{00000000-0005-0000-0000-0000B2010000}"/>
    <cellStyle name="Normal 16 12 2" xfId="433" xr:uid="{00000000-0005-0000-0000-0000B3010000}"/>
    <cellStyle name="Normal 16 12 3" xfId="434" xr:uid="{00000000-0005-0000-0000-0000B4010000}"/>
    <cellStyle name="Normal 16 13" xfId="435" xr:uid="{00000000-0005-0000-0000-0000B5010000}"/>
    <cellStyle name="Normal 16 13 10" xfId="436" xr:uid="{00000000-0005-0000-0000-0000B6010000}"/>
    <cellStyle name="Normal 16 13 11" xfId="437" xr:uid="{00000000-0005-0000-0000-0000B7010000}"/>
    <cellStyle name="Normal 16 13 12" xfId="438" xr:uid="{00000000-0005-0000-0000-0000B8010000}"/>
    <cellStyle name="Normal 16 13 2" xfId="439" xr:uid="{00000000-0005-0000-0000-0000B9010000}"/>
    <cellStyle name="Normal 16 13 2 2" xfId="440" xr:uid="{00000000-0005-0000-0000-0000BA010000}"/>
    <cellStyle name="Normal 16 13 2 2 2" xfId="441" xr:uid="{00000000-0005-0000-0000-0000BB010000}"/>
    <cellStyle name="Normal 16 13 2 2 3" xfId="442" xr:uid="{00000000-0005-0000-0000-0000BC010000}"/>
    <cellStyle name="Normal 16 13 2 2_VSAKIS-Tarpusavio operacijos-vidines operacijos-ketv-2010 11 15" xfId="443" xr:uid="{00000000-0005-0000-0000-0000BD010000}"/>
    <cellStyle name="Normal 16 13 2 3" xfId="444" xr:uid="{00000000-0005-0000-0000-0000BE010000}"/>
    <cellStyle name="Normal 16 13 2 4" xfId="445" xr:uid="{00000000-0005-0000-0000-0000BF010000}"/>
    <cellStyle name="Normal 16 13 2_VSAKIS-Tarpusavio operacijos-vidines operacijos-ketv-2010 11 15" xfId="446" xr:uid="{00000000-0005-0000-0000-0000C0010000}"/>
    <cellStyle name="Normal 16 13 3" xfId="447" xr:uid="{00000000-0005-0000-0000-0000C1010000}"/>
    <cellStyle name="Normal 16 13 3 2" xfId="448" xr:uid="{00000000-0005-0000-0000-0000C2010000}"/>
    <cellStyle name="Normal 16 13 3 2 2" xfId="449" xr:uid="{00000000-0005-0000-0000-0000C3010000}"/>
    <cellStyle name="Normal 16 13 3 2 3" xfId="450" xr:uid="{00000000-0005-0000-0000-0000C4010000}"/>
    <cellStyle name="Normal 16 13 3 2_VSAKIS-Tarpusavio operacijos-vidines operacijos-ketv-2010 11 15" xfId="451" xr:uid="{00000000-0005-0000-0000-0000C5010000}"/>
    <cellStyle name="Normal 16 13 3 3" xfId="452" xr:uid="{00000000-0005-0000-0000-0000C6010000}"/>
    <cellStyle name="Normal 16 13 3 4" xfId="453" xr:uid="{00000000-0005-0000-0000-0000C7010000}"/>
    <cellStyle name="Normal 16 13 3_VSAKIS-Tarpusavio operacijos-vidines operacijos-ketv-2010 11 15" xfId="454" xr:uid="{00000000-0005-0000-0000-0000C8010000}"/>
    <cellStyle name="Normal 16 13 4" xfId="455" xr:uid="{00000000-0005-0000-0000-0000C9010000}"/>
    <cellStyle name="Normal 16 13 4 2" xfId="456" xr:uid="{00000000-0005-0000-0000-0000CA010000}"/>
    <cellStyle name="Normal 16 13 4 3" xfId="457" xr:uid="{00000000-0005-0000-0000-0000CB010000}"/>
    <cellStyle name="Normal 16 13 4_VSAKIS-Tarpusavio operacijos-vidines operacijos-ketv-2010 11 15" xfId="458" xr:uid="{00000000-0005-0000-0000-0000CC010000}"/>
    <cellStyle name="Normal 16 13 5" xfId="459" xr:uid="{00000000-0005-0000-0000-0000CD010000}"/>
    <cellStyle name="Normal 16 13 6" xfId="460" xr:uid="{00000000-0005-0000-0000-0000CE010000}"/>
    <cellStyle name="Normal 16 13 7" xfId="461" xr:uid="{00000000-0005-0000-0000-0000CF010000}"/>
    <cellStyle name="Normal 16 13 9" xfId="462" xr:uid="{00000000-0005-0000-0000-0000D0010000}"/>
    <cellStyle name="Normal 16 13_VSAKIS-Tarpusavio operacijos-vidines operacijos-ketv-2010 11 15" xfId="463" xr:uid="{00000000-0005-0000-0000-0000D1010000}"/>
    <cellStyle name="Normal 16 14" xfId="464" xr:uid="{00000000-0005-0000-0000-0000D2010000}"/>
    <cellStyle name="Normal 16 14 2" xfId="465" xr:uid="{00000000-0005-0000-0000-0000D3010000}"/>
    <cellStyle name="Normal 16 14 2 2" xfId="466" xr:uid="{00000000-0005-0000-0000-0000D4010000}"/>
    <cellStyle name="Normal 16 14 2 3" xfId="467" xr:uid="{00000000-0005-0000-0000-0000D5010000}"/>
    <cellStyle name="Normal 16 14 2_VSAKIS-Tarpusavio operacijos-vidines operacijos-ketv-2010 11 15" xfId="468" xr:uid="{00000000-0005-0000-0000-0000D6010000}"/>
    <cellStyle name="Normal 16 14 3" xfId="469" xr:uid="{00000000-0005-0000-0000-0000D7010000}"/>
    <cellStyle name="Normal 16 14 4" xfId="470" xr:uid="{00000000-0005-0000-0000-0000D8010000}"/>
    <cellStyle name="Normal 16 14_VSAKIS-Tarpusavio operacijos-vidines operacijos-ketv-2010 11 15" xfId="471" xr:uid="{00000000-0005-0000-0000-0000D9010000}"/>
    <cellStyle name="Normal 16 15" xfId="472" xr:uid="{00000000-0005-0000-0000-0000DA010000}"/>
    <cellStyle name="Normal 16 15 2" xfId="473" xr:uid="{00000000-0005-0000-0000-0000DB010000}"/>
    <cellStyle name="Normal 16 15 3" xfId="474" xr:uid="{00000000-0005-0000-0000-0000DC010000}"/>
    <cellStyle name="Normal 16 15_VSAKIS-Tarpusavio operacijos-vidines operacijos-ketv-2010 11 15" xfId="475" xr:uid="{00000000-0005-0000-0000-0000DD010000}"/>
    <cellStyle name="Normal 16 16" xfId="476" xr:uid="{00000000-0005-0000-0000-0000DE010000}"/>
    <cellStyle name="Normal 16 17" xfId="477" xr:uid="{00000000-0005-0000-0000-0000DF010000}"/>
    <cellStyle name="Normal 16 18" xfId="478" xr:uid="{00000000-0005-0000-0000-0000E0010000}"/>
    <cellStyle name="Normal 16 2" xfId="479" xr:uid="{00000000-0005-0000-0000-0000E1010000}"/>
    <cellStyle name="Normal 16 2 2" xfId="480" xr:uid="{00000000-0005-0000-0000-0000E2010000}"/>
    <cellStyle name="Normal 16 2 2 2" xfId="481" xr:uid="{00000000-0005-0000-0000-0000E3010000}"/>
    <cellStyle name="Normal 16 2 2 3" xfId="482" xr:uid="{00000000-0005-0000-0000-0000E4010000}"/>
    <cellStyle name="Normal 16 2 3" xfId="483" xr:uid="{00000000-0005-0000-0000-0000E5010000}"/>
    <cellStyle name="Normal 16 2 3 2" xfId="484" xr:uid="{00000000-0005-0000-0000-0000E6010000}"/>
    <cellStyle name="Normal 16 2 3 3" xfId="485" xr:uid="{00000000-0005-0000-0000-0000E7010000}"/>
    <cellStyle name="Normal 16 2 4" xfId="486" xr:uid="{00000000-0005-0000-0000-0000E8010000}"/>
    <cellStyle name="Normal 16 2 5" xfId="487" xr:uid="{00000000-0005-0000-0000-0000E9010000}"/>
    <cellStyle name="Normal 16 3" xfId="488" xr:uid="{00000000-0005-0000-0000-0000EA010000}"/>
    <cellStyle name="Normal 16 3 2" xfId="489" xr:uid="{00000000-0005-0000-0000-0000EB010000}"/>
    <cellStyle name="Normal 16 3 2 2" xfId="490" xr:uid="{00000000-0005-0000-0000-0000EC010000}"/>
    <cellStyle name="Normal 16 3 2 3" xfId="491" xr:uid="{00000000-0005-0000-0000-0000ED010000}"/>
    <cellStyle name="Normal 16 3 3" xfId="492" xr:uid="{00000000-0005-0000-0000-0000EE010000}"/>
    <cellStyle name="Normal 16 3 4" xfId="493" xr:uid="{00000000-0005-0000-0000-0000EF010000}"/>
    <cellStyle name="Normal 16 4" xfId="494" xr:uid="{00000000-0005-0000-0000-0000F0010000}"/>
    <cellStyle name="Normal 16 4 2" xfId="495" xr:uid="{00000000-0005-0000-0000-0000F1010000}"/>
    <cellStyle name="Normal 16 4 2 2" xfId="496" xr:uid="{00000000-0005-0000-0000-0000F2010000}"/>
    <cellStyle name="Normal 16 4 2 3" xfId="497" xr:uid="{00000000-0005-0000-0000-0000F3010000}"/>
    <cellStyle name="Normal 16 4 3" xfId="498" xr:uid="{00000000-0005-0000-0000-0000F4010000}"/>
    <cellStyle name="Normal 16 4 4" xfId="499" xr:uid="{00000000-0005-0000-0000-0000F5010000}"/>
    <cellStyle name="Normal 16 5" xfId="500" xr:uid="{00000000-0005-0000-0000-0000F6010000}"/>
    <cellStyle name="Normal 16 5 2" xfId="501" xr:uid="{00000000-0005-0000-0000-0000F7010000}"/>
    <cellStyle name="Normal 16 5 2 2" xfId="502" xr:uid="{00000000-0005-0000-0000-0000F8010000}"/>
    <cellStyle name="Normal 16 5 2 3" xfId="503" xr:uid="{00000000-0005-0000-0000-0000F9010000}"/>
    <cellStyle name="Normal 16 5 3" xfId="504" xr:uid="{00000000-0005-0000-0000-0000FA010000}"/>
    <cellStyle name="Normal 16 5 4" xfId="505" xr:uid="{00000000-0005-0000-0000-0000FB010000}"/>
    <cellStyle name="Normal 16 6" xfId="506" xr:uid="{00000000-0005-0000-0000-0000FC010000}"/>
    <cellStyle name="Normal 16 6 2" xfId="507" xr:uid="{00000000-0005-0000-0000-0000FD010000}"/>
    <cellStyle name="Normal 16 6 2 2" xfId="508" xr:uid="{00000000-0005-0000-0000-0000FE010000}"/>
    <cellStyle name="Normal 16 6 2 3" xfId="509" xr:uid="{00000000-0005-0000-0000-0000FF010000}"/>
    <cellStyle name="Normal 16 6 3" xfId="510" xr:uid="{00000000-0005-0000-0000-000000020000}"/>
    <cellStyle name="Normal 16 6 4" xfId="511" xr:uid="{00000000-0005-0000-0000-000001020000}"/>
    <cellStyle name="Normal 16 7" xfId="512" xr:uid="{00000000-0005-0000-0000-000002020000}"/>
    <cellStyle name="Normal 16 7 2" xfId="513" xr:uid="{00000000-0005-0000-0000-000003020000}"/>
    <cellStyle name="Normal 16 7 2 2" xfId="514" xr:uid="{00000000-0005-0000-0000-000004020000}"/>
    <cellStyle name="Normal 16 7 2 3" xfId="515" xr:uid="{00000000-0005-0000-0000-000005020000}"/>
    <cellStyle name="Normal 16 7 3" xfId="516" xr:uid="{00000000-0005-0000-0000-000006020000}"/>
    <cellStyle name="Normal 16 7 4" xfId="517" xr:uid="{00000000-0005-0000-0000-000007020000}"/>
    <cellStyle name="Normal 16 7 5" xfId="518" xr:uid="{00000000-0005-0000-0000-000008020000}"/>
    <cellStyle name="Normal 16 7 6" xfId="519" xr:uid="{00000000-0005-0000-0000-000009020000}"/>
    <cellStyle name="Normal 16 7_VSAKIS-Tarpusavio operacijos-2010 11 12" xfId="520" xr:uid="{00000000-0005-0000-0000-00000A020000}"/>
    <cellStyle name="Normal 16 8" xfId="521" xr:uid="{00000000-0005-0000-0000-00000B020000}"/>
    <cellStyle name="Normal 16 8 2" xfId="522" xr:uid="{00000000-0005-0000-0000-00000C020000}"/>
    <cellStyle name="Normal 16 8 2 2" xfId="523" xr:uid="{00000000-0005-0000-0000-00000D020000}"/>
    <cellStyle name="Normal 16 8 2 3" xfId="524" xr:uid="{00000000-0005-0000-0000-00000E020000}"/>
    <cellStyle name="Normal 16 8 3" xfId="525" xr:uid="{00000000-0005-0000-0000-00000F020000}"/>
    <cellStyle name="Normal 16 8 4" xfId="526" xr:uid="{00000000-0005-0000-0000-000010020000}"/>
    <cellStyle name="Normal 16 9" xfId="527" xr:uid="{00000000-0005-0000-0000-000011020000}"/>
    <cellStyle name="Normal 16 9 2" xfId="528" xr:uid="{00000000-0005-0000-0000-000012020000}"/>
    <cellStyle name="Normal 16 9 2 2" xfId="529" xr:uid="{00000000-0005-0000-0000-000013020000}"/>
    <cellStyle name="Normal 16 9 2 3" xfId="530" xr:uid="{00000000-0005-0000-0000-000014020000}"/>
    <cellStyle name="Normal 16 9 3" xfId="531" xr:uid="{00000000-0005-0000-0000-000015020000}"/>
    <cellStyle name="Normal 16 9 4" xfId="532" xr:uid="{00000000-0005-0000-0000-000016020000}"/>
    <cellStyle name="Normal 17" xfId="533" xr:uid="{00000000-0005-0000-0000-000017020000}"/>
    <cellStyle name="Normal 17 10" xfId="534" xr:uid="{00000000-0005-0000-0000-000018020000}"/>
    <cellStyle name="Normal 17 10 2" xfId="535" xr:uid="{00000000-0005-0000-0000-000019020000}"/>
    <cellStyle name="Normal 17 10 2 2" xfId="536" xr:uid="{00000000-0005-0000-0000-00001A020000}"/>
    <cellStyle name="Normal 17 10 2 3" xfId="537" xr:uid="{00000000-0005-0000-0000-00001B020000}"/>
    <cellStyle name="Normal 17 10 3" xfId="538" xr:uid="{00000000-0005-0000-0000-00001C020000}"/>
    <cellStyle name="Normal 17 10 7" xfId="539" xr:uid="{00000000-0005-0000-0000-00001D020000}"/>
    <cellStyle name="Normal 17 11" xfId="540" xr:uid="{00000000-0005-0000-0000-00001E020000}"/>
    <cellStyle name="Normal 17 11 2" xfId="541" xr:uid="{00000000-0005-0000-0000-00001F020000}"/>
    <cellStyle name="Normal 17 11 3" xfId="542" xr:uid="{00000000-0005-0000-0000-000020020000}"/>
    <cellStyle name="Normal 17 11 4" xfId="543" xr:uid="{00000000-0005-0000-0000-000021020000}"/>
    <cellStyle name="Normal 17 11 5" xfId="544" xr:uid="{00000000-0005-0000-0000-000022020000}"/>
    <cellStyle name="Normal 17 11 6" xfId="545" xr:uid="{00000000-0005-0000-0000-000023020000}"/>
    <cellStyle name="Normal 17 11_VSAKIS-Tarpusavio operacijos-2010 11 12" xfId="546" xr:uid="{00000000-0005-0000-0000-000024020000}"/>
    <cellStyle name="Normal 17 12" xfId="547" xr:uid="{00000000-0005-0000-0000-000025020000}"/>
    <cellStyle name="Normal 17 12 2" xfId="548" xr:uid="{00000000-0005-0000-0000-000026020000}"/>
    <cellStyle name="Normal 17 12 3" xfId="549" xr:uid="{00000000-0005-0000-0000-000027020000}"/>
    <cellStyle name="Normal 17 13" xfId="550" xr:uid="{00000000-0005-0000-0000-000028020000}"/>
    <cellStyle name="Normal 17 13 2" xfId="551" xr:uid="{00000000-0005-0000-0000-000029020000}"/>
    <cellStyle name="Normal 17 13 3" xfId="552" xr:uid="{00000000-0005-0000-0000-00002A020000}"/>
    <cellStyle name="Normal 17 14" xfId="553" xr:uid="{00000000-0005-0000-0000-00002B020000}"/>
    <cellStyle name="Normal 17 2" xfId="554" xr:uid="{00000000-0005-0000-0000-00002C020000}"/>
    <cellStyle name="Normal 17 2 2" xfId="555" xr:uid="{00000000-0005-0000-0000-00002D020000}"/>
    <cellStyle name="Normal 17 2 2 2" xfId="556" xr:uid="{00000000-0005-0000-0000-00002E020000}"/>
    <cellStyle name="Normal 17 2 2 3" xfId="557" xr:uid="{00000000-0005-0000-0000-00002F020000}"/>
    <cellStyle name="Normal 17 2 3" xfId="558" xr:uid="{00000000-0005-0000-0000-000030020000}"/>
    <cellStyle name="Normal 17 2 4" xfId="559" xr:uid="{00000000-0005-0000-0000-000031020000}"/>
    <cellStyle name="Normal 17 3" xfId="560" xr:uid="{00000000-0005-0000-0000-000032020000}"/>
    <cellStyle name="Normal 17 3 2" xfId="561" xr:uid="{00000000-0005-0000-0000-000033020000}"/>
    <cellStyle name="Normal 17 3 2 2" xfId="562" xr:uid="{00000000-0005-0000-0000-000034020000}"/>
    <cellStyle name="Normal 17 3 2 3" xfId="563" xr:uid="{00000000-0005-0000-0000-000035020000}"/>
    <cellStyle name="Normal 17 3 3" xfId="564" xr:uid="{00000000-0005-0000-0000-000036020000}"/>
    <cellStyle name="Normal 17 3 4" xfId="565" xr:uid="{00000000-0005-0000-0000-000037020000}"/>
    <cellStyle name="Normal 17 4" xfId="566" xr:uid="{00000000-0005-0000-0000-000038020000}"/>
    <cellStyle name="Normal 17 4 2" xfId="567" xr:uid="{00000000-0005-0000-0000-000039020000}"/>
    <cellStyle name="Normal 17 4 2 2" xfId="568" xr:uid="{00000000-0005-0000-0000-00003A020000}"/>
    <cellStyle name="Normal 17 4 2 3" xfId="569" xr:uid="{00000000-0005-0000-0000-00003B020000}"/>
    <cellStyle name="Normal 17 4 3" xfId="570" xr:uid="{00000000-0005-0000-0000-00003C020000}"/>
    <cellStyle name="Normal 17 4 4" xfId="571" xr:uid="{00000000-0005-0000-0000-00003D020000}"/>
    <cellStyle name="Normal 17 5" xfId="572" xr:uid="{00000000-0005-0000-0000-00003E020000}"/>
    <cellStyle name="Normal 17 5 2" xfId="573" xr:uid="{00000000-0005-0000-0000-00003F020000}"/>
    <cellStyle name="Normal 17 5 2 2" xfId="574" xr:uid="{00000000-0005-0000-0000-000040020000}"/>
    <cellStyle name="Normal 17 5 2 3" xfId="575" xr:uid="{00000000-0005-0000-0000-000041020000}"/>
    <cellStyle name="Normal 17 5 3" xfId="576" xr:uid="{00000000-0005-0000-0000-000042020000}"/>
    <cellStyle name="Normal 17 5 4" xfId="577" xr:uid="{00000000-0005-0000-0000-000043020000}"/>
    <cellStyle name="Normal 17 6" xfId="578" xr:uid="{00000000-0005-0000-0000-000044020000}"/>
    <cellStyle name="Normal 17 6 2" xfId="579" xr:uid="{00000000-0005-0000-0000-000045020000}"/>
    <cellStyle name="Normal 17 6 2 2" xfId="580" xr:uid="{00000000-0005-0000-0000-000046020000}"/>
    <cellStyle name="Normal 17 6 2 3" xfId="581" xr:uid="{00000000-0005-0000-0000-000047020000}"/>
    <cellStyle name="Normal 17 6 3" xfId="582" xr:uid="{00000000-0005-0000-0000-000048020000}"/>
    <cellStyle name="Normal 17 6 4" xfId="583" xr:uid="{00000000-0005-0000-0000-000049020000}"/>
    <cellStyle name="Normal 17 7" xfId="584" xr:uid="{00000000-0005-0000-0000-00004A020000}"/>
    <cellStyle name="Normal 17 7 2" xfId="585" xr:uid="{00000000-0005-0000-0000-00004B020000}"/>
    <cellStyle name="Normal 17 7 2 2" xfId="586" xr:uid="{00000000-0005-0000-0000-00004C020000}"/>
    <cellStyle name="Normal 17 7 2 3" xfId="587" xr:uid="{00000000-0005-0000-0000-00004D020000}"/>
    <cellStyle name="Normal 17 7 3" xfId="588" xr:uid="{00000000-0005-0000-0000-00004E020000}"/>
    <cellStyle name="Normal 17 7 4" xfId="589" xr:uid="{00000000-0005-0000-0000-00004F020000}"/>
    <cellStyle name="Normal 17 8" xfId="590" xr:uid="{00000000-0005-0000-0000-000050020000}"/>
    <cellStyle name="Normal 17 8 2" xfId="591" xr:uid="{00000000-0005-0000-0000-000051020000}"/>
    <cellStyle name="Normal 17 8 2 2" xfId="592" xr:uid="{00000000-0005-0000-0000-000052020000}"/>
    <cellStyle name="Normal 17 8 2 3" xfId="593" xr:uid="{00000000-0005-0000-0000-000053020000}"/>
    <cellStyle name="Normal 17 8 3" xfId="594" xr:uid="{00000000-0005-0000-0000-000054020000}"/>
    <cellStyle name="Normal 17 8 4" xfId="595" xr:uid="{00000000-0005-0000-0000-000055020000}"/>
    <cellStyle name="Normal 17 9" xfId="596" xr:uid="{00000000-0005-0000-0000-000056020000}"/>
    <cellStyle name="Normal 17 9 2" xfId="597" xr:uid="{00000000-0005-0000-0000-000057020000}"/>
    <cellStyle name="Normal 17 9 2 2" xfId="598" xr:uid="{00000000-0005-0000-0000-000058020000}"/>
    <cellStyle name="Normal 17 9 2 3" xfId="599" xr:uid="{00000000-0005-0000-0000-000059020000}"/>
    <cellStyle name="Normal 17 9 3" xfId="600" xr:uid="{00000000-0005-0000-0000-00005A020000}"/>
    <cellStyle name="Normal 17 9 4" xfId="601" xr:uid="{00000000-0005-0000-0000-00005B020000}"/>
    <cellStyle name="Normal 18" xfId="602" xr:uid="{00000000-0005-0000-0000-00005C020000}"/>
    <cellStyle name="Normal 18 2" xfId="603" xr:uid="{00000000-0005-0000-0000-00005D020000}"/>
    <cellStyle name="Normal 18 2 2" xfId="604" xr:uid="{00000000-0005-0000-0000-00005E020000}"/>
    <cellStyle name="Normal 18 2 3" xfId="605" xr:uid="{00000000-0005-0000-0000-00005F020000}"/>
    <cellStyle name="Normal 18 3" xfId="606" xr:uid="{00000000-0005-0000-0000-000060020000}"/>
    <cellStyle name="Normal 18 3 2" xfId="607" xr:uid="{00000000-0005-0000-0000-000061020000}"/>
    <cellStyle name="Normal 18 3 2 2" xfId="608" xr:uid="{00000000-0005-0000-0000-000062020000}"/>
    <cellStyle name="Normal 18 3 2 2 2" xfId="609" xr:uid="{00000000-0005-0000-0000-000063020000}"/>
    <cellStyle name="Normal 18 3 2 2 3" xfId="610" xr:uid="{00000000-0005-0000-0000-000064020000}"/>
    <cellStyle name="Normal 18 3 2 2_VSAKIS-Tarpusavio operacijos-vidines operacijos-ketv-2010 11 15" xfId="611" xr:uid="{00000000-0005-0000-0000-000065020000}"/>
    <cellStyle name="Normal 18 3 2 3" xfId="612" xr:uid="{00000000-0005-0000-0000-000066020000}"/>
    <cellStyle name="Normal 18 3 2 4" xfId="613" xr:uid="{00000000-0005-0000-0000-000067020000}"/>
    <cellStyle name="Normal 18 3 2_VSAKIS-Tarpusavio operacijos-vidines operacijos-ketv-2010 11 15" xfId="614" xr:uid="{00000000-0005-0000-0000-000068020000}"/>
    <cellStyle name="Normal 18 3 3" xfId="615" xr:uid="{00000000-0005-0000-0000-000069020000}"/>
    <cellStyle name="Normal 18 3 3 2" xfId="616" xr:uid="{00000000-0005-0000-0000-00006A020000}"/>
    <cellStyle name="Normal 18 3 3 2 2" xfId="617" xr:uid="{00000000-0005-0000-0000-00006B020000}"/>
    <cellStyle name="Normal 18 3 3 2 3" xfId="618" xr:uid="{00000000-0005-0000-0000-00006C020000}"/>
    <cellStyle name="Normal 18 3 3 2_VSAKIS-Tarpusavio operacijos-vidines operacijos-ketv-2010 11 15" xfId="619" xr:uid="{00000000-0005-0000-0000-00006D020000}"/>
    <cellStyle name="Normal 18 3 3 3" xfId="620" xr:uid="{00000000-0005-0000-0000-00006E020000}"/>
    <cellStyle name="Normal 18 3 3 4" xfId="621" xr:uid="{00000000-0005-0000-0000-00006F020000}"/>
    <cellStyle name="Normal 18 3 3_VSAKIS-Tarpusavio operacijos-vidines operacijos-ketv-2010 11 15" xfId="622" xr:uid="{00000000-0005-0000-0000-000070020000}"/>
    <cellStyle name="Normal 18 3 4" xfId="623" xr:uid="{00000000-0005-0000-0000-000071020000}"/>
    <cellStyle name="Normal 18 3 4 2" xfId="624" xr:uid="{00000000-0005-0000-0000-000072020000}"/>
    <cellStyle name="Normal 18 3 4 3" xfId="625" xr:uid="{00000000-0005-0000-0000-000073020000}"/>
    <cellStyle name="Normal 18 3 4_VSAKIS-Tarpusavio operacijos-vidines operacijos-ketv-2010 11 15" xfId="626" xr:uid="{00000000-0005-0000-0000-000074020000}"/>
    <cellStyle name="Normal 18 3 5" xfId="627" xr:uid="{00000000-0005-0000-0000-000075020000}"/>
    <cellStyle name="Normal 18 3 6" xfId="628" xr:uid="{00000000-0005-0000-0000-000076020000}"/>
    <cellStyle name="Normal 18 3_VSAKIS-Tarpusavio operacijos-vidines operacijos-ketv-2010 11 15" xfId="629" xr:uid="{00000000-0005-0000-0000-000077020000}"/>
    <cellStyle name="Normal 18 4" xfId="630" xr:uid="{00000000-0005-0000-0000-000078020000}"/>
    <cellStyle name="Normal 18 4 2" xfId="631" xr:uid="{00000000-0005-0000-0000-000079020000}"/>
    <cellStyle name="Normal 18 4 2 2" xfId="632" xr:uid="{00000000-0005-0000-0000-00007A020000}"/>
    <cellStyle name="Normal 18 4 2 3" xfId="633" xr:uid="{00000000-0005-0000-0000-00007B020000}"/>
    <cellStyle name="Normal 18 4 2_VSAKIS-Tarpusavio operacijos-vidines operacijos-ketv-2010 11 15" xfId="634" xr:uid="{00000000-0005-0000-0000-00007C020000}"/>
    <cellStyle name="Normal 18 4 3" xfId="635" xr:uid="{00000000-0005-0000-0000-00007D020000}"/>
    <cellStyle name="Normal 18 4 4" xfId="636" xr:uid="{00000000-0005-0000-0000-00007E020000}"/>
    <cellStyle name="Normal 18 4_VSAKIS-Tarpusavio operacijos-vidines operacijos-ketv-2010 11 15" xfId="637" xr:uid="{00000000-0005-0000-0000-00007F020000}"/>
    <cellStyle name="Normal 18 5" xfId="638" xr:uid="{00000000-0005-0000-0000-000080020000}"/>
    <cellStyle name="Normal 18 5 2" xfId="639" xr:uid="{00000000-0005-0000-0000-000081020000}"/>
    <cellStyle name="Normal 18 5 3" xfId="640" xr:uid="{00000000-0005-0000-0000-000082020000}"/>
    <cellStyle name="Normal 18 5_VSAKIS-Tarpusavio operacijos-vidines operacijos-ketv-2010 11 15" xfId="641" xr:uid="{00000000-0005-0000-0000-000083020000}"/>
    <cellStyle name="Normal 18 6" xfId="642" xr:uid="{00000000-0005-0000-0000-000084020000}"/>
    <cellStyle name="Normal 18 7" xfId="643" xr:uid="{00000000-0005-0000-0000-000085020000}"/>
    <cellStyle name="Normal 18 8" xfId="644" xr:uid="{00000000-0005-0000-0000-000086020000}"/>
    <cellStyle name="Normal 19" xfId="645" xr:uid="{00000000-0005-0000-0000-000087020000}"/>
    <cellStyle name="Normal 19 10" xfId="646" xr:uid="{00000000-0005-0000-0000-000088020000}"/>
    <cellStyle name="Normal 19 2" xfId="647" xr:uid="{00000000-0005-0000-0000-000089020000}"/>
    <cellStyle name="Normal 19 2 2" xfId="648" xr:uid="{00000000-0005-0000-0000-00008A020000}"/>
    <cellStyle name="Normal 19 2 3" xfId="649" xr:uid="{00000000-0005-0000-0000-00008B020000}"/>
    <cellStyle name="Normal 19 2 6" xfId="650" xr:uid="{00000000-0005-0000-0000-00008C020000}"/>
    <cellStyle name="Normal 19 2_VSAKIS-Tarpusavio operacijos-2010 11 12" xfId="651" xr:uid="{00000000-0005-0000-0000-00008D020000}"/>
    <cellStyle name="Normal 19 3" xfId="652" xr:uid="{00000000-0005-0000-0000-00008E020000}"/>
    <cellStyle name="Normal 19 3 2" xfId="653" xr:uid="{00000000-0005-0000-0000-00008F020000}"/>
    <cellStyle name="Normal 19 3 2 2" xfId="654" xr:uid="{00000000-0005-0000-0000-000090020000}"/>
    <cellStyle name="Normal 19 3 2 2 2" xfId="655" xr:uid="{00000000-0005-0000-0000-000091020000}"/>
    <cellStyle name="Normal 19 3 2 2 3" xfId="656" xr:uid="{00000000-0005-0000-0000-000092020000}"/>
    <cellStyle name="Normal 19 3 2 2_VSAKIS-Tarpusavio operacijos-vidines operacijos-ketv-2010 11 15" xfId="657" xr:uid="{00000000-0005-0000-0000-000093020000}"/>
    <cellStyle name="Normal 19 3 2 3" xfId="658" xr:uid="{00000000-0005-0000-0000-000094020000}"/>
    <cellStyle name="Normal 19 3 2 4" xfId="659" xr:uid="{00000000-0005-0000-0000-000095020000}"/>
    <cellStyle name="Normal 19 3 2_VSAKIS-Tarpusavio operacijos-vidines operacijos-ketv-2010 11 15" xfId="660" xr:uid="{00000000-0005-0000-0000-000096020000}"/>
    <cellStyle name="Normal 19 3 3" xfId="661" xr:uid="{00000000-0005-0000-0000-000097020000}"/>
    <cellStyle name="Normal 19 3 3 2" xfId="662" xr:uid="{00000000-0005-0000-0000-000098020000}"/>
    <cellStyle name="Normal 19 3 3 2 2" xfId="663" xr:uid="{00000000-0005-0000-0000-000099020000}"/>
    <cellStyle name="Normal 19 3 3 2 3" xfId="664" xr:uid="{00000000-0005-0000-0000-00009A020000}"/>
    <cellStyle name="Normal 19 3 3 2_VSAKIS-Tarpusavio operacijos-vidines operacijos-ketv-2010 11 15" xfId="665" xr:uid="{00000000-0005-0000-0000-00009B020000}"/>
    <cellStyle name="Normal 19 3 3 3" xfId="666" xr:uid="{00000000-0005-0000-0000-00009C020000}"/>
    <cellStyle name="Normal 19 3 3 4" xfId="667" xr:uid="{00000000-0005-0000-0000-00009D020000}"/>
    <cellStyle name="Normal 19 3 3_VSAKIS-Tarpusavio operacijos-vidines operacijos-ketv-2010 11 15" xfId="668" xr:uid="{00000000-0005-0000-0000-00009E020000}"/>
    <cellStyle name="Normal 19 3 4" xfId="669" xr:uid="{00000000-0005-0000-0000-00009F020000}"/>
    <cellStyle name="Normal 19 3 4 2" xfId="670" xr:uid="{00000000-0005-0000-0000-0000A0020000}"/>
    <cellStyle name="Normal 19 3 4 3" xfId="671" xr:uid="{00000000-0005-0000-0000-0000A1020000}"/>
    <cellStyle name="Normal 19 3 4_VSAKIS-Tarpusavio operacijos-vidines operacijos-ketv-2010 11 15" xfId="672" xr:uid="{00000000-0005-0000-0000-0000A2020000}"/>
    <cellStyle name="Normal 19 3 5" xfId="673" xr:uid="{00000000-0005-0000-0000-0000A3020000}"/>
    <cellStyle name="Normal 19 3 6" xfId="674" xr:uid="{00000000-0005-0000-0000-0000A4020000}"/>
    <cellStyle name="Normal 19 3 7" xfId="675" xr:uid="{00000000-0005-0000-0000-0000A5020000}"/>
    <cellStyle name="Normal 19 3 7 2" xfId="676" xr:uid="{00000000-0005-0000-0000-0000A6020000}"/>
    <cellStyle name="Normal 19 3 8" xfId="677" xr:uid="{00000000-0005-0000-0000-0000A7020000}"/>
    <cellStyle name="Normal 19 3_VSAKIS-Tarpusavio operacijos-vidines operacijos-ketv-2010 11 15" xfId="678" xr:uid="{00000000-0005-0000-0000-0000A8020000}"/>
    <cellStyle name="Normal 19 4" xfId="679" xr:uid="{00000000-0005-0000-0000-0000A9020000}"/>
    <cellStyle name="Normal 19 4 2" xfId="680" xr:uid="{00000000-0005-0000-0000-0000AA020000}"/>
    <cellStyle name="Normal 19 4 2 2" xfId="681" xr:uid="{00000000-0005-0000-0000-0000AB020000}"/>
    <cellStyle name="Normal 19 4 2 3" xfId="682" xr:uid="{00000000-0005-0000-0000-0000AC020000}"/>
    <cellStyle name="Normal 19 4 2_VSAKIS-Tarpusavio operacijos-vidines operacijos-ketv-2010 11 15" xfId="683" xr:uid="{00000000-0005-0000-0000-0000AD020000}"/>
    <cellStyle name="Normal 19 4 3" xfId="684" xr:uid="{00000000-0005-0000-0000-0000AE020000}"/>
    <cellStyle name="Normal 19 4 4" xfId="685" xr:uid="{00000000-0005-0000-0000-0000AF020000}"/>
    <cellStyle name="Normal 19 4_VSAKIS-Tarpusavio operacijos-vidines operacijos-ketv-2010 11 15" xfId="686" xr:uid="{00000000-0005-0000-0000-0000B0020000}"/>
    <cellStyle name="Normal 19 5" xfId="687" xr:uid="{00000000-0005-0000-0000-0000B1020000}"/>
    <cellStyle name="Normal 19 5 2" xfId="688" xr:uid="{00000000-0005-0000-0000-0000B2020000}"/>
    <cellStyle name="Normal 19 5 3" xfId="689" xr:uid="{00000000-0005-0000-0000-0000B3020000}"/>
    <cellStyle name="Normal 19 5_VSAKIS-Tarpusavio operacijos-vidines operacijos-ketv-2010 11 15" xfId="690" xr:uid="{00000000-0005-0000-0000-0000B4020000}"/>
    <cellStyle name="Normal 19 6" xfId="691" xr:uid="{00000000-0005-0000-0000-0000B5020000}"/>
    <cellStyle name="Normal 19 7" xfId="692" xr:uid="{00000000-0005-0000-0000-0000B6020000}"/>
    <cellStyle name="Normal 19 8" xfId="693" xr:uid="{00000000-0005-0000-0000-0000B7020000}"/>
    <cellStyle name="Normal 19 9" xfId="694" xr:uid="{00000000-0005-0000-0000-0000B8020000}"/>
    <cellStyle name="Normal 19_VSAKIS-Tarpusavio operacijos-2010 11 12" xfId="695" xr:uid="{00000000-0005-0000-0000-0000B9020000}"/>
    <cellStyle name="Normal 2" xfId="696" xr:uid="{00000000-0005-0000-0000-0000BA020000}"/>
    <cellStyle name="Normal 2 10" xfId="697" xr:uid="{00000000-0005-0000-0000-0000BB020000}"/>
    <cellStyle name="Normal 2 11" xfId="698" xr:uid="{00000000-0005-0000-0000-0000BC020000}"/>
    <cellStyle name="Normal 2 2" xfId="699" xr:uid="{00000000-0005-0000-0000-0000BD020000}"/>
    <cellStyle name="Normal 2 2 2" xfId="700" xr:uid="{00000000-0005-0000-0000-0000BE020000}"/>
    <cellStyle name="Normal 2 2 2 2" xfId="701" xr:uid="{00000000-0005-0000-0000-0000BF020000}"/>
    <cellStyle name="Normal 2 2 2 2 2" xfId="702" xr:uid="{00000000-0005-0000-0000-0000C0020000}"/>
    <cellStyle name="Normal 2 2 2 2 3" xfId="703" xr:uid="{00000000-0005-0000-0000-0000C1020000}"/>
    <cellStyle name="Normal 2 2 2 3" xfId="704" xr:uid="{00000000-0005-0000-0000-0000C2020000}"/>
    <cellStyle name="Normal 2 2 2 4" xfId="705" xr:uid="{00000000-0005-0000-0000-0000C3020000}"/>
    <cellStyle name="Normal 2 2 2 41" xfId="706" xr:uid="{00000000-0005-0000-0000-0000C4020000}"/>
    <cellStyle name="Normal 2 2 2 5" xfId="707" xr:uid="{00000000-0005-0000-0000-0000C5020000}"/>
    <cellStyle name="Normal 2 2 2 6" xfId="708" xr:uid="{00000000-0005-0000-0000-0000C6020000}"/>
    <cellStyle name="Normal 2 2 2 7" xfId="709" xr:uid="{00000000-0005-0000-0000-0000C7020000}"/>
    <cellStyle name="Normal 2 2 2_VSAKIS-Tarpusavio operacijos-2010 11 12" xfId="710" xr:uid="{00000000-0005-0000-0000-0000C8020000}"/>
    <cellStyle name="Normal 2 2 3" xfId="711" xr:uid="{00000000-0005-0000-0000-0000C9020000}"/>
    <cellStyle name="Normal 2 2 3 2" xfId="712" xr:uid="{00000000-0005-0000-0000-0000CA020000}"/>
    <cellStyle name="Normal 2 2 3 3" xfId="713" xr:uid="{00000000-0005-0000-0000-0000CB020000}"/>
    <cellStyle name="Normal 2 2 4" xfId="714" xr:uid="{00000000-0005-0000-0000-0000CC020000}"/>
    <cellStyle name="Normal 2 2_VSAKIS-Tarpusavio operacijos-2010 11 12" xfId="715" xr:uid="{00000000-0005-0000-0000-0000CD020000}"/>
    <cellStyle name="Normal 2 3" xfId="716" xr:uid="{00000000-0005-0000-0000-0000CE020000}"/>
    <cellStyle name="Normal 2 3 2" xfId="717" xr:uid="{00000000-0005-0000-0000-0000CF020000}"/>
    <cellStyle name="Normal 2 3 2 2" xfId="718" xr:uid="{00000000-0005-0000-0000-0000D0020000}"/>
    <cellStyle name="Normal 2 3 2 3" xfId="719" xr:uid="{00000000-0005-0000-0000-0000D1020000}"/>
    <cellStyle name="Normal 2 3 3" xfId="720" xr:uid="{00000000-0005-0000-0000-0000D2020000}"/>
    <cellStyle name="Normal 2 3 3 2" xfId="721" xr:uid="{00000000-0005-0000-0000-0000D3020000}"/>
    <cellStyle name="Normal 2 3 3 3" xfId="722" xr:uid="{00000000-0005-0000-0000-0000D4020000}"/>
    <cellStyle name="Normal 2 3 4" xfId="723" xr:uid="{00000000-0005-0000-0000-0000D5020000}"/>
    <cellStyle name="Normal 2 3 5" xfId="724" xr:uid="{00000000-0005-0000-0000-0000D6020000}"/>
    <cellStyle name="Normal 2 3 6" xfId="725" xr:uid="{00000000-0005-0000-0000-0000D7020000}"/>
    <cellStyle name="Normal 2 3 7" xfId="726" xr:uid="{00000000-0005-0000-0000-0000D8020000}"/>
    <cellStyle name="Normal 2 4" xfId="727" xr:uid="{00000000-0005-0000-0000-0000D9020000}"/>
    <cellStyle name="Normal 2 5" xfId="728" xr:uid="{00000000-0005-0000-0000-0000DA020000}"/>
    <cellStyle name="Normal 2 5 2" xfId="729" xr:uid="{00000000-0005-0000-0000-0000DB020000}"/>
    <cellStyle name="Normal 2 5 2 2" xfId="730" xr:uid="{00000000-0005-0000-0000-0000DC020000}"/>
    <cellStyle name="Normal 2 5 2 2 2" xfId="731" xr:uid="{00000000-0005-0000-0000-0000DD020000}"/>
    <cellStyle name="Normal 2 5 2 2 3" xfId="732" xr:uid="{00000000-0005-0000-0000-0000DE020000}"/>
    <cellStyle name="Normal 2 5 2 2_VSAKIS-Tarpusavio operacijos-vidines operacijos-ketv-2010 11 15" xfId="733" xr:uid="{00000000-0005-0000-0000-0000DF020000}"/>
    <cellStyle name="Normal 2 5 2 3" xfId="734" xr:uid="{00000000-0005-0000-0000-0000E0020000}"/>
    <cellStyle name="Normal 2 5 2 4" xfId="735" xr:uid="{00000000-0005-0000-0000-0000E1020000}"/>
    <cellStyle name="Normal 2 5 2_VSAKIS-Tarpusavio operacijos-vidines operacijos-ketv-2010 11 15" xfId="736" xr:uid="{00000000-0005-0000-0000-0000E2020000}"/>
    <cellStyle name="Normal 2 5 3" xfId="737" xr:uid="{00000000-0005-0000-0000-0000E3020000}"/>
    <cellStyle name="Normal 2 5 3 2" xfId="738" xr:uid="{00000000-0005-0000-0000-0000E4020000}"/>
    <cellStyle name="Normal 2 5 3 2 2" xfId="739" xr:uid="{00000000-0005-0000-0000-0000E5020000}"/>
    <cellStyle name="Normal 2 5 3 2 3" xfId="740" xr:uid="{00000000-0005-0000-0000-0000E6020000}"/>
    <cellStyle name="Normal 2 5 3 2_VSAKIS-Tarpusavio operacijos-vidines operacijos-ketv-2010 11 15" xfId="741" xr:uid="{00000000-0005-0000-0000-0000E7020000}"/>
    <cellStyle name="Normal 2 5 3 3" xfId="742" xr:uid="{00000000-0005-0000-0000-0000E8020000}"/>
    <cellStyle name="Normal 2 5 3 4" xfId="743" xr:uid="{00000000-0005-0000-0000-0000E9020000}"/>
    <cellStyle name="Normal 2 5 3_VSAKIS-Tarpusavio operacijos-vidines operacijos-ketv-2010 11 15" xfId="744" xr:uid="{00000000-0005-0000-0000-0000EA020000}"/>
    <cellStyle name="Normal 2 5 4" xfId="745" xr:uid="{00000000-0005-0000-0000-0000EB020000}"/>
    <cellStyle name="Normal 2 5 4 2" xfId="746" xr:uid="{00000000-0005-0000-0000-0000EC020000}"/>
    <cellStyle name="Normal 2 5 4 3" xfId="747" xr:uid="{00000000-0005-0000-0000-0000ED020000}"/>
    <cellStyle name="Normal 2 5 4_VSAKIS-Tarpusavio operacijos-vidines operacijos-ketv-2010 11 15" xfId="748" xr:uid="{00000000-0005-0000-0000-0000EE020000}"/>
    <cellStyle name="Normal 2 5 5" xfId="749" xr:uid="{00000000-0005-0000-0000-0000EF020000}"/>
    <cellStyle name="Normal 2 5 6" xfId="750" xr:uid="{00000000-0005-0000-0000-0000F0020000}"/>
    <cellStyle name="Normal 2 5 7" xfId="751" xr:uid="{00000000-0005-0000-0000-0000F1020000}"/>
    <cellStyle name="Normal 2 5_VSAKIS-Tarpusavio operacijos-vidines operacijos-ketv-2010 11 15" xfId="752" xr:uid="{00000000-0005-0000-0000-0000F2020000}"/>
    <cellStyle name="Normal 2 6" xfId="753" xr:uid="{00000000-0005-0000-0000-0000F3020000}"/>
    <cellStyle name="Normal 2 6 2" xfId="754" xr:uid="{00000000-0005-0000-0000-0000F4020000}"/>
    <cellStyle name="Normal 2 6 2 2" xfId="755" xr:uid="{00000000-0005-0000-0000-0000F5020000}"/>
    <cellStyle name="Normal 2 6 2 3" xfId="756" xr:uid="{00000000-0005-0000-0000-0000F6020000}"/>
    <cellStyle name="Normal 2 6 2_VSAKIS-Tarpusavio operacijos-vidines operacijos-ketv-2010 11 15" xfId="757" xr:uid="{00000000-0005-0000-0000-0000F7020000}"/>
    <cellStyle name="Normal 2 6 3" xfId="758" xr:uid="{00000000-0005-0000-0000-0000F8020000}"/>
    <cellStyle name="Normal 2 6 4" xfId="759" xr:uid="{00000000-0005-0000-0000-0000F9020000}"/>
    <cellStyle name="Normal 2 6_VSAKIS-Tarpusavio operacijos-vidines operacijos-ketv-2010 11 15" xfId="760" xr:uid="{00000000-0005-0000-0000-0000FA020000}"/>
    <cellStyle name="Normal 2 7" xfId="761" xr:uid="{00000000-0005-0000-0000-0000FB020000}"/>
    <cellStyle name="Normal 2 7 2" xfId="762" xr:uid="{00000000-0005-0000-0000-0000FC020000}"/>
    <cellStyle name="Normal 2 7 3" xfId="763" xr:uid="{00000000-0005-0000-0000-0000FD020000}"/>
    <cellStyle name="Normal 2 7_VSAKIS-Tarpusavio operacijos-vidines operacijos-ketv-2010 11 15" xfId="764" xr:uid="{00000000-0005-0000-0000-0000FE020000}"/>
    <cellStyle name="Normal 2 8" xfId="765" xr:uid="{00000000-0005-0000-0000-0000FF020000}"/>
    <cellStyle name="Normal 2 9" xfId="766" xr:uid="{00000000-0005-0000-0000-000000030000}"/>
    <cellStyle name="Normal 2 9 2" xfId="767" xr:uid="{00000000-0005-0000-0000-000001030000}"/>
    <cellStyle name="Normal 2_VSAKIS-Tarpusavio operacijos-2010 11 12" xfId="768" xr:uid="{00000000-0005-0000-0000-000002030000}"/>
    <cellStyle name="Normal 20" xfId="769" xr:uid="{00000000-0005-0000-0000-000003030000}"/>
    <cellStyle name="Normal 20 2" xfId="770" xr:uid="{00000000-0005-0000-0000-000004030000}"/>
    <cellStyle name="Normal 20 2 2" xfId="771" xr:uid="{00000000-0005-0000-0000-000005030000}"/>
    <cellStyle name="Normal 20 2 3" xfId="772" xr:uid="{00000000-0005-0000-0000-000006030000}"/>
    <cellStyle name="Normal 20 2 4" xfId="773" xr:uid="{00000000-0005-0000-0000-000007030000}"/>
    <cellStyle name="Normal 20 2_VSAKIS-Tarpusavio operacijos-2010 11 12" xfId="774" xr:uid="{00000000-0005-0000-0000-000008030000}"/>
    <cellStyle name="Normal 20 3" xfId="775" xr:uid="{00000000-0005-0000-0000-000009030000}"/>
    <cellStyle name="Normal 20 4" xfId="776" xr:uid="{00000000-0005-0000-0000-00000A030000}"/>
    <cellStyle name="Normal 20 41" xfId="777" xr:uid="{00000000-0005-0000-0000-00000B030000}"/>
    <cellStyle name="Normal 20 41 2" xfId="778" xr:uid="{00000000-0005-0000-0000-00000C030000}"/>
    <cellStyle name="Normal 20 5" xfId="779" xr:uid="{00000000-0005-0000-0000-00000D030000}"/>
    <cellStyle name="Normal 20 6" xfId="780" xr:uid="{00000000-0005-0000-0000-00000E030000}"/>
    <cellStyle name="Normal 20_VSAKIS-Tarpusavio operacijos-2010 11 12" xfId="781" xr:uid="{00000000-0005-0000-0000-00000F030000}"/>
    <cellStyle name="Normal 21" xfId="782" xr:uid="{00000000-0005-0000-0000-000010030000}"/>
    <cellStyle name="Normal 21 10" xfId="783" xr:uid="{00000000-0005-0000-0000-000011030000}"/>
    <cellStyle name="Normal 21 11" xfId="784" xr:uid="{00000000-0005-0000-0000-000012030000}"/>
    <cellStyle name="Normal 21 12" xfId="785" xr:uid="{00000000-0005-0000-0000-000013030000}"/>
    <cellStyle name="Normal 21 2" xfId="786" xr:uid="{00000000-0005-0000-0000-000014030000}"/>
    <cellStyle name="Normal 21 2 11" xfId="787" xr:uid="{00000000-0005-0000-0000-000015030000}"/>
    <cellStyle name="Normal 21 2 2" xfId="788" xr:uid="{00000000-0005-0000-0000-000016030000}"/>
    <cellStyle name="Normal 21 2 2 2" xfId="789" xr:uid="{00000000-0005-0000-0000-000017030000}"/>
    <cellStyle name="Normal 21 2 2 2 2" xfId="790" xr:uid="{00000000-0005-0000-0000-000018030000}"/>
    <cellStyle name="Normal 21 2 2 2 3" xfId="791" xr:uid="{00000000-0005-0000-0000-000019030000}"/>
    <cellStyle name="Normal 21 2 2 2_VSAKIS-Tarpusavio operacijos-vidines operacijos-ketv-2010 11 15" xfId="792" xr:uid="{00000000-0005-0000-0000-00001A030000}"/>
    <cellStyle name="Normal 21 2 2 3" xfId="793" xr:uid="{00000000-0005-0000-0000-00001B030000}"/>
    <cellStyle name="Normal 21 2 2 4" xfId="794" xr:uid="{00000000-0005-0000-0000-00001C030000}"/>
    <cellStyle name="Normal 21 2 2 5" xfId="795" xr:uid="{00000000-0005-0000-0000-00001D030000}"/>
    <cellStyle name="Normal 21 2 2 5 2" xfId="796" xr:uid="{00000000-0005-0000-0000-00001E030000}"/>
    <cellStyle name="Normal 21 2 2 5 7" xfId="797" xr:uid="{00000000-0005-0000-0000-00001F030000}"/>
    <cellStyle name="Normal 21 2 2 5_VSAKIS-Tarpusavio operacijos-vidines operacijos-ketv-2010 11 15" xfId="798" xr:uid="{00000000-0005-0000-0000-000020030000}"/>
    <cellStyle name="Normal 21 2 2_VSAKIS-Tarpusavio operacijos-vidines operacijos-ketv-2010 11 15" xfId="799" xr:uid="{00000000-0005-0000-0000-000021030000}"/>
    <cellStyle name="Normal 21 2 3" xfId="800" xr:uid="{00000000-0005-0000-0000-000022030000}"/>
    <cellStyle name="Normal 21 2 3 2" xfId="801" xr:uid="{00000000-0005-0000-0000-000023030000}"/>
    <cellStyle name="Normal 21 2 3 3" xfId="802" xr:uid="{00000000-0005-0000-0000-000024030000}"/>
    <cellStyle name="Normal 21 2 3_VSAKIS-Tarpusavio operacijos-vidines operacijos-ketv-2010 11 15" xfId="803" xr:uid="{00000000-0005-0000-0000-000025030000}"/>
    <cellStyle name="Normal 21 2 4" xfId="804" xr:uid="{00000000-0005-0000-0000-000026030000}"/>
    <cellStyle name="Normal 21 2 5" xfId="805" xr:uid="{00000000-0005-0000-0000-000027030000}"/>
    <cellStyle name="Normal 21 2 6" xfId="806" xr:uid="{00000000-0005-0000-0000-000028030000}"/>
    <cellStyle name="Normal 21 2 6 2" xfId="807" xr:uid="{00000000-0005-0000-0000-000029030000}"/>
    <cellStyle name="Normal 21 2 6_VSAKIS-Tarpusavio operacijos-vidines operacijos-ketv-2010 11 15" xfId="808" xr:uid="{00000000-0005-0000-0000-00002A030000}"/>
    <cellStyle name="Normal 21 2_VSAKIS-Tarpusavio operacijos-vidines operacijos-ketv-2010 11 15" xfId="809" xr:uid="{00000000-0005-0000-0000-00002B030000}"/>
    <cellStyle name="Normal 21 3" xfId="810" xr:uid="{00000000-0005-0000-0000-00002C030000}"/>
    <cellStyle name="Normal 21 3 10" xfId="811" xr:uid="{00000000-0005-0000-0000-00002D030000}"/>
    <cellStyle name="Normal 21 3 2" xfId="812" xr:uid="{00000000-0005-0000-0000-00002E030000}"/>
    <cellStyle name="Normal 21 3 2 2" xfId="813" xr:uid="{00000000-0005-0000-0000-00002F030000}"/>
    <cellStyle name="Normal 21 3 2 3" xfId="814" xr:uid="{00000000-0005-0000-0000-000030030000}"/>
    <cellStyle name="Normal 21 3 2_VSAKIS-Tarpusavio operacijos-vidines operacijos-ketv-2010 11 15" xfId="815" xr:uid="{00000000-0005-0000-0000-000031030000}"/>
    <cellStyle name="Normal 21 3 3" xfId="816" xr:uid="{00000000-0005-0000-0000-000032030000}"/>
    <cellStyle name="Normal 21 3 4" xfId="817" xr:uid="{00000000-0005-0000-0000-000033030000}"/>
    <cellStyle name="Normal 21 3 5" xfId="818" xr:uid="{00000000-0005-0000-0000-000034030000}"/>
    <cellStyle name="Normal 21 3_VSAKIS-Tarpusavio operacijos-vidines operacijos-ketv-2010 11 15" xfId="819" xr:uid="{00000000-0005-0000-0000-000035030000}"/>
    <cellStyle name="Normal 21 4" xfId="820" xr:uid="{00000000-0005-0000-0000-000036030000}"/>
    <cellStyle name="Normal 21 4 2" xfId="821" xr:uid="{00000000-0005-0000-0000-000037030000}"/>
    <cellStyle name="Normal 21 4 2 2" xfId="822" xr:uid="{00000000-0005-0000-0000-000038030000}"/>
    <cellStyle name="Normal 21 4 2 3" xfId="823" xr:uid="{00000000-0005-0000-0000-000039030000}"/>
    <cellStyle name="Normal 21 4 2_VSAKIS-Tarpusavio operacijos-vidines operacijos-ketv-2010 11 15" xfId="824" xr:uid="{00000000-0005-0000-0000-00003A030000}"/>
    <cellStyle name="Normal 21 4 3" xfId="825" xr:uid="{00000000-0005-0000-0000-00003B030000}"/>
    <cellStyle name="Normal 21 4 4" xfId="826" xr:uid="{00000000-0005-0000-0000-00003C030000}"/>
    <cellStyle name="Normal 21 4_VSAKIS-Tarpusavio operacijos-vidines operacijos-ketv-2010 11 15" xfId="827" xr:uid="{00000000-0005-0000-0000-00003D030000}"/>
    <cellStyle name="Normal 21 5" xfId="828" xr:uid="{00000000-0005-0000-0000-00003E030000}"/>
    <cellStyle name="Normal 21 5 2" xfId="829" xr:uid="{00000000-0005-0000-0000-00003F030000}"/>
    <cellStyle name="Normal 21 5 3" xfId="830" xr:uid="{00000000-0005-0000-0000-000040030000}"/>
    <cellStyle name="Normal 21 5 4" xfId="831" xr:uid="{00000000-0005-0000-0000-000041030000}"/>
    <cellStyle name="Normal 21 5 9" xfId="832" xr:uid="{00000000-0005-0000-0000-000042030000}"/>
    <cellStyle name="Normal 21 5_VSAKIS-Tarpusavio operacijos-vidines operacijos-ketv-2010 11 15" xfId="833" xr:uid="{00000000-0005-0000-0000-000043030000}"/>
    <cellStyle name="Normal 21 6" xfId="834" xr:uid="{00000000-0005-0000-0000-000044030000}"/>
    <cellStyle name="Normal 21 6 10" xfId="835" xr:uid="{00000000-0005-0000-0000-000045030000}"/>
    <cellStyle name="Normal 21 6 2" xfId="836" xr:uid="{00000000-0005-0000-0000-000046030000}"/>
    <cellStyle name="Normal 21 6 3" xfId="837" xr:uid="{00000000-0005-0000-0000-000047030000}"/>
    <cellStyle name="Normal 21 6 3 2" xfId="838" xr:uid="{00000000-0005-0000-0000-000048030000}"/>
    <cellStyle name="Normal 21 6 3_VSAKIS-Tarpusavio operacijos-vidines operacijos-ketv-2010 11 15" xfId="839" xr:uid="{00000000-0005-0000-0000-000049030000}"/>
    <cellStyle name="Normal 21 6 4" xfId="840" xr:uid="{00000000-0005-0000-0000-00004A030000}"/>
    <cellStyle name="Normal 21 6 5" xfId="841" xr:uid="{00000000-0005-0000-0000-00004B030000}"/>
    <cellStyle name="Normal 21 6 6" xfId="842" xr:uid="{00000000-0005-0000-0000-00004C030000}"/>
    <cellStyle name="Normal 21 6_VSAKIS-Tarpusavio operacijos-vidines operacijos-ketv-2010 11 15" xfId="843" xr:uid="{00000000-0005-0000-0000-00004D030000}"/>
    <cellStyle name="Normal 21 7" xfId="844" xr:uid="{00000000-0005-0000-0000-00004E030000}"/>
    <cellStyle name="Normal 21 8" xfId="845" xr:uid="{00000000-0005-0000-0000-00004F030000}"/>
    <cellStyle name="Normal 21 8 2" xfId="846" xr:uid="{00000000-0005-0000-0000-000050030000}"/>
    <cellStyle name="Normal 21 8 3" xfId="847" xr:uid="{00000000-0005-0000-0000-000051030000}"/>
    <cellStyle name="Normal 21 8_VSAKIS-Tarpusavio operacijos-vidines operacijos-ketv-2010 11 15" xfId="848" xr:uid="{00000000-0005-0000-0000-000052030000}"/>
    <cellStyle name="Normal 21 9" xfId="849" xr:uid="{00000000-0005-0000-0000-000053030000}"/>
    <cellStyle name="Normal 21_VSAKIS-Tarpusavio operacijos-2010 11 12" xfId="850" xr:uid="{00000000-0005-0000-0000-000054030000}"/>
    <cellStyle name="Normal 22" xfId="851" xr:uid="{00000000-0005-0000-0000-000055030000}"/>
    <cellStyle name="Normal 22 2" xfId="852" xr:uid="{00000000-0005-0000-0000-000056030000}"/>
    <cellStyle name="Normal 22 2 2" xfId="853" xr:uid="{00000000-0005-0000-0000-000057030000}"/>
    <cellStyle name="Normal 22 2 3" xfId="854" xr:uid="{00000000-0005-0000-0000-000058030000}"/>
    <cellStyle name="Normal 22 3" xfId="855" xr:uid="{00000000-0005-0000-0000-000059030000}"/>
    <cellStyle name="Normal 22_VSAKIS-D.A.2.4-PD-2priedas-2010 10 06-EY_ old" xfId="856" xr:uid="{00000000-0005-0000-0000-00005A030000}"/>
    <cellStyle name="Normal 23" xfId="857" xr:uid="{00000000-0005-0000-0000-00005B030000}"/>
    <cellStyle name="Normal 23 2" xfId="858" xr:uid="{00000000-0005-0000-0000-00005C030000}"/>
    <cellStyle name="Normal 23 2 2" xfId="859" xr:uid="{00000000-0005-0000-0000-00005D030000}"/>
    <cellStyle name="Normal 23 2 3" xfId="860" xr:uid="{00000000-0005-0000-0000-00005E030000}"/>
    <cellStyle name="Normal 23 3" xfId="861" xr:uid="{00000000-0005-0000-0000-00005F030000}"/>
    <cellStyle name="Normal 23 3 2" xfId="862" xr:uid="{00000000-0005-0000-0000-000060030000}"/>
    <cellStyle name="Normal 23 3 3" xfId="863" xr:uid="{00000000-0005-0000-0000-000061030000}"/>
    <cellStyle name="Normal 23 4" xfId="864" xr:uid="{00000000-0005-0000-0000-000062030000}"/>
    <cellStyle name="Normal 23 5" xfId="865" xr:uid="{00000000-0005-0000-0000-000063030000}"/>
    <cellStyle name="Normal 24" xfId="866" xr:uid="{00000000-0005-0000-0000-000064030000}"/>
    <cellStyle name="Normal 24 2" xfId="867" xr:uid="{00000000-0005-0000-0000-000065030000}"/>
    <cellStyle name="Normal 24 3" xfId="868" xr:uid="{00000000-0005-0000-0000-000066030000}"/>
    <cellStyle name="Normal 25" xfId="869" xr:uid="{00000000-0005-0000-0000-000067030000}"/>
    <cellStyle name="Normal 25 2" xfId="870" xr:uid="{00000000-0005-0000-0000-000068030000}"/>
    <cellStyle name="Normal 25_VSAKIS-Tarpusavio operacijos-vidines operacijos-ketv-2010 11 15" xfId="871" xr:uid="{00000000-0005-0000-0000-000069030000}"/>
    <cellStyle name="Normal 26" xfId="872" xr:uid="{00000000-0005-0000-0000-00006A030000}"/>
    <cellStyle name="Normal 26 2" xfId="873" xr:uid="{00000000-0005-0000-0000-00006B030000}"/>
    <cellStyle name="Normal 26 3" xfId="874" xr:uid="{00000000-0005-0000-0000-00006C030000}"/>
    <cellStyle name="Normal 26 6" xfId="875" xr:uid="{00000000-0005-0000-0000-00006D030000}"/>
    <cellStyle name="Normal 27" xfId="876" xr:uid="{00000000-0005-0000-0000-00006E030000}"/>
    <cellStyle name="Normal 27 2" xfId="877" xr:uid="{00000000-0005-0000-0000-00006F030000}"/>
    <cellStyle name="Normal 27 6" xfId="878" xr:uid="{00000000-0005-0000-0000-000070030000}"/>
    <cellStyle name="Normal 28" xfId="879" xr:uid="{00000000-0005-0000-0000-000071030000}"/>
    <cellStyle name="Normal 28 2" xfId="880" xr:uid="{00000000-0005-0000-0000-000072030000}"/>
    <cellStyle name="Normal 28 3" xfId="881" xr:uid="{00000000-0005-0000-0000-000073030000}"/>
    <cellStyle name="Normal 29" xfId="882" xr:uid="{00000000-0005-0000-0000-000074030000}"/>
    <cellStyle name="Normal 3" xfId="883" xr:uid="{00000000-0005-0000-0000-000075030000}"/>
    <cellStyle name="Normal 3 2" xfId="884" xr:uid="{00000000-0005-0000-0000-000076030000}"/>
    <cellStyle name="Normal 3 3" xfId="885" xr:uid="{00000000-0005-0000-0000-000077030000}"/>
    <cellStyle name="Normal 3 3 2" xfId="886" xr:uid="{00000000-0005-0000-0000-000078030000}"/>
    <cellStyle name="Normal 3 3 2 2" xfId="887" xr:uid="{00000000-0005-0000-0000-000079030000}"/>
    <cellStyle name="Normal 3 3 2 3" xfId="888" xr:uid="{00000000-0005-0000-0000-00007A030000}"/>
    <cellStyle name="Normal 3 3 3" xfId="889" xr:uid="{00000000-0005-0000-0000-00007B030000}"/>
    <cellStyle name="Normal 3 3 4" xfId="890" xr:uid="{00000000-0005-0000-0000-00007C030000}"/>
    <cellStyle name="Normal 3 4" xfId="891" xr:uid="{00000000-0005-0000-0000-00007D030000}"/>
    <cellStyle name="Normal 3 5" xfId="892" xr:uid="{00000000-0005-0000-0000-00007E030000}"/>
    <cellStyle name="Normal 3 6" xfId="893" xr:uid="{00000000-0005-0000-0000-00007F030000}"/>
    <cellStyle name="Normal 3 8" xfId="894" xr:uid="{00000000-0005-0000-0000-000080030000}"/>
    <cellStyle name="Normal 3_VSAKIS-Tarpusavio operacijos-2010 11 12" xfId="895" xr:uid="{00000000-0005-0000-0000-000081030000}"/>
    <cellStyle name="Normal 30" xfId="896" xr:uid="{00000000-0005-0000-0000-000082030000}"/>
    <cellStyle name="Normal 31" xfId="897" xr:uid="{00000000-0005-0000-0000-000083030000}"/>
    <cellStyle name="Normal 32" xfId="898" xr:uid="{00000000-0005-0000-0000-000084030000}"/>
    <cellStyle name="Normal 4" xfId="899" xr:uid="{00000000-0005-0000-0000-000085030000}"/>
    <cellStyle name="Normal 4 2" xfId="900" xr:uid="{00000000-0005-0000-0000-000086030000}"/>
    <cellStyle name="Normal 4 3" xfId="901" xr:uid="{00000000-0005-0000-0000-000087030000}"/>
    <cellStyle name="Normal 4 4" xfId="902" xr:uid="{00000000-0005-0000-0000-000088030000}"/>
    <cellStyle name="Normal 4 5" xfId="903" xr:uid="{00000000-0005-0000-0000-000089030000}"/>
    <cellStyle name="Normal 4 6" xfId="904" xr:uid="{00000000-0005-0000-0000-00008A030000}"/>
    <cellStyle name="Normal 4_VSAKIS-Tarpusavio operacijos-2010 11 12" xfId="905" xr:uid="{00000000-0005-0000-0000-00008B030000}"/>
    <cellStyle name="Normal 5" xfId="906" xr:uid="{00000000-0005-0000-0000-00008C030000}"/>
    <cellStyle name="Normal 5 2" xfId="907" xr:uid="{00000000-0005-0000-0000-00008D030000}"/>
    <cellStyle name="Normal 5 3" xfId="908" xr:uid="{00000000-0005-0000-0000-00008E030000}"/>
    <cellStyle name="Normal 5 4" xfId="909" xr:uid="{00000000-0005-0000-0000-00008F030000}"/>
    <cellStyle name="Normal 5 4 2" xfId="910" xr:uid="{00000000-0005-0000-0000-000090030000}"/>
    <cellStyle name="Normal 5 5" xfId="911" xr:uid="{00000000-0005-0000-0000-000091030000}"/>
    <cellStyle name="Normal 5 6" xfId="912" xr:uid="{00000000-0005-0000-0000-000092030000}"/>
    <cellStyle name="Normal 6" xfId="913" xr:uid="{00000000-0005-0000-0000-000093030000}"/>
    <cellStyle name="Normal 6 2" xfId="914" xr:uid="{00000000-0005-0000-0000-000094030000}"/>
    <cellStyle name="Normal 6 3" xfId="915" xr:uid="{00000000-0005-0000-0000-000095030000}"/>
    <cellStyle name="Normal 6 4" xfId="916" xr:uid="{00000000-0005-0000-0000-000096030000}"/>
    <cellStyle name="Normal 7" xfId="917" xr:uid="{00000000-0005-0000-0000-000097030000}"/>
    <cellStyle name="Normal 7 2" xfId="918" xr:uid="{00000000-0005-0000-0000-000098030000}"/>
    <cellStyle name="Normal 7 3" xfId="919" xr:uid="{00000000-0005-0000-0000-000099030000}"/>
    <cellStyle name="Normal 7 4" xfId="920" xr:uid="{00000000-0005-0000-0000-00009A030000}"/>
    <cellStyle name="Normal 7 4 2" xfId="921" xr:uid="{00000000-0005-0000-0000-00009B030000}"/>
    <cellStyle name="Normal 7 5" xfId="922" xr:uid="{00000000-0005-0000-0000-00009C030000}"/>
    <cellStyle name="Normal 7 6" xfId="923" xr:uid="{00000000-0005-0000-0000-00009D030000}"/>
    <cellStyle name="Normal 8" xfId="924" xr:uid="{00000000-0005-0000-0000-00009E030000}"/>
    <cellStyle name="Normal 8 2" xfId="925" xr:uid="{00000000-0005-0000-0000-00009F030000}"/>
    <cellStyle name="Normal 8 3" xfId="926" xr:uid="{00000000-0005-0000-0000-0000A0030000}"/>
    <cellStyle name="Normal 9" xfId="927" xr:uid="{00000000-0005-0000-0000-0000A1030000}"/>
    <cellStyle name="Normal 9 2" xfId="928" xr:uid="{00000000-0005-0000-0000-0000A2030000}"/>
    <cellStyle name="Normal 9 3" xfId="929" xr:uid="{00000000-0005-0000-0000-0000A3030000}"/>
    <cellStyle name="Normal_16VSAFAS" xfId="930" xr:uid="{00000000-0005-0000-0000-0000A4030000}"/>
    <cellStyle name="Normal_5 VSAFAS priedai (projektai)" xfId="1083" xr:uid="{00000000-0005-0000-0000-0000A5030000}"/>
    <cellStyle name="Note" xfId="931" xr:uid="{00000000-0005-0000-0000-0000A6030000}"/>
    <cellStyle name="Note 10" xfId="932" xr:uid="{00000000-0005-0000-0000-0000A7030000}"/>
    <cellStyle name="Note 2" xfId="933" xr:uid="{00000000-0005-0000-0000-0000A8030000}"/>
    <cellStyle name="Note 2 2" xfId="934" xr:uid="{00000000-0005-0000-0000-0000A9030000}"/>
    <cellStyle name="Note 2 3" xfId="935" xr:uid="{00000000-0005-0000-0000-0000AA030000}"/>
    <cellStyle name="Note 3" xfId="936" xr:uid="{00000000-0005-0000-0000-0000AB030000}"/>
    <cellStyle name="Note 3 2" xfId="937" xr:uid="{00000000-0005-0000-0000-0000AC030000}"/>
    <cellStyle name="Note 3 3" xfId="938" xr:uid="{00000000-0005-0000-0000-0000AD030000}"/>
    <cellStyle name="Note 4" xfId="939" xr:uid="{00000000-0005-0000-0000-0000AE030000}"/>
    <cellStyle name="Note 4 2" xfId="940" xr:uid="{00000000-0005-0000-0000-0000AF030000}"/>
    <cellStyle name="Note 4 3" xfId="941" xr:uid="{00000000-0005-0000-0000-0000B0030000}"/>
    <cellStyle name="Note 5" xfId="942" xr:uid="{00000000-0005-0000-0000-0000B1030000}"/>
    <cellStyle name="Note 5 2" xfId="943" xr:uid="{00000000-0005-0000-0000-0000B2030000}"/>
    <cellStyle name="Note 5 3" xfId="944" xr:uid="{00000000-0005-0000-0000-0000B3030000}"/>
    <cellStyle name="Note 6" xfId="945" xr:uid="{00000000-0005-0000-0000-0000B4030000}"/>
    <cellStyle name="Note 6 2" xfId="946" xr:uid="{00000000-0005-0000-0000-0000B5030000}"/>
    <cellStyle name="Note 6 3" xfId="947" xr:uid="{00000000-0005-0000-0000-0000B6030000}"/>
    <cellStyle name="Note 7" xfId="948" xr:uid="{00000000-0005-0000-0000-0000B7030000}"/>
    <cellStyle name="Note 7 2" xfId="949" xr:uid="{00000000-0005-0000-0000-0000B8030000}"/>
    <cellStyle name="Note 7 3" xfId="950" xr:uid="{00000000-0005-0000-0000-0000B9030000}"/>
    <cellStyle name="Note 8" xfId="951" xr:uid="{00000000-0005-0000-0000-0000BA030000}"/>
    <cellStyle name="Note 8 2" xfId="952" xr:uid="{00000000-0005-0000-0000-0000BB030000}"/>
    <cellStyle name="Note 8 3" xfId="953" xr:uid="{00000000-0005-0000-0000-0000BC030000}"/>
    <cellStyle name="Note 9" xfId="954" xr:uid="{00000000-0005-0000-0000-0000BD030000}"/>
    <cellStyle name="Note 9 2" xfId="955" xr:uid="{00000000-0005-0000-0000-0000BE030000}"/>
    <cellStyle name="Note 9 3" xfId="956" xr:uid="{00000000-0005-0000-0000-0000BF030000}"/>
    <cellStyle name="Note_10VSAFAS2,3p" xfId="957" xr:uid="{00000000-0005-0000-0000-0000C0030000}"/>
    <cellStyle name="Output 2" xfId="958" xr:uid="{00000000-0005-0000-0000-0000C1030000}"/>
    <cellStyle name="Output 3" xfId="959" xr:uid="{00000000-0005-0000-0000-0000C2030000}"/>
    <cellStyle name="Output 4" xfId="960" xr:uid="{00000000-0005-0000-0000-0000C3030000}"/>
    <cellStyle name="Output 5" xfId="961" xr:uid="{00000000-0005-0000-0000-0000C4030000}"/>
    <cellStyle name="Output 6" xfId="962" xr:uid="{00000000-0005-0000-0000-0000C5030000}"/>
    <cellStyle name="Output 7" xfId="963" xr:uid="{00000000-0005-0000-0000-0000C6030000}"/>
    <cellStyle name="Output 8" xfId="964" xr:uid="{00000000-0005-0000-0000-0000C7030000}"/>
    <cellStyle name="Output 9" xfId="965" xr:uid="{00000000-0005-0000-0000-0000C8030000}"/>
    <cellStyle name="Paprastas_2009_06_PARAISKA_skatinamuju_paslaugu" xfId="966" xr:uid="{00000000-0005-0000-0000-0000C9030000}"/>
    <cellStyle name="SAPBEXaggData" xfId="967" xr:uid="{00000000-0005-0000-0000-0000CA030000}"/>
    <cellStyle name="SAPBEXaggData 2" xfId="968" xr:uid="{00000000-0005-0000-0000-0000CB030000}"/>
    <cellStyle name="SAPBEXaggDataEmph" xfId="969" xr:uid="{00000000-0005-0000-0000-0000CC030000}"/>
    <cellStyle name="SAPBEXaggItem" xfId="970" xr:uid="{00000000-0005-0000-0000-0000CD030000}"/>
    <cellStyle name="SAPBEXaggItem 2" xfId="971" xr:uid="{00000000-0005-0000-0000-0000CE030000}"/>
    <cellStyle name="SAPBEXaggItemX" xfId="972" xr:uid="{00000000-0005-0000-0000-0000CF030000}"/>
    <cellStyle name="SAPBEXchaText" xfId="973" xr:uid="{00000000-0005-0000-0000-0000D0030000}"/>
    <cellStyle name="SAPBEXchaText 2" xfId="974" xr:uid="{00000000-0005-0000-0000-0000D1030000}"/>
    <cellStyle name="SAPBEXexcBad7" xfId="975" xr:uid="{00000000-0005-0000-0000-0000D2030000}"/>
    <cellStyle name="SAPBEXexcBad7 2" xfId="976" xr:uid="{00000000-0005-0000-0000-0000D3030000}"/>
    <cellStyle name="SAPBEXexcBad8" xfId="977" xr:uid="{00000000-0005-0000-0000-0000D4030000}"/>
    <cellStyle name="SAPBEXexcBad8 2" xfId="978" xr:uid="{00000000-0005-0000-0000-0000D5030000}"/>
    <cellStyle name="SAPBEXexcBad9" xfId="979" xr:uid="{00000000-0005-0000-0000-0000D6030000}"/>
    <cellStyle name="SAPBEXexcBad9 2" xfId="980" xr:uid="{00000000-0005-0000-0000-0000D7030000}"/>
    <cellStyle name="SAPBEXexcCritical4" xfId="981" xr:uid="{00000000-0005-0000-0000-0000D8030000}"/>
    <cellStyle name="SAPBEXexcCritical4 2" xfId="982" xr:uid="{00000000-0005-0000-0000-0000D9030000}"/>
    <cellStyle name="SAPBEXexcCritical5" xfId="983" xr:uid="{00000000-0005-0000-0000-0000DA030000}"/>
    <cellStyle name="SAPBEXexcCritical5 2" xfId="984" xr:uid="{00000000-0005-0000-0000-0000DB030000}"/>
    <cellStyle name="SAPBEXexcCritical6" xfId="985" xr:uid="{00000000-0005-0000-0000-0000DC030000}"/>
    <cellStyle name="SAPBEXexcCritical6 2" xfId="986" xr:uid="{00000000-0005-0000-0000-0000DD030000}"/>
    <cellStyle name="SAPBEXexcGood1" xfId="987" xr:uid="{00000000-0005-0000-0000-0000DE030000}"/>
    <cellStyle name="SAPBEXexcGood1 2" xfId="988" xr:uid="{00000000-0005-0000-0000-0000DF030000}"/>
    <cellStyle name="SAPBEXexcGood2" xfId="989" xr:uid="{00000000-0005-0000-0000-0000E0030000}"/>
    <cellStyle name="SAPBEXexcGood2 2" xfId="990" xr:uid="{00000000-0005-0000-0000-0000E1030000}"/>
    <cellStyle name="SAPBEXexcGood3" xfId="991" xr:uid="{00000000-0005-0000-0000-0000E2030000}"/>
    <cellStyle name="SAPBEXexcGood3 2" xfId="992" xr:uid="{00000000-0005-0000-0000-0000E3030000}"/>
    <cellStyle name="SAPBEXfilterDrill" xfId="993" xr:uid="{00000000-0005-0000-0000-0000E4030000}"/>
    <cellStyle name="SAPBEXfilterDrill 2" xfId="994" xr:uid="{00000000-0005-0000-0000-0000E5030000}"/>
    <cellStyle name="SAPBEXfilterItem" xfId="995" xr:uid="{00000000-0005-0000-0000-0000E6030000}"/>
    <cellStyle name="SAPBEXfilterItem 2" xfId="996" xr:uid="{00000000-0005-0000-0000-0000E7030000}"/>
    <cellStyle name="SAPBEXfilterItem 2 2" xfId="997" xr:uid="{00000000-0005-0000-0000-0000E8030000}"/>
    <cellStyle name="SAPBEXfilterItem 2 3" xfId="998" xr:uid="{00000000-0005-0000-0000-0000E9030000}"/>
    <cellStyle name="SAPBEXfilterItem 3" xfId="999" xr:uid="{00000000-0005-0000-0000-0000EA030000}"/>
    <cellStyle name="SAPBEXfilterItem 4" xfId="1000" xr:uid="{00000000-0005-0000-0000-0000EB030000}"/>
    <cellStyle name="SAPBEXfilterText" xfId="1001" xr:uid="{00000000-0005-0000-0000-0000EC030000}"/>
    <cellStyle name="SAPBEXfilterText 2" xfId="1002" xr:uid="{00000000-0005-0000-0000-0000ED030000}"/>
    <cellStyle name="SAPBEXfilterText 2 2" xfId="1003" xr:uid="{00000000-0005-0000-0000-0000EE030000}"/>
    <cellStyle name="SAPBEXfilterText 2 3" xfId="1004" xr:uid="{00000000-0005-0000-0000-0000EF030000}"/>
    <cellStyle name="SAPBEXfilterText 3" xfId="1005" xr:uid="{00000000-0005-0000-0000-0000F0030000}"/>
    <cellStyle name="SAPBEXfilterText 4" xfId="1006" xr:uid="{00000000-0005-0000-0000-0000F1030000}"/>
    <cellStyle name="SAPBEXformats" xfId="1007" xr:uid="{00000000-0005-0000-0000-0000F2030000}"/>
    <cellStyle name="SAPBEXformats 2" xfId="1008" xr:uid="{00000000-0005-0000-0000-0000F3030000}"/>
    <cellStyle name="SAPBEXheaderItem" xfId="1009" xr:uid="{00000000-0005-0000-0000-0000F4030000}"/>
    <cellStyle name="SAPBEXheaderItem 2" xfId="1010" xr:uid="{00000000-0005-0000-0000-0000F5030000}"/>
    <cellStyle name="SAPBEXheaderText" xfId="1011" xr:uid="{00000000-0005-0000-0000-0000F6030000}"/>
    <cellStyle name="SAPBEXheaderText 2" xfId="1012" xr:uid="{00000000-0005-0000-0000-0000F7030000}"/>
    <cellStyle name="SAPBEXHLevel0" xfId="1013" xr:uid="{00000000-0005-0000-0000-0000F8030000}"/>
    <cellStyle name="SAPBEXHLevel0 2" xfId="1014" xr:uid="{00000000-0005-0000-0000-0000F9030000}"/>
    <cellStyle name="SAPBEXHLevel0X" xfId="1015" xr:uid="{00000000-0005-0000-0000-0000FA030000}"/>
    <cellStyle name="SAPBEXHLevel0X 2" xfId="1016" xr:uid="{00000000-0005-0000-0000-0000FB030000}"/>
    <cellStyle name="SAPBEXHLevel0X 3" xfId="1017" xr:uid="{00000000-0005-0000-0000-0000FC030000}"/>
    <cellStyle name="SAPBEXHLevel1" xfId="1018" xr:uid="{00000000-0005-0000-0000-0000FD030000}"/>
    <cellStyle name="SAPBEXHLevel1 2" xfId="1019" xr:uid="{00000000-0005-0000-0000-0000FE030000}"/>
    <cellStyle name="SAPBEXHLevel1X" xfId="1020" xr:uid="{00000000-0005-0000-0000-0000FF030000}"/>
    <cellStyle name="SAPBEXHLevel1X 2" xfId="1021" xr:uid="{00000000-0005-0000-0000-000000040000}"/>
    <cellStyle name="SAPBEXHLevel1X 3" xfId="1022" xr:uid="{00000000-0005-0000-0000-000001040000}"/>
    <cellStyle name="SAPBEXHLevel2" xfId="1023" xr:uid="{00000000-0005-0000-0000-000002040000}"/>
    <cellStyle name="SAPBEXHLevel2 2" xfId="1024" xr:uid="{00000000-0005-0000-0000-000003040000}"/>
    <cellStyle name="SAPBEXHLevel2X" xfId="1025" xr:uid="{00000000-0005-0000-0000-000004040000}"/>
    <cellStyle name="SAPBEXHLevel2X 2" xfId="1026" xr:uid="{00000000-0005-0000-0000-000005040000}"/>
    <cellStyle name="SAPBEXHLevel2X 3" xfId="1027" xr:uid="{00000000-0005-0000-0000-000006040000}"/>
    <cellStyle name="SAPBEXHLevel3" xfId="1028" xr:uid="{00000000-0005-0000-0000-000007040000}"/>
    <cellStyle name="SAPBEXHLevel3 2" xfId="1029" xr:uid="{00000000-0005-0000-0000-000008040000}"/>
    <cellStyle name="SAPBEXHLevel3X" xfId="1030" xr:uid="{00000000-0005-0000-0000-000009040000}"/>
    <cellStyle name="SAPBEXHLevel3X 2" xfId="1031" xr:uid="{00000000-0005-0000-0000-00000A040000}"/>
    <cellStyle name="SAPBEXHLevel3X 3" xfId="1032" xr:uid="{00000000-0005-0000-0000-00000B040000}"/>
    <cellStyle name="SAPBEXinputData" xfId="1033" xr:uid="{00000000-0005-0000-0000-00000C040000}"/>
    <cellStyle name="SAPBEXinputData 2" xfId="1034" xr:uid="{00000000-0005-0000-0000-00000D040000}"/>
    <cellStyle name="SAPBEXinputData 3" xfId="1035" xr:uid="{00000000-0005-0000-0000-00000E040000}"/>
    <cellStyle name="SAPBEXItemHeader" xfId="1036" xr:uid="{00000000-0005-0000-0000-00000F040000}"/>
    <cellStyle name="SAPBEXresData" xfId="1037" xr:uid="{00000000-0005-0000-0000-000010040000}"/>
    <cellStyle name="SAPBEXresDataEmph" xfId="1038" xr:uid="{00000000-0005-0000-0000-000011040000}"/>
    <cellStyle name="SAPBEXresItem" xfId="1039" xr:uid="{00000000-0005-0000-0000-000012040000}"/>
    <cellStyle name="SAPBEXresItemX" xfId="1040" xr:uid="{00000000-0005-0000-0000-000013040000}"/>
    <cellStyle name="SAPBEXstdData" xfId="1041" xr:uid="{00000000-0005-0000-0000-000014040000}"/>
    <cellStyle name="SAPBEXstdData 2" xfId="1042" xr:uid="{00000000-0005-0000-0000-000015040000}"/>
    <cellStyle name="SAPBEXstdDataEmph" xfId="1043" xr:uid="{00000000-0005-0000-0000-000016040000}"/>
    <cellStyle name="SAPBEXstdItem" xfId="1044" xr:uid="{00000000-0005-0000-0000-000017040000}"/>
    <cellStyle name="SAPBEXstdItem 2" xfId="1045" xr:uid="{00000000-0005-0000-0000-000018040000}"/>
    <cellStyle name="SAPBEXstdItemX" xfId="1046" xr:uid="{00000000-0005-0000-0000-000019040000}"/>
    <cellStyle name="SAPBEXtitle" xfId="1047" xr:uid="{00000000-0005-0000-0000-00001A040000}"/>
    <cellStyle name="SAPBEXunassignedItem" xfId="1048" xr:uid="{00000000-0005-0000-0000-00001B040000}"/>
    <cellStyle name="SAPBEXunassignedItem 2" xfId="1049" xr:uid="{00000000-0005-0000-0000-00001C040000}"/>
    <cellStyle name="SAPBEXundefined" xfId="1050" xr:uid="{00000000-0005-0000-0000-00001D040000}"/>
    <cellStyle name="Sheet Title" xfId="1051" xr:uid="{00000000-0005-0000-0000-00001E040000}"/>
    <cellStyle name="STYL1 - Style1" xfId="1052" xr:uid="{00000000-0005-0000-0000-00001F040000}"/>
    <cellStyle name="STYL1 - Style1 2" xfId="1053" xr:uid="{00000000-0005-0000-0000-000020040000}"/>
    <cellStyle name="STYL1 - Style1 3" xfId="1054" xr:uid="{00000000-0005-0000-0000-000021040000}"/>
    <cellStyle name="Stilius 1" xfId="1055" xr:uid="{00000000-0005-0000-0000-000022040000}"/>
    <cellStyle name="Table Heading" xfId="1056" xr:uid="{00000000-0005-0000-0000-000023040000}"/>
    <cellStyle name="Total 2" xfId="1057" xr:uid="{00000000-0005-0000-0000-000024040000}"/>
    <cellStyle name="Total 2 2" xfId="1058" xr:uid="{00000000-0005-0000-0000-000025040000}"/>
    <cellStyle name="Total 3" xfId="1059" xr:uid="{00000000-0005-0000-0000-000026040000}"/>
    <cellStyle name="Total 3 2" xfId="1060" xr:uid="{00000000-0005-0000-0000-000027040000}"/>
    <cellStyle name="Total 4" xfId="1061" xr:uid="{00000000-0005-0000-0000-000028040000}"/>
    <cellStyle name="Total 4 2" xfId="1062" xr:uid="{00000000-0005-0000-0000-000029040000}"/>
    <cellStyle name="Total 5" xfId="1063" xr:uid="{00000000-0005-0000-0000-00002A040000}"/>
    <cellStyle name="Total 5 2" xfId="1064" xr:uid="{00000000-0005-0000-0000-00002B040000}"/>
    <cellStyle name="Total 6" xfId="1065" xr:uid="{00000000-0005-0000-0000-00002C040000}"/>
    <cellStyle name="Total 6 2" xfId="1066" xr:uid="{00000000-0005-0000-0000-00002D040000}"/>
    <cellStyle name="Total 7" xfId="1067" xr:uid="{00000000-0005-0000-0000-00002E040000}"/>
    <cellStyle name="Total 7 2" xfId="1068" xr:uid="{00000000-0005-0000-0000-00002F040000}"/>
    <cellStyle name="Total 8" xfId="1069" xr:uid="{00000000-0005-0000-0000-000030040000}"/>
    <cellStyle name="Total 8 2" xfId="1070" xr:uid="{00000000-0005-0000-0000-000031040000}"/>
    <cellStyle name="Total 9" xfId="1071" xr:uid="{00000000-0005-0000-0000-000032040000}"/>
    <cellStyle name="Total 9 2" xfId="1072" xr:uid="{00000000-0005-0000-0000-000033040000}"/>
    <cellStyle name="Valiuta 2" xfId="1073" xr:uid="{00000000-0005-0000-0000-000034040000}"/>
    <cellStyle name="Warning Text 2" xfId="1074" xr:uid="{00000000-0005-0000-0000-000035040000}"/>
    <cellStyle name="Warning Text 3" xfId="1075" xr:uid="{00000000-0005-0000-0000-000036040000}"/>
    <cellStyle name="Warning Text 4" xfId="1076" xr:uid="{00000000-0005-0000-0000-000037040000}"/>
    <cellStyle name="Warning Text 5" xfId="1077" xr:uid="{00000000-0005-0000-0000-000038040000}"/>
    <cellStyle name="Warning Text 6" xfId="1078" xr:uid="{00000000-0005-0000-0000-000039040000}"/>
    <cellStyle name="Warning Text 7" xfId="1079" xr:uid="{00000000-0005-0000-0000-00003A040000}"/>
    <cellStyle name="Warning Text 8" xfId="1080" xr:uid="{00000000-0005-0000-0000-00003B040000}"/>
    <cellStyle name="Warning Text 9" xfId="1081" xr:uid="{00000000-0005-0000-0000-00003C040000}"/>
    <cellStyle name="Обычный_FAS_primary docs_MM_SD" xfId="1082" xr:uid="{00000000-0005-0000-0000-00003D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workbookViewId="0">
      <selection activeCell="I9" sqref="I9"/>
    </sheetView>
  </sheetViews>
  <sheetFormatPr defaultRowHeight="13.8"/>
  <cols>
    <col min="1" max="1" width="8.28515625" style="7" customWidth="1"/>
    <col min="2" max="2" width="6.28515625" style="7" customWidth="1"/>
    <col min="3" max="3" width="9.28515625" style="7"/>
    <col min="4" max="4" width="54" style="7" customWidth="1"/>
    <col min="5" max="5" width="6" style="7" customWidth="1"/>
    <col min="6" max="6" width="11.140625" style="7" customWidth="1"/>
    <col min="7" max="7" width="20" style="7" customWidth="1"/>
    <col min="8" max="8" width="21.7109375" style="7" customWidth="1"/>
    <col min="9" max="221" width="9.28515625" style="7"/>
    <col min="222" max="222" width="8.28515625" style="7" customWidth="1"/>
    <col min="223" max="223" width="6.28515625" style="7" customWidth="1"/>
    <col min="224" max="224" width="9.28515625" style="7"/>
    <col min="225" max="225" width="41.85546875" style="7" customWidth="1"/>
    <col min="226" max="226" width="9.28515625" style="7" customWidth="1"/>
    <col min="227" max="227" width="17.42578125" style="7" customWidth="1"/>
    <col min="228" max="228" width="21" style="7" customWidth="1"/>
    <col min="229" max="229" width="14.28515625" style="7" customWidth="1"/>
    <col min="230" max="230" width="17.7109375" style="7" customWidth="1"/>
    <col min="231" max="231" width="14.28515625" style="7" bestFit="1" customWidth="1"/>
    <col min="232" max="232" width="13.7109375" style="7" bestFit="1" customWidth="1"/>
    <col min="233" max="477" width="9.28515625" style="7"/>
    <col min="478" max="478" width="8.28515625" style="7" customWidth="1"/>
    <col min="479" max="479" width="6.28515625" style="7" customWidth="1"/>
    <col min="480" max="480" width="9.28515625" style="7"/>
    <col min="481" max="481" width="41.85546875" style="7" customWidth="1"/>
    <col min="482" max="482" width="9.28515625" style="7" customWidth="1"/>
    <col min="483" max="483" width="17.42578125" style="7" customWidth="1"/>
    <col min="484" max="484" width="21" style="7" customWidth="1"/>
    <col min="485" max="485" width="14.28515625" style="7" customWidth="1"/>
    <col min="486" max="486" width="17.7109375" style="7" customWidth="1"/>
    <col min="487" max="487" width="14.28515625" style="7" bestFit="1" customWidth="1"/>
    <col min="488" max="488" width="13.7109375" style="7" bestFit="1" customWidth="1"/>
    <col min="489" max="733" width="9.28515625" style="7"/>
    <col min="734" max="734" width="8.28515625" style="7" customWidth="1"/>
    <col min="735" max="735" width="6.28515625" style="7" customWidth="1"/>
    <col min="736" max="736" width="9.28515625" style="7"/>
    <col min="737" max="737" width="41.85546875" style="7" customWidth="1"/>
    <col min="738" max="738" width="9.28515625" style="7" customWidth="1"/>
    <col min="739" max="739" width="17.42578125" style="7" customWidth="1"/>
    <col min="740" max="740" width="21" style="7" customWidth="1"/>
    <col min="741" max="741" width="14.28515625" style="7" customWidth="1"/>
    <col min="742" max="742" width="17.7109375" style="7" customWidth="1"/>
    <col min="743" max="743" width="14.28515625" style="7" bestFit="1" customWidth="1"/>
    <col min="744" max="744" width="13.7109375" style="7" bestFit="1" customWidth="1"/>
    <col min="745" max="989" width="9.28515625" style="7"/>
    <col min="990" max="990" width="8.28515625" style="7" customWidth="1"/>
    <col min="991" max="991" width="6.28515625" style="7" customWidth="1"/>
    <col min="992" max="992" width="9.28515625" style="7"/>
    <col min="993" max="993" width="41.85546875" style="7" customWidth="1"/>
    <col min="994" max="994" width="9.28515625" style="7" customWidth="1"/>
    <col min="995" max="995" width="17.42578125" style="7" customWidth="1"/>
    <col min="996" max="996" width="21" style="7" customWidth="1"/>
    <col min="997" max="997" width="14.28515625" style="7" customWidth="1"/>
    <col min="998" max="998" width="17.7109375" style="7" customWidth="1"/>
    <col min="999" max="999" width="14.28515625" style="7" bestFit="1" customWidth="1"/>
    <col min="1000" max="1000" width="13.7109375" style="7" bestFit="1" customWidth="1"/>
    <col min="1001" max="1245" width="9.28515625" style="7"/>
    <col min="1246" max="1246" width="8.28515625" style="7" customWidth="1"/>
    <col min="1247" max="1247" width="6.28515625" style="7" customWidth="1"/>
    <col min="1248" max="1248" width="9.28515625" style="7"/>
    <col min="1249" max="1249" width="41.85546875" style="7" customWidth="1"/>
    <col min="1250" max="1250" width="9.28515625" style="7" customWidth="1"/>
    <col min="1251" max="1251" width="17.42578125" style="7" customWidth="1"/>
    <col min="1252" max="1252" width="21" style="7" customWidth="1"/>
    <col min="1253" max="1253" width="14.28515625" style="7" customWidth="1"/>
    <col min="1254" max="1254" width="17.7109375" style="7" customWidth="1"/>
    <col min="1255" max="1255" width="14.28515625" style="7" bestFit="1" customWidth="1"/>
    <col min="1256" max="1256" width="13.7109375" style="7" bestFit="1" customWidth="1"/>
    <col min="1257" max="1501" width="9.28515625" style="7"/>
    <col min="1502" max="1502" width="8.28515625" style="7" customWidth="1"/>
    <col min="1503" max="1503" width="6.28515625" style="7" customWidth="1"/>
    <col min="1504" max="1504" width="9.28515625" style="7"/>
    <col min="1505" max="1505" width="41.85546875" style="7" customWidth="1"/>
    <col min="1506" max="1506" width="9.28515625" style="7" customWidth="1"/>
    <col min="1507" max="1507" width="17.42578125" style="7" customWidth="1"/>
    <col min="1508" max="1508" width="21" style="7" customWidth="1"/>
    <col min="1509" max="1509" width="14.28515625" style="7" customWidth="1"/>
    <col min="1510" max="1510" width="17.7109375" style="7" customWidth="1"/>
    <col min="1511" max="1511" width="14.28515625" style="7" bestFit="1" customWidth="1"/>
    <col min="1512" max="1512" width="13.7109375" style="7" bestFit="1" customWidth="1"/>
    <col min="1513" max="1757" width="9.28515625" style="7"/>
    <col min="1758" max="1758" width="8.28515625" style="7" customWidth="1"/>
    <col min="1759" max="1759" width="6.28515625" style="7" customWidth="1"/>
    <col min="1760" max="1760" width="9.28515625" style="7"/>
    <col min="1761" max="1761" width="41.85546875" style="7" customWidth="1"/>
    <col min="1762" max="1762" width="9.28515625" style="7" customWidth="1"/>
    <col min="1763" max="1763" width="17.42578125" style="7" customWidth="1"/>
    <col min="1764" max="1764" width="21" style="7" customWidth="1"/>
    <col min="1765" max="1765" width="14.28515625" style="7" customWidth="1"/>
    <col min="1766" max="1766" width="17.7109375" style="7" customWidth="1"/>
    <col min="1767" max="1767" width="14.28515625" style="7" bestFit="1" customWidth="1"/>
    <col min="1768" max="1768" width="13.7109375" style="7" bestFit="1" customWidth="1"/>
    <col min="1769" max="2013" width="9.28515625" style="7"/>
    <col min="2014" max="2014" width="8.28515625" style="7" customWidth="1"/>
    <col min="2015" max="2015" width="6.28515625" style="7" customWidth="1"/>
    <col min="2016" max="2016" width="9.28515625" style="7"/>
    <col min="2017" max="2017" width="41.85546875" style="7" customWidth="1"/>
    <col min="2018" max="2018" width="9.28515625" style="7" customWidth="1"/>
    <col min="2019" max="2019" width="17.42578125" style="7" customWidth="1"/>
    <col min="2020" max="2020" width="21" style="7" customWidth="1"/>
    <col min="2021" max="2021" width="14.28515625" style="7" customWidth="1"/>
    <col min="2022" max="2022" width="17.7109375" style="7" customWidth="1"/>
    <col min="2023" max="2023" width="14.28515625" style="7" bestFit="1" customWidth="1"/>
    <col min="2024" max="2024" width="13.7109375" style="7" bestFit="1" customWidth="1"/>
    <col min="2025" max="2269" width="9.28515625" style="7"/>
    <col min="2270" max="2270" width="8.28515625" style="7" customWidth="1"/>
    <col min="2271" max="2271" width="6.28515625" style="7" customWidth="1"/>
    <col min="2272" max="2272" width="9.28515625" style="7"/>
    <col min="2273" max="2273" width="41.85546875" style="7" customWidth="1"/>
    <col min="2274" max="2274" width="9.28515625" style="7" customWidth="1"/>
    <col min="2275" max="2275" width="17.42578125" style="7" customWidth="1"/>
    <col min="2276" max="2276" width="21" style="7" customWidth="1"/>
    <col min="2277" max="2277" width="14.28515625" style="7" customWidth="1"/>
    <col min="2278" max="2278" width="17.7109375" style="7" customWidth="1"/>
    <col min="2279" max="2279" width="14.28515625" style="7" bestFit="1" customWidth="1"/>
    <col min="2280" max="2280" width="13.7109375" style="7" bestFit="1" customWidth="1"/>
    <col min="2281" max="2525" width="9.28515625" style="7"/>
    <col min="2526" max="2526" width="8.28515625" style="7" customWidth="1"/>
    <col min="2527" max="2527" width="6.28515625" style="7" customWidth="1"/>
    <col min="2528" max="2528" width="9.28515625" style="7"/>
    <col min="2529" max="2529" width="41.85546875" style="7" customWidth="1"/>
    <col min="2530" max="2530" width="9.28515625" style="7" customWidth="1"/>
    <col min="2531" max="2531" width="17.42578125" style="7" customWidth="1"/>
    <col min="2532" max="2532" width="21" style="7" customWidth="1"/>
    <col min="2533" max="2533" width="14.28515625" style="7" customWidth="1"/>
    <col min="2534" max="2534" width="17.7109375" style="7" customWidth="1"/>
    <col min="2535" max="2535" width="14.28515625" style="7" bestFit="1" customWidth="1"/>
    <col min="2536" max="2536" width="13.7109375" style="7" bestFit="1" customWidth="1"/>
    <col min="2537" max="2781" width="9.28515625" style="7"/>
    <col min="2782" max="2782" width="8.28515625" style="7" customWidth="1"/>
    <col min="2783" max="2783" width="6.28515625" style="7" customWidth="1"/>
    <col min="2784" max="2784" width="9.28515625" style="7"/>
    <col min="2785" max="2785" width="41.85546875" style="7" customWidth="1"/>
    <col min="2786" max="2786" width="9.28515625" style="7" customWidth="1"/>
    <col min="2787" max="2787" width="17.42578125" style="7" customWidth="1"/>
    <col min="2788" max="2788" width="21" style="7" customWidth="1"/>
    <col min="2789" max="2789" width="14.28515625" style="7" customWidth="1"/>
    <col min="2790" max="2790" width="17.7109375" style="7" customWidth="1"/>
    <col min="2791" max="2791" width="14.28515625" style="7" bestFit="1" customWidth="1"/>
    <col min="2792" max="2792" width="13.7109375" style="7" bestFit="1" customWidth="1"/>
    <col min="2793" max="3037" width="9.28515625" style="7"/>
    <col min="3038" max="3038" width="8.28515625" style="7" customWidth="1"/>
    <col min="3039" max="3039" width="6.28515625" style="7" customWidth="1"/>
    <col min="3040" max="3040" width="9.28515625" style="7"/>
    <col min="3041" max="3041" width="41.85546875" style="7" customWidth="1"/>
    <col min="3042" max="3042" width="9.28515625" style="7" customWidth="1"/>
    <col min="3043" max="3043" width="17.42578125" style="7" customWidth="1"/>
    <col min="3044" max="3044" width="21" style="7" customWidth="1"/>
    <col min="3045" max="3045" width="14.28515625" style="7" customWidth="1"/>
    <col min="3046" max="3046" width="17.7109375" style="7" customWidth="1"/>
    <col min="3047" max="3047" width="14.28515625" style="7" bestFit="1" customWidth="1"/>
    <col min="3048" max="3048" width="13.7109375" style="7" bestFit="1" customWidth="1"/>
    <col min="3049" max="3293" width="9.28515625" style="7"/>
    <col min="3294" max="3294" width="8.28515625" style="7" customWidth="1"/>
    <col min="3295" max="3295" width="6.28515625" style="7" customWidth="1"/>
    <col min="3296" max="3296" width="9.28515625" style="7"/>
    <col min="3297" max="3297" width="41.85546875" style="7" customWidth="1"/>
    <col min="3298" max="3298" width="9.28515625" style="7" customWidth="1"/>
    <col min="3299" max="3299" width="17.42578125" style="7" customWidth="1"/>
    <col min="3300" max="3300" width="21" style="7" customWidth="1"/>
    <col min="3301" max="3301" width="14.28515625" style="7" customWidth="1"/>
    <col min="3302" max="3302" width="17.7109375" style="7" customWidth="1"/>
    <col min="3303" max="3303" width="14.28515625" style="7" bestFit="1" customWidth="1"/>
    <col min="3304" max="3304" width="13.7109375" style="7" bestFit="1" customWidth="1"/>
    <col min="3305" max="3549" width="9.28515625" style="7"/>
    <col min="3550" max="3550" width="8.28515625" style="7" customWidth="1"/>
    <col min="3551" max="3551" width="6.28515625" style="7" customWidth="1"/>
    <col min="3552" max="3552" width="9.28515625" style="7"/>
    <col min="3553" max="3553" width="41.85546875" style="7" customWidth="1"/>
    <col min="3554" max="3554" width="9.28515625" style="7" customWidth="1"/>
    <col min="3555" max="3555" width="17.42578125" style="7" customWidth="1"/>
    <col min="3556" max="3556" width="21" style="7" customWidth="1"/>
    <col min="3557" max="3557" width="14.28515625" style="7" customWidth="1"/>
    <col min="3558" max="3558" width="17.7109375" style="7" customWidth="1"/>
    <col min="3559" max="3559" width="14.28515625" style="7" bestFit="1" customWidth="1"/>
    <col min="3560" max="3560" width="13.7109375" style="7" bestFit="1" customWidth="1"/>
    <col min="3561" max="3805" width="9.28515625" style="7"/>
    <col min="3806" max="3806" width="8.28515625" style="7" customWidth="1"/>
    <col min="3807" max="3807" width="6.28515625" style="7" customWidth="1"/>
    <col min="3808" max="3808" width="9.28515625" style="7"/>
    <col min="3809" max="3809" width="41.85546875" style="7" customWidth="1"/>
    <col min="3810" max="3810" width="9.28515625" style="7" customWidth="1"/>
    <col min="3811" max="3811" width="17.42578125" style="7" customWidth="1"/>
    <col min="3812" max="3812" width="21" style="7" customWidth="1"/>
    <col min="3813" max="3813" width="14.28515625" style="7" customWidth="1"/>
    <col min="3814" max="3814" width="17.7109375" style="7" customWidth="1"/>
    <col min="3815" max="3815" width="14.28515625" style="7" bestFit="1" customWidth="1"/>
    <col min="3816" max="3816" width="13.7109375" style="7" bestFit="1" customWidth="1"/>
    <col min="3817" max="4061" width="9.28515625" style="7"/>
    <col min="4062" max="4062" width="8.28515625" style="7" customWidth="1"/>
    <col min="4063" max="4063" width="6.28515625" style="7" customWidth="1"/>
    <col min="4064" max="4064" width="9.28515625" style="7"/>
    <col min="4065" max="4065" width="41.85546875" style="7" customWidth="1"/>
    <col min="4066" max="4066" width="9.28515625" style="7" customWidth="1"/>
    <col min="4067" max="4067" width="17.42578125" style="7" customWidth="1"/>
    <col min="4068" max="4068" width="21" style="7" customWidth="1"/>
    <col min="4069" max="4069" width="14.28515625" style="7" customWidth="1"/>
    <col min="4070" max="4070" width="17.7109375" style="7" customWidth="1"/>
    <col min="4071" max="4071" width="14.28515625" style="7" bestFit="1" customWidth="1"/>
    <col min="4072" max="4072" width="13.7109375" style="7" bestFit="1" customWidth="1"/>
    <col min="4073" max="4317" width="9.28515625" style="7"/>
    <col min="4318" max="4318" width="8.28515625" style="7" customWidth="1"/>
    <col min="4319" max="4319" width="6.28515625" style="7" customWidth="1"/>
    <col min="4320" max="4320" width="9.28515625" style="7"/>
    <col min="4321" max="4321" width="41.85546875" style="7" customWidth="1"/>
    <col min="4322" max="4322" width="9.28515625" style="7" customWidth="1"/>
    <col min="4323" max="4323" width="17.42578125" style="7" customWidth="1"/>
    <col min="4324" max="4324" width="21" style="7" customWidth="1"/>
    <col min="4325" max="4325" width="14.28515625" style="7" customWidth="1"/>
    <col min="4326" max="4326" width="17.7109375" style="7" customWidth="1"/>
    <col min="4327" max="4327" width="14.28515625" style="7" bestFit="1" customWidth="1"/>
    <col min="4328" max="4328" width="13.7109375" style="7" bestFit="1" customWidth="1"/>
    <col min="4329" max="4573" width="9.28515625" style="7"/>
    <col min="4574" max="4574" width="8.28515625" style="7" customWidth="1"/>
    <col min="4575" max="4575" width="6.28515625" style="7" customWidth="1"/>
    <col min="4576" max="4576" width="9.28515625" style="7"/>
    <col min="4577" max="4577" width="41.85546875" style="7" customWidth="1"/>
    <col min="4578" max="4578" width="9.28515625" style="7" customWidth="1"/>
    <col min="4579" max="4579" width="17.42578125" style="7" customWidth="1"/>
    <col min="4580" max="4580" width="21" style="7" customWidth="1"/>
    <col min="4581" max="4581" width="14.28515625" style="7" customWidth="1"/>
    <col min="4582" max="4582" width="17.7109375" style="7" customWidth="1"/>
    <col min="4583" max="4583" width="14.28515625" style="7" bestFit="1" customWidth="1"/>
    <col min="4584" max="4584" width="13.7109375" style="7" bestFit="1" customWidth="1"/>
    <col min="4585" max="4829" width="9.28515625" style="7"/>
    <col min="4830" max="4830" width="8.28515625" style="7" customWidth="1"/>
    <col min="4831" max="4831" width="6.28515625" style="7" customWidth="1"/>
    <col min="4832" max="4832" width="9.28515625" style="7"/>
    <col min="4833" max="4833" width="41.85546875" style="7" customWidth="1"/>
    <col min="4834" max="4834" width="9.28515625" style="7" customWidth="1"/>
    <col min="4835" max="4835" width="17.42578125" style="7" customWidth="1"/>
    <col min="4836" max="4836" width="21" style="7" customWidth="1"/>
    <col min="4837" max="4837" width="14.28515625" style="7" customWidth="1"/>
    <col min="4838" max="4838" width="17.7109375" style="7" customWidth="1"/>
    <col min="4839" max="4839" width="14.28515625" style="7" bestFit="1" customWidth="1"/>
    <col min="4840" max="4840" width="13.7109375" style="7" bestFit="1" customWidth="1"/>
    <col min="4841" max="5085" width="9.28515625" style="7"/>
    <col min="5086" max="5086" width="8.28515625" style="7" customWidth="1"/>
    <col min="5087" max="5087" width="6.28515625" style="7" customWidth="1"/>
    <col min="5088" max="5088" width="9.28515625" style="7"/>
    <col min="5089" max="5089" width="41.85546875" style="7" customWidth="1"/>
    <col min="5090" max="5090" width="9.28515625" style="7" customWidth="1"/>
    <col min="5091" max="5091" width="17.42578125" style="7" customWidth="1"/>
    <col min="5092" max="5092" width="21" style="7" customWidth="1"/>
    <col min="5093" max="5093" width="14.28515625" style="7" customWidth="1"/>
    <col min="5094" max="5094" width="17.7109375" style="7" customWidth="1"/>
    <col min="5095" max="5095" width="14.28515625" style="7" bestFit="1" customWidth="1"/>
    <col min="5096" max="5096" width="13.7109375" style="7" bestFit="1" customWidth="1"/>
    <col min="5097" max="5341" width="9.28515625" style="7"/>
    <col min="5342" max="5342" width="8.28515625" style="7" customWidth="1"/>
    <col min="5343" max="5343" width="6.28515625" style="7" customWidth="1"/>
    <col min="5344" max="5344" width="9.28515625" style="7"/>
    <col min="5345" max="5345" width="41.85546875" style="7" customWidth="1"/>
    <col min="5346" max="5346" width="9.28515625" style="7" customWidth="1"/>
    <col min="5347" max="5347" width="17.42578125" style="7" customWidth="1"/>
    <col min="5348" max="5348" width="21" style="7" customWidth="1"/>
    <col min="5349" max="5349" width="14.28515625" style="7" customWidth="1"/>
    <col min="5350" max="5350" width="17.7109375" style="7" customWidth="1"/>
    <col min="5351" max="5351" width="14.28515625" style="7" bestFit="1" customWidth="1"/>
    <col min="5352" max="5352" width="13.7109375" style="7" bestFit="1" customWidth="1"/>
    <col min="5353" max="5597" width="9.28515625" style="7"/>
    <col min="5598" max="5598" width="8.28515625" style="7" customWidth="1"/>
    <col min="5599" max="5599" width="6.28515625" style="7" customWidth="1"/>
    <col min="5600" max="5600" width="9.28515625" style="7"/>
    <col min="5601" max="5601" width="41.85546875" style="7" customWidth="1"/>
    <col min="5602" max="5602" width="9.28515625" style="7" customWidth="1"/>
    <col min="5603" max="5603" width="17.42578125" style="7" customWidth="1"/>
    <col min="5604" max="5604" width="21" style="7" customWidth="1"/>
    <col min="5605" max="5605" width="14.28515625" style="7" customWidth="1"/>
    <col min="5606" max="5606" width="17.7109375" style="7" customWidth="1"/>
    <col min="5607" max="5607" width="14.28515625" style="7" bestFit="1" customWidth="1"/>
    <col min="5608" max="5608" width="13.7109375" style="7" bestFit="1" customWidth="1"/>
    <col min="5609" max="5853" width="9.28515625" style="7"/>
    <col min="5854" max="5854" width="8.28515625" style="7" customWidth="1"/>
    <col min="5855" max="5855" width="6.28515625" style="7" customWidth="1"/>
    <col min="5856" max="5856" width="9.28515625" style="7"/>
    <col min="5857" max="5857" width="41.85546875" style="7" customWidth="1"/>
    <col min="5858" max="5858" width="9.28515625" style="7" customWidth="1"/>
    <col min="5859" max="5859" width="17.42578125" style="7" customWidth="1"/>
    <col min="5860" max="5860" width="21" style="7" customWidth="1"/>
    <col min="5861" max="5861" width="14.28515625" style="7" customWidth="1"/>
    <col min="5862" max="5862" width="17.7109375" style="7" customWidth="1"/>
    <col min="5863" max="5863" width="14.28515625" style="7" bestFit="1" customWidth="1"/>
    <col min="5864" max="5864" width="13.7109375" style="7" bestFit="1" customWidth="1"/>
    <col min="5865" max="6109" width="9.28515625" style="7"/>
    <col min="6110" max="6110" width="8.28515625" style="7" customWidth="1"/>
    <col min="6111" max="6111" width="6.28515625" style="7" customWidth="1"/>
    <col min="6112" max="6112" width="9.28515625" style="7"/>
    <col min="6113" max="6113" width="41.85546875" style="7" customWidth="1"/>
    <col min="6114" max="6114" width="9.28515625" style="7" customWidth="1"/>
    <col min="6115" max="6115" width="17.42578125" style="7" customWidth="1"/>
    <col min="6116" max="6116" width="21" style="7" customWidth="1"/>
    <col min="6117" max="6117" width="14.28515625" style="7" customWidth="1"/>
    <col min="6118" max="6118" width="17.7109375" style="7" customWidth="1"/>
    <col min="6119" max="6119" width="14.28515625" style="7" bestFit="1" customWidth="1"/>
    <col min="6120" max="6120" width="13.7109375" style="7" bestFit="1" customWidth="1"/>
    <col min="6121" max="6365" width="9.28515625" style="7"/>
    <col min="6366" max="6366" width="8.28515625" style="7" customWidth="1"/>
    <col min="6367" max="6367" width="6.28515625" style="7" customWidth="1"/>
    <col min="6368" max="6368" width="9.28515625" style="7"/>
    <col min="6369" max="6369" width="41.85546875" style="7" customWidth="1"/>
    <col min="6370" max="6370" width="9.28515625" style="7" customWidth="1"/>
    <col min="6371" max="6371" width="17.42578125" style="7" customWidth="1"/>
    <col min="6372" max="6372" width="21" style="7" customWidth="1"/>
    <col min="6373" max="6373" width="14.28515625" style="7" customWidth="1"/>
    <col min="6374" max="6374" width="17.7109375" style="7" customWidth="1"/>
    <col min="6375" max="6375" width="14.28515625" style="7" bestFit="1" customWidth="1"/>
    <col min="6376" max="6376" width="13.7109375" style="7" bestFit="1" customWidth="1"/>
    <col min="6377" max="6621" width="9.28515625" style="7"/>
    <col min="6622" max="6622" width="8.28515625" style="7" customWidth="1"/>
    <col min="6623" max="6623" width="6.28515625" style="7" customWidth="1"/>
    <col min="6624" max="6624" width="9.28515625" style="7"/>
    <col min="6625" max="6625" width="41.85546875" style="7" customWidth="1"/>
    <col min="6626" max="6626" width="9.28515625" style="7" customWidth="1"/>
    <col min="6627" max="6627" width="17.42578125" style="7" customWidth="1"/>
    <col min="6628" max="6628" width="21" style="7" customWidth="1"/>
    <col min="6629" max="6629" width="14.28515625" style="7" customWidth="1"/>
    <col min="6630" max="6630" width="17.7109375" style="7" customWidth="1"/>
    <col min="6631" max="6631" width="14.28515625" style="7" bestFit="1" customWidth="1"/>
    <col min="6632" max="6632" width="13.7109375" style="7" bestFit="1" customWidth="1"/>
    <col min="6633" max="6877" width="9.28515625" style="7"/>
    <col min="6878" max="6878" width="8.28515625" style="7" customWidth="1"/>
    <col min="6879" max="6879" width="6.28515625" style="7" customWidth="1"/>
    <col min="6880" max="6880" width="9.28515625" style="7"/>
    <col min="6881" max="6881" width="41.85546875" style="7" customWidth="1"/>
    <col min="6882" max="6882" width="9.28515625" style="7" customWidth="1"/>
    <col min="6883" max="6883" width="17.42578125" style="7" customWidth="1"/>
    <col min="6884" max="6884" width="21" style="7" customWidth="1"/>
    <col min="6885" max="6885" width="14.28515625" style="7" customWidth="1"/>
    <col min="6886" max="6886" width="17.7109375" style="7" customWidth="1"/>
    <col min="6887" max="6887" width="14.28515625" style="7" bestFit="1" customWidth="1"/>
    <col min="6888" max="6888" width="13.7109375" style="7" bestFit="1" customWidth="1"/>
    <col min="6889" max="7133" width="9.28515625" style="7"/>
    <col min="7134" max="7134" width="8.28515625" style="7" customWidth="1"/>
    <col min="7135" max="7135" width="6.28515625" style="7" customWidth="1"/>
    <col min="7136" max="7136" width="9.28515625" style="7"/>
    <col min="7137" max="7137" width="41.85546875" style="7" customWidth="1"/>
    <col min="7138" max="7138" width="9.28515625" style="7" customWidth="1"/>
    <col min="7139" max="7139" width="17.42578125" style="7" customWidth="1"/>
    <col min="7140" max="7140" width="21" style="7" customWidth="1"/>
    <col min="7141" max="7141" width="14.28515625" style="7" customWidth="1"/>
    <col min="7142" max="7142" width="17.7109375" style="7" customWidth="1"/>
    <col min="7143" max="7143" width="14.28515625" style="7" bestFit="1" customWidth="1"/>
    <col min="7144" max="7144" width="13.7109375" style="7" bestFit="1" customWidth="1"/>
    <col min="7145" max="7389" width="9.28515625" style="7"/>
    <col min="7390" max="7390" width="8.28515625" style="7" customWidth="1"/>
    <col min="7391" max="7391" width="6.28515625" style="7" customWidth="1"/>
    <col min="7392" max="7392" width="9.28515625" style="7"/>
    <col min="7393" max="7393" width="41.85546875" style="7" customWidth="1"/>
    <col min="7394" max="7394" width="9.28515625" style="7" customWidth="1"/>
    <col min="7395" max="7395" width="17.42578125" style="7" customWidth="1"/>
    <col min="7396" max="7396" width="21" style="7" customWidth="1"/>
    <col min="7397" max="7397" width="14.28515625" style="7" customWidth="1"/>
    <col min="7398" max="7398" width="17.7109375" style="7" customWidth="1"/>
    <col min="7399" max="7399" width="14.28515625" style="7" bestFit="1" customWidth="1"/>
    <col min="7400" max="7400" width="13.7109375" style="7" bestFit="1" customWidth="1"/>
    <col min="7401" max="7645" width="9.28515625" style="7"/>
    <col min="7646" max="7646" width="8.28515625" style="7" customWidth="1"/>
    <col min="7647" max="7647" width="6.28515625" style="7" customWidth="1"/>
    <col min="7648" max="7648" width="9.28515625" style="7"/>
    <col min="7649" max="7649" width="41.85546875" style="7" customWidth="1"/>
    <col min="7650" max="7650" width="9.28515625" style="7" customWidth="1"/>
    <col min="7651" max="7651" width="17.42578125" style="7" customWidth="1"/>
    <col min="7652" max="7652" width="21" style="7" customWidth="1"/>
    <col min="7653" max="7653" width="14.28515625" style="7" customWidth="1"/>
    <col min="7654" max="7654" width="17.7109375" style="7" customWidth="1"/>
    <col min="7655" max="7655" width="14.28515625" style="7" bestFit="1" customWidth="1"/>
    <col min="7656" max="7656" width="13.7109375" style="7" bestFit="1" customWidth="1"/>
    <col min="7657" max="7901" width="9.28515625" style="7"/>
    <col min="7902" max="7902" width="8.28515625" style="7" customWidth="1"/>
    <col min="7903" max="7903" width="6.28515625" style="7" customWidth="1"/>
    <col min="7904" max="7904" width="9.28515625" style="7"/>
    <col min="7905" max="7905" width="41.85546875" style="7" customWidth="1"/>
    <col min="7906" max="7906" width="9.28515625" style="7" customWidth="1"/>
    <col min="7907" max="7907" width="17.42578125" style="7" customWidth="1"/>
    <col min="7908" max="7908" width="21" style="7" customWidth="1"/>
    <col min="7909" max="7909" width="14.28515625" style="7" customWidth="1"/>
    <col min="7910" max="7910" width="17.7109375" style="7" customWidth="1"/>
    <col min="7911" max="7911" width="14.28515625" style="7" bestFit="1" customWidth="1"/>
    <col min="7912" max="7912" width="13.7109375" style="7" bestFit="1" customWidth="1"/>
    <col min="7913" max="8157" width="9.28515625" style="7"/>
    <col min="8158" max="8158" width="8.28515625" style="7" customWidth="1"/>
    <col min="8159" max="8159" width="6.28515625" style="7" customWidth="1"/>
    <col min="8160" max="8160" width="9.28515625" style="7"/>
    <col min="8161" max="8161" width="41.85546875" style="7" customWidth="1"/>
    <col min="8162" max="8162" width="9.28515625" style="7" customWidth="1"/>
    <col min="8163" max="8163" width="17.42578125" style="7" customWidth="1"/>
    <col min="8164" max="8164" width="21" style="7" customWidth="1"/>
    <col min="8165" max="8165" width="14.28515625" style="7" customWidth="1"/>
    <col min="8166" max="8166" width="17.7109375" style="7" customWidth="1"/>
    <col min="8167" max="8167" width="14.28515625" style="7" bestFit="1" customWidth="1"/>
    <col min="8168" max="8168" width="13.7109375" style="7" bestFit="1" customWidth="1"/>
    <col min="8169" max="8413" width="9.28515625" style="7"/>
    <col min="8414" max="8414" width="8.28515625" style="7" customWidth="1"/>
    <col min="8415" max="8415" width="6.28515625" style="7" customWidth="1"/>
    <col min="8416" max="8416" width="9.28515625" style="7"/>
    <col min="8417" max="8417" width="41.85546875" style="7" customWidth="1"/>
    <col min="8418" max="8418" width="9.28515625" style="7" customWidth="1"/>
    <col min="8419" max="8419" width="17.42578125" style="7" customWidth="1"/>
    <col min="8420" max="8420" width="21" style="7" customWidth="1"/>
    <col min="8421" max="8421" width="14.28515625" style="7" customWidth="1"/>
    <col min="8422" max="8422" width="17.7109375" style="7" customWidth="1"/>
    <col min="8423" max="8423" width="14.28515625" style="7" bestFit="1" customWidth="1"/>
    <col min="8424" max="8424" width="13.7109375" style="7" bestFit="1" customWidth="1"/>
    <col min="8425" max="8669" width="9.28515625" style="7"/>
    <col min="8670" max="8670" width="8.28515625" style="7" customWidth="1"/>
    <col min="8671" max="8671" width="6.28515625" style="7" customWidth="1"/>
    <col min="8672" max="8672" width="9.28515625" style="7"/>
    <col min="8673" max="8673" width="41.85546875" style="7" customWidth="1"/>
    <col min="8674" max="8674" width="9.28515625" style="7" customWidth="1"/>
    <col min="8675" max="8675" width="17.42578125" style="7" customWidth="1"/>
    <col min="8676" max="8676" width="21" style="7" customWidth="1"/>
    <col min="8677" max="8677" width="14.28515625" style="7" customWidth="1"/>
    <col min="8678" max="8678" width="17.7109375" style="7" customWidth="1"/>
    <col min="8679" max="8679" width="14.28515625" style="7" bestFit="1" customWidth="1"/>
    <col min="8680" max="8680" width="13.7109375" style="7" bestFit="1" customWidth="1"/>
    <col min="8681" max="8925" width="9.28515625" style="7"/>
    <col min="8926" max="8926" width="8.28515625" style="7" customWidth="1"/>
    <col min="8927" max="8927" width="6.28515625" style="7" customWidth="1"/>
    <col min="8928" max="8928" width="9.28515625" style="7"/>
    <col min="8929" max="8929" width="41.85546875" style="7" customWidth="1"/>
    <col min="8930" max="8930" width="9.28515625" style="7" customWidth="1"/>
    <col min="8931" max="8931" width="17.42578125" style="7" customWidth="1"/>
    <col min="8932" max="8932" width="21" style="7" customWidth="1"/>
    <col min="8933" max="8933" width="14.28515625" style="7" customWidth="1"/>
    <col min="8934" max="8934" width="17.7109375" style="7" customWidth="1"/>
    <col min="8935" max="8935" width="14.28515625" style="7" bestFit="1" customWidth="1"/>
    <col min="8936" max="8936" width="13.7109375" style="7" bestFit="1" customWidth="1"/>
    <col min="8937" max="9181" width="9.28515625" style="7"/>
    <col min="9182" max="9182" width="8.28515625" style="7" customWidth="1"/>
    <col min="9183" max="9183" width="6.28515625" style="7" customWidth="1"/>
    <col min="9184" max="9184" width="9.28515625" style="7"/>
    <col min="9185" max="9185" width="41.85546875" style="7" customWidth="1"/>
    <col min="9186" max="9186" width="9.28515625" style="7" customWidth="1"/>
    <col min="9187" max="9187" width="17.42578125" style="7" customWidth="1"/>
    <col min="9188" max="9188" width="21" style="7" customWidth="1"/>
    <col min="9189" max="9189" width="14.28515625" style="7" customWidth="1"/>
    <col min="9190" max="9190" width="17.7109375" style="7" customWidth="1"/>
    <col min="9191" max="9191" width="14.28515625" style="7" bestFit="1" customWidth="1"/>
    <col min="9192" max="9192" width="13.7109375" style="7" bestFit="1" customWidth="1"/>
    <col min="9193" max="9437" width="9.28515625" style="7"/>
    <col min="9438" max="9438" width="8.28515625" style="7" customWidth="1"/>
    <col min="9439" max="9439" width="6.28515625" style="7" customWidth="1"/>
    <col min="9440" max="9440" width="9.28515625" style="7"/>
    <col min="9441" max="9441" width="41.85546875" style="7" customWidth="1"/>
    <col min="9442" max="9442" width="9.28515625" style="7" customWidth="1"/>
    <col min="9443" max="9443" width="17.42578125" style="7" customWidth="1"/>
    <col min="9444" max="9444" width="21" style="7" customWidth="1"/>
    <col min="9445" max="9445" width="14.28515625" style="7" customWidth="1"/>
    <col min="9446" max="9446" width="17.7109375" style="7" customWidth="1"/>
    <col min="9447" max="9447" width="14.28515625" style="7" bestFit="1" customWidth="1"/>
    <col min="9448" max="9448" width="13.7109375" style="7" bestFit="1" customWidth="1"/>
    <col min="9449" max="9693" width="9.28515625" style="7"/>
    <col min="9694" max="9694" width="8.28515625" style="7" customWidth="1"/>
    <col min="9695" max="9695" width="6.28515625" style="7" customWidth="1"/>
    <col min="9696" max="9696" width="9.28515625" style="7"/>
    <col min="9697" max="9697" width="41.85546875" style="7" customWidth="1"/>
    <col min="9698" max="9698" width="9.28515625" style="7" customWidth="1"/>
    <col min="9699" max="9699" width="17.42578125" style="7" customWidth="1"/>
    <col min="9700" max="9700" width="21" style="7" customWidth="1"/>
    <col min="9701" max="9701" width="14.28515625" style="7" customWidth="1"/>
    <col min="9702" max="9702" width="17.7109375" style="7" customWidth="1"/>
    <col min="9703" max="9703" width="14.28515625" style="7" bestFit="1" customWidth="1"/>
    <col min="9704" max="9704" width="13.7109375" style="7" bestFit="1" customWidth="1"/>
    <col min="9705" max="9949" width="9.28515625" style="7"/>
    <col min="9950" max="9950" width="8.28515625" style="7" customWidth="1"/>
    <col min="9951" max="9951" width="6.28515625" style="7" customWidth="1"/>
    <col min="9952" max="9952" width="9.28515625" style="7"/>
    <col min="9953" max="9953" width="41.85546875" style="7" customWidth="1"/>
    <col min="9954" max="9954" width="9.28515625" style="7" customWidth="1"/>
    <col min="9955" max="9955" width="17.42578125" style="7" customWidth="1"/>
    <col min="9956" max="9956" width="21" style="7" customWidth="1"/>
    <col min="9957" max="9957" width="14.28515625" style="7" customWidth="1"/>
    <col min="9958" max="9958" width="17.7109375" style="7" customWidth="1"/>
    <col min="9959" max="9959" width="14.28515625" style="7" bestFit="1" customWidth="1"/>
    <col min="9960" max="9960" width="13.7109375" style="7" bestFit="1" customWidth="1"/>
    <col min="9961" max="10205" width="9.28515625" style="7"/>
    <col min="10206" max="10206" width="8.28515625" style="7" customWidth="1"/>
    <col min="10207" max="10207" width="6.28515625" style="7" customWidth="1"/>
    <col min="10208" max="10208" width="9.28515625" style="7"/>
    <col min="10209" max="10209" width="41.85546875" style="7" customWidth="1"/>
    <col min="10210" max="10210" width="9.28515625" style="7" customWidth="1"/>
    <col min="10211" max="10211" width="17.42578125" style="7" customWidth="1"/>
    <col min="10212" max="10212" width="21" style="7" customWidth="1"/>
    <col min="10213" max="10213" width="14.28515625" style="7" customWidth="1"/>
    <col min="10214" max="10214" width="17.7109375" style="7" customWidth="1"/>
    <col min="10215" max="10215" width="14.28515625" style="7" bestFit="1" customWidth="1"/>
    <col min="10216" max="10216" width="13.7109375" style="7" bestFit="1" customWidth="1"/>
    <col min="10217" max="10461" width="9.28515625" style="7"/>
    <col min="10462" max="10462" width="8.28515625" style="7" customWidth="1"/>
    <col min="10463" max="10463" width="6.28515625" style="7" customWidth="1"/>
    <col min="10464" max="10464" width="9.28515625" style="7"/>
    <col min="10465" max="10465" width="41.85546875" style="7" customWidth="1"/>
    <col min="10466" max="10466" width="9.28515625" style="7" customWidth="1"/>
    <col min="10467" max="10467" width="17.42578125" style="7" customWidth="1"/>
    <col min="10468" max="10468" width="21" style="7" customWidth="1"/>
    <col min="10469" max="10469" width="14.28515625" style="7" customWidth="1"/>
    <col min="10470" max="10470" width="17.7109375" style="7" customWidth="1"/>
    <col min="10471" max="10471" width="14.28515625" style="7" bestFit="1" customWidth="1"/>
    <col min="10472" max="10472" width="13.7109375" style="7" bestFit="1" customWidth="1"/>
    <col min="10473" max="10717" width="9.28515625" style="7"/>
    <col min="10718" max="10718" width="8.28515625" style="7" customWidth="1"/>
    <col min="10719" max="10719" width="6.28515625" style="7" customWidth="1"/>
    <col min="10720" max="10720" width="9.28515625" style="7"/>
    <col min="10721" max="10721" width="41.85546875" style="7" customWidth="1"/>
    <col min="10722" max="10722" width="9.28515625" style="7" customWidth="1"/>
    <col min="10723" max="10723" width="17.42578125" style="7" customWidth="1"/>
    <col min="10724" max="10724" width="21" style="7" customWidth="1"/>
    <col min="10725" max="10725" width="14.28515625" style="7" customWidth="1"/>
    <col min="10726" max="10726" width="17.7109375" style="7" customWidth="1"/>
    <col min="10727" max="10727" width="14.28515625" style="7" bestFit="1" customWidth="1"/>
    <col min="10728" max="10728" width="13.7109375" style="7" bestFit="1" customWidth="1"/>
    <col min="10729" max="10973" width="9.28515625" style="7"/>
    <col min="10974" max="10974" width="8.28515625" style="7" customWidth="1"/>
    <col min="10975" max="10975" width="6.28515625" style="7" customWidth="1"/>
    <col min="10976" max="10976" width="9.28515625" style="7"/>
    <col min="10977" max="10977" width="41.85546875" style="7" customWidth="1"/>
    <col min="10978" max="10978" width="9.28515625" style="7" customWidth="1"/>
    <col min="10979" max="10979" width="17.42578125" style="7" customWidth="1"/>
    <col min="10980" max="10980" width="21" style="7" customWidth="1"/>
    <col min="10981" max="10981" width="14.28515625" style="7" customWidth="1"/>
    <col min="10982" max="10982" width="17.7109375" style="7" customWidth="1"/>
    <col min="10983" max="10983" width="14.28515625" style="7" bestFit="1" customWidth="1"/>
    <col min="10984" max="10984" width="13.7109375" style="7" bestFit="1" customWidth="1"/>
    <col min="10985" max="11229" width="9.28515625" style="7"/>
    <col min="11230" max="11230" width="8.28515625" style="7" customWidth="1"/>
    <col min="11231" max="11231" width="6.28515625" style="7" customWidth="1"/>
    <col min="11232" max="11232" width="9.28515625" style="7"/>
    <col min="11233" max="11233" width="41.85546875" style="7" customWidth="1"/>
    <col min="11234" max="11234" width="9.28515625" style="7" customWidth="1"/>
    <col min="11235" max="11235" width="17.42578125" style="7" customWidth="1"/>
    <col min="11236" max="11236" width="21" style="7" customWidth="1"/>
    <col min="11237" max="11237" width="14.28515625" style="7" customWidth="1"/>
    <col min="11238" max="11238" width="17.7109375" style="7" customWidth="1"/>
    <col min="11239" max="11239" width="14.28515625" style="7" bestFit="1" customWidth="1"/>
    <col min="11240" max="11240" width="13.7109375" style="7" bestFit="1" customWidth="1"/>
    <col min="11241" max="11485" width="9.28515625" style="7"/>
    <col min="11486" max="11486" width="8.28515625" style="7" customWidth="1"/>
    <col min="11487" max="11487" width="6.28515625" style="7" customWidth="1"/>
    <col min="11488" max="11488" width="9.28515625" style="7"/>
    <col min="11489" max="11489" width="41.85546875" style="7" customWidth="1"/>
    <col min="11490" max="11490" width="9.28515625" style="7" customWidth="1"/>
    <col min="11491" max="11491" width="17.42578125" style="7" customWidth="1"/>
    <col min="11492" max="11492" width="21" style="7" customWidth="1"/>
    <col min="11493" max="11493" width="14.28515625" style="7" customWidth="1"/>
    <col min="11494" max="11494" width="17.7109375" style="7" customWidth="1"/>
    <col min="11495" max="11495" width="14.28515625" style="7" bestFit="1" customWidth="1"/>
    <col min="11496" max="11496" width="13.7109375" style="7" bestFit="1" customWidth="1"/>
    <col min="11497" max="11741" width="9.28515625" style="7"/>
    <col min="11742" max="11742" width="8.28515625" style="7" customWidth="1"/>
    <col min="11743" max="11743" width="6.28515625" style="7" customWidth="1"/>
    <col min="11744" max="11744" width="9.28515625" style="7"/>
    <col min="11745" max="11745" width="41.85546875" style="7" customWidth="1"/>
    <col min="11746" max="11746" width="9.28515625" style="7" customWidth="1"/>
    <col min="11747" max="11747" width="17.42578125" style="7" customWidth="1"/>
    <col min="11748" max="11748" width="21" style="7" customWidth="1"/>
    <col min="11749" max="11749" width="14.28515625" style="7" customWidth="1"/>
    <col min="11750" max="11750" width="17.7109375" style="7" customWidth="1"/>
    <col min="11751" max="11751" width="14.28515625" style="7" bestFit="1" customWidth="1"/>
    <col min="11752" max="11752" width="13.7109375" style="7" bestFit="1" customWidth="1"/>
    <col min="11753" max="11997" width="9.28515625" style="7"/>
    <col min="11998" max="11998" width="8.28515625" style="7" customWidth="1"/>
    <col min="11999" max="11999" width="6.28515625" style="7" customWidth="1"/>
    <col min="12000" max="12000" width="9.28515625" style="7"/>
    <col min="12001" max="12001" width="41.85546875" style="7" customWidth="1"/>
    <col min="12002" max="12002" width="9.28515625" style="7" customWidth="1"/>
    <col min="12003" max="12003" width="17.42578125" style="7" customWidth="1"/>
    <col min="12004" max="12004" width="21" style="7" customWidth="1"/>
    <col min="12005" max="12005" width="14.28515625" style="7" customWidth="1"/>
    <col min="12006" max="12006" width="17.7109375" style="7" customWidth="1"/>
    <col min="12007" max="12007" width="14.28515625" style="7" bestFit="1" customWidth="1"/>
    <col min="12008" max="12008" width="13.7109375" style="7" bestFit="1" customWidth="1"/>
    <col min="12009" max="12253" width="9.28515625" style="7"/>
    <col min="12254" max="12254" width="8.28515625" style="7" customWidth="1"/>
    <col min="12255" max="12255" width="6.28515625" style="7" customWidth="1"/>
    <col min="12256" max="12256" width="9.28515625" style="7"/>
    <col min="12257" max="12257" width="41.85546875" style="7" customWidth="1"/>
    <col min="12258" max="12258" width="9.28515625" style="7" customWidth="1"/>
    <col min="12259" max="12259" width="17.42578125" style="7" customWidth="1"/>
    <col min="12260" max="12260" width="21" style="7" customWidth="1"/>
    <col min="12261" max="12261" width="14.28515625" style="7" customWidth="1"/>
    <col min="12262" max="12262" width="17.7109375" style="7" customWidth="1"/>
    <col min="12263" max="12263" width="14.28515625" style="7" bestFit="1" customWidth="1"/>
    <col min="12264" max="12264" width="13.7109375" style="7" bestFit="1" customWidth="1"/>
    <col min="12265" max="12509" width="9.28515625" style="7"/>
    <col min="12510" max="12510" width="8.28515625" style="7" customWidth="1"/>
    <col min="12511" max="12511" width="6.28515625" style="7" customWidth="1"/>
    <col min="12512" max="12512" width="9.28515625" style="7"/>
    <col min="12513" max="12513" width="41.85546875" style="7" customWidth="1"/>
    <col min="12514" max="12514" width="9.28515625" style="7" customWidth="1"/>
    <col min="12515" max="12515" width="17.42578125" style="7" customWidth="1"/>
    <col min="12516" max="12516" width="21" style="7" customWidth="1"/>
    <col min="12517" max="12517" width="14.28515625" style="7" customWidth="1"/>
    <col min="12518" max="12518" width="17.7109375" style="7" customWidth="1"/>
    <col min="12519" max="12519" width="14.28515625" style="7" bestFit="1" customWidth="1"/>
    <col min="12520" max="12520" width="13.7109375" style="7" bestFit="1" customWidth="1"/>
    <col min="12521" max="12765" width="9.28515625" style="7"/>
    <col min="12766" max="12766" width="8.28515625" style="7" customWidth="1"/>
    <col min="12767" max="12767" width="6.28515625" style="7" customWidth="1"/>
    <col min="12768" max="12768" width="9.28515625" style="7"/>
    <col min="12769" max="12769" width="41.85546875" style="7" customWidth="1"/>
    <col min="12770" max="12770" width="9.28515625" style="7" customWidth="1"/>
    <col min="12771" max="12771" width="17.42578125" style="7" customWidth="1"/>
    <col min="12772" max="12772" width="21" style="7" customWidth="1"/>
    <col min="12773" max="12773" width="14.28515625" style="7" customWidth="1"/>
    <col min="12774" max="12774" width="17.7109375" style="7" customWidth="1"/>
    <col min="12775" max="12775" width="14.28515625" style="7" bestFit="1" customWidth="1"/>
    <col min="12776" max="12776" width="13.7109375" style="7" bestFit="1" customWidth="1"/>
    <col min="12777" max="13021" width="9.28515625" style="7"/>
    <col min="13022" max="13022" width="8.28515625" style="7" customWidth="1"/>
    <col min="13023" max="13023" width="6.28515625" style="7" customWidth="1"/>
    <col min="13024" max="13024" width="9.28515625" style="7"/>
    <col min="13025" max="13025" width="41.85546875" style="7" customWidth="1"/>
    <col min="13026" max="13026" width="9.28515625" style="7" customWidth="1"/>
    <col min="13027" max="13027" width="17.42578125" style="7" customWidth="1"/>
    <col min="13028" max="13028" width="21" style="7" customWidth="1"/>
    <col min="13029" max="13029" width="14.28515625" style="7" customWidth="1"/>
    <col min="13030" max="13030" width="17.7109375" style="7" customWidth="1"/>
    <col min="13031" max="13031" width="14.28515625" style="7" bestFit="1" customWidth="1"/>
    <col min="13032" max="13032" width="13.7109375" style="7" bestFit="1" customWidth="1"/>
    <col min="13033" max="13277" width="9.28515625" style="7"/>
    <col min="13278" max="13278" width="8.28515625" style="7" customWidth="1"/>
    <col min="13279" max="13279" width="6.28515625" style="7" customWidth="1"/>
    <col min="13280" max="13280" width="9.28515625" style="7"/>
    <col min="13281" max="13281" width="41.85546875" style="7" customWidth="1"/>
    <col min="13282" max="13282" width="9.28515625" style="7" customWidth="1"/>
    <col min="13283" max="13283" width="17.42578125" style="7" customWidth="1"/>
    <col min="13284" max="13284" width="21" style="7" customWidth="1"/>
    <col min="13285" max="13285" width="14.28515625" style="7" customWidth="1"/>
    <col min="13286" max="13286" width="17.7109375" style="7" customWidth="1"/>
    <col min="13287" max="13287" width="14.28515625" style="7" bestFit="1" customWidth="1"/>
    <col min="13288" max="13288" width="13.7109375" style="7" bestFit="1" customWidth="1"/>
    <col min="13289" max="13533" width="9.28515625" style="7"/>
    <col min="13534" max="13534" width="8.28515625" style="7" customWidth="1"/>
    <col min="13535" max="13535" width="6.28515625" style="7" customWidth="1"/>
    <col min="13536" max="13536" width="9.28515625" style="7"/>
    <col min="13537" max="13537" width="41.85546875" style="7" customWidth="1"/>
    <col min="13538" max="13538" width="9.28515625" style="7" customWidth="1"/>
    <col min="13539" max="13539" width="17.42578125" style="7" customWidth="1"/>
    <col min="13540" max="13540" width="21" style="7" customWidth="1"/>
    <col min="13541" max="13541" width="14.28515625" style="7" customWidth="1"/>
    <col min="13542" max="13542" width="17.7109375" style="7" customWidth="1"/>
    <col min="13543" max="13543" width="14.28515625" style="7" bestFit="1" customWidth="1"/>
    <col min="13544" max="13544" width="13.7109375" style="7" bestFit="1" customWidth="1"/>
    <col min="13545" max="13789" width="9.28515625" style="7"/>
    <col min="13790" max="13790" width="8.28515625" style="7" customWidth="1"/>
    <col min="13791" max="13791" width="6.28515625" style="7" customWidth="1"/>
    <col min="13792" max="13792" width="9.28515625" style="7"/>
    <col min="13793" max="13793" width="41.85546875" style="7" customWidth="1"/>
    <col min="13794" max="13794" width="9.28515625" style="7" customWidth="1"/>
    <col min="13795" max="13795" width="17.42578125" style="7" customWidth="1"/>
    <col min="13796" max="13796" width="21" style="7" customWidth="1"/>
    <col min="13797" max="13797" width="14.28515625" style="7" customWidth="1"/>
    <col min="13798" max="13798" width="17.7109375" style="7" customWidth="1"/>
    <col min="13799" max="13799" width="14.28515625" style="7" bestFit="1" customWidth="1"/>
    <col min="13800" max="13800" width="13.7109375" style="7" bestFit="1" customWidth="1"/>
    <col min="13801" max="14045" width="9.28515625" style="7"/>
    <col min="14046" max="14046" width="8.28515625" style="7" customWidth="1"/>
    <col min="14047" max="14047" width="6.28515625" style="7" customWidth="1"/>
    <col min="14048" max="14048" width="9.28515625" style="7"/>
    <col min="14049" max="14049" width="41.85546875" style="7" customWidth="1"/>
    <col min="14050" max="14050" width="9.28515625" style="7" customWidth="1"/>
    <col min="14051" max="14051" width="17.42578125" style="7" customWidth="1"/>
    <col min="14052" max="14052" width="21" style="7" customWidth="1"/>
    <col min="14053" max="14053" width="14.28515625" style="7" customWidth="1"/>
    <col min="14054" max="14054" width="17.7109375" style="7" customWidth="1"/>
    <col min="14055" max="14055" width="14.28515625" style="7" bestFit="1" customWidth="1"/>
    <col min="14056" max="14056" width="13.7109375" style="7" bestFit="1" customWidth="1"/>
    <col min="14057" max="14301" width="9.28515625" style="7"/>
    <col min="14302" max="14302" width="8.28515625" style="7" customWidth="1"/>
    <col min="14303" max="14303" width="6.28515625" style="7" customWidth="1"/>
    <col min="14304" max="14304" width="9.28515625" style="7"/>
    <col min="14305" max="14305" width="41.85546875" style="7" customWidth="1"/>
    <col min="14306" max="14306" width="9.28515625" style="7" customWidth="1"/>
    <col min="14307" max="14307" width="17.42578125" style="7" customWidth="1"/>
    <col min="14308" max="14308" width="21" style="7" customWidth="1"/>
    <col min="14309" max="14309" width="14.28515625" style="7" customWidth="1"/>
    <col min="14310" max="14310" width="17.7109375" style="7" customWidth="1"/>
    <col min="14311" max="14311" width="14.28515625" style="7" bestFit="1" customWidth="1"/>
    <col min="14312" max="14312" width="13.7109375" style="7" bestFit="1" customWidth="1"/>
    <col min="14313" max="14557" width="9.28515625" style="7"/>
    <col min="14558" max="14558" width="8.28515625" style="7" customWidth="1"/>
    <col min="14559" max="14559" width="6.28515625" style="7" customWidth="1"/>
    <col min="14560" max="14560" width="9.28515625" style="7"/>
    <col min="14561" max="14561" width="41.85546875" style="7" customWidth="1"/>
    <col min="14562" max="14562" width="9.28515625" style="7" customWidth="1"/>
    <col min="14563" max="14563" width="17.42578125" style="7" customWidth="1"/>
    <col min="14564" max="14564" width="21" style="7" customWidth="1"/>
    <col min="14565" max="14565" width="14.28515625" style="7" customWidth="1"/>
    <col min="14566" max="14566" width="17.7109375" style="7" customWidth="1"/>
    <col min="14567" max="14567" width="14.28515625" style="7" bestFit="1" customWidth="1"/>
    <col min="14568" max="14568" width="13.7109375" style="7" bestFit="1" customWidth="1"/>
    <col min="14569" max="14813" width="9.28515625" style="7"/>
    <col min="14814" max="14814" width="8.28515625" style="7" customWidth="1"/>
    <col min="14815" max="14815" width="6.28515625" style="7" customWidth="1"/>
    <col min="14816" max="14816" width="9.28515625" style="7"/>
    <col min="14817" max="14817" width="41.85546875" style="7" customWidth="1"/>
    <col min="14818" max="14818" width="9.28515625" style="7" customWidth="1"/>
    <col min="14819" max="14819" width="17.42578125" style="7" customWidth="1"/>
    <col min="14820" max="14820" width="21" style="7" customWidth="1"/>
    <col min="14821" max="14821" width="14.28515625" style="7" customWidth="1"/>
    <col min="14822" max="14822" width="17.7109375" style="7" customWidth="1"/>
    <col min="14823" max="14823" width="14.28515625" style="7" bestFit="1" customWidth="1"/>
    <col min="14824" max="14824" width="13.7109375" style="7" bestFit="1" customWidth="1"/>
    <col min="14825" max="15069" width="9.28515625" style="7"/>
    <col min="15070" max="15070" width="8.28515625" style="7" customWidth="1"/>
    <col min="15071" max="15071" width="6.28515625" style="7" customWidth="1"/>
    <col min="15072" max="15072" width="9.28515625" style="7"/>
    <col min="15073" max="15073" width="41.85546875" style="7" customWidth="1"/>
    <col min="15074" max="15074" width="9.28515625" style="7" customWidth="1"/>
    <col min="15075" max="15075" width="17.42578125" style="7" customWidth="1"/>
    <col min="15076" max="15076" width="21" style="7" customWidth="1"/>
    <col min="15077" max="15077" width="14.28515625" style="7" customWidth="1"/>
    <col min="15078" max="15078" width="17.7109375" style="7" customWidth="1"/>
    <col min="15079" max="15079" width="14.28515625" style="7" bestFit="1" customWidth="1"/>
    <col min="15080" max="15080" width="13.7109375" style="7" bestFit="1" customWidth="1"/>
    <col min="15081" max="15325" width="9.28515625" style="7"/>
    <col min="15326" max="15326" width="8.28515625" style="7" customWidth="1"/>
    <col min="15327" max="15327" width="6.28515625" style="7" customWidth="1"/>
    <col min="15328" max="15328" width="9.28515625" style="7"/>
    <col min="15329" max="15329" width="41.85546875" style="7" customWidth="1"/>
    <col min="15330" max="15330" width="9.28515625" style="7" customWidth="1"/>
    <col min="15331" max="15331" width="17.42578125" style="7" customWidth="1"/>
    <col min="15332" max="15332" width="21" style="7" customWidth="1"/>
    <col min="15333" max="15333" width="14.28515625" style="7" customWidth="1"/>
    <col min="15334" max="15334" width="17.7109375" style="7" customWidth="1"/>
    <col min="15335" max="15335" width="14.28515625" style="7" bestFit="1" customWidth="1"/>
    <col min="15336" max="15336" width="13.7109375" style="7" bestFit="1" customWidth="1"/>
    <col min="15337" max="15581" width="9.28515625" style="7"/>
    <col min="15582" max="15582" width="8.28515625" style="7" customWidth="1"/>
    <col min="15583" max="15583" width="6.28515625" style="7" customWidth="1"/>
    <col min="15584" max="15584" width="9.28515625" style="7"/>
    <col min="15585" max="15585" width="41.85546875" style="7" customWidth="1"/>
    <col min="15586" max="15586" width="9.28515625" style="7" customWidth="1"/>
    <col min="15587" max="15587" width="17.42578125" style="7" customWidth="1"/>
    <col min="15588" max="15588" width="21" style="7" customWidth="1"/>
    <col min="15589" max="15589" width="14.28515625" style="7" customWidth="1"/>
    <col min="15590" max="15590" width="17.7109375" style="7" customWidth="1"/>
    <col min="15591" max="15591" width="14.28515625" style="7" bestFit="1" customWidth="1"/>
    <col min="15592" max="15592" width="13.7109375" style="7" bestFit="1" customWidth="1"/>
    <col min="15593" max="15837" width="9.28515625" style="7"/>
    <col min="15838" max="15838" width="8.28515625" style="7" customWidth="1"/>
    <col min="15839" max="15839" width="6.28515625" style="7" customWidth="1"/>
    <col min="15840" max="15840" width="9.28515625" style="7"/>
    <col min="15841" max="15841" width="41.85546875" style="7" customWidth="1"/>
    <col min="15842" max="15842" width="9.28515625" style="7" customWidth="1"/>
    <col min="15843" max="15843" width="17.42578125" style="7" customWidth="1"/>
    <col min="15844" max="15844" width="21" style="7" customWidth="1"/>
    <col min="15845" max="15845" width="14.28515625" style="7" customWidth="1"/>
    <col min="15846" max="15846" width="17.7109375" style="7" customWidth="1"/>
    <col min="15847" max="15847" width="14.28515625" style="7" bestFit="1" customWidth="1"/>
    <col min="15848" max="15848" width="13.7109375" style="7" bestFit="1" customWidth="1"/>
    <col min="15849" max="16093" width="9.28515625" style="7"/>
    <col min="16094" max="16094" width="8.28515625" style="7" customWidth="1"/>
    <col min="16095" max="16095" width="6.28515625" style="7" customWidth="1"/>
    <col min="16096" max="16096" width="9.28515625" style="7"/>
    <col min="16097" max="16097" width="41.85546875" style="7" customWidth="1"/>
    <col min="16098" max="16098" width="9.28515625" style="7" customWidth="1"/>
    <col min="16099" max="16099" width="17.42578125" style="7" customWidth="1"/>
    <col min="16100" max="16100" width="21" style="7" customWidth="1"/>
    <col min="16101" max="16101" width="14.28515625" style="7" customWidth="1"/>
    <col min="16102" max="16102" width="17.7109375" style="7" customWidth="1"/>
    <col min="16103" max="16103" width="14.28515625" style="7" bestFit="1" customWidth="1"/>
    <col min="16104" max="16104" width="13.7109375" style="7" bestFit="1" customWidth="1"/>
    <col min="16105" max="16384" width="9.28515625" style="7"/>
  </cols>
  <sheetData>
    <row r="1" spans="1:8" s="10" customFormat="1">
      <c r="A1" s="92" t="s">
        <v>5</v>
      </c>
      <c r="B1" s="93"/>
      <c r="C1" s="93"/>
      <c r="D1" s="93"/>
      <c r="E1" s="93"/>
      <c r="F1" s="93"/>
      <c r="G1" s="93"/>
      <c r="H1" s="93"/>
    </row>
    <row r="2" spans="1:8" s="1" customFormat="1" ht="14.25" customHeight="1">
      <c r="A2" s="94" t="s">
        <v>31</v>
      </c>
      <c r="B2" s="75"/>
      <c r="C2" s="75"/>
      <c r="D2" s="75"/>
      <c r="E2" s="75"/>
      <c r="F2" s="75"/>
      <c r="G2" s="75"/>
      <c r="H2" s="95"/>
    </row>
    <row r="3" spans="1:8" s="10" customFormat="1">
      <c r="A3" s="96"/>
      <c r="B3" s="75"/>
      <c r="C3" s="75"/>
      <c r="D3" s="75"/>
      <c r="E3" s="75"/>
      <c r="F3" s="75"/>
      <c r="G3" s="75"/>
      <c r="H3" s="75"/>
    </row>
    <row r="4" spans="1:8" s="10" customFormat="1">
      <c r="A4" s="92" t="s">
        <v>34</v>
      </c>
      <c r="B4" s="93"/>
      <c r="C4" s="93"/>
      <c r="D4" s="93"/>
      <c r="E4" s="93"/>
      <c r="F4" s="93"/>
      <c r="G4" s="93"/>
      <c r="H4" s="93"/>
    </row>
    <row r="5" spans="1:8" s="10" customFormat="1">
      <c r="A5" s="92" t="s">
        <v>89</v>
      </c>
      <c r="B5" s="93"/>
      <c r="C5" s="93"/>
      <c r="D5" s="93"/>
      <c r="E5" s="93"/>
      <c r="F5" s="93"/>
      <c r="G5" s="93"/>
      <c r="H5" s="93"/>
    </row>
    <row r="6" spans="1:8" s="10" customFormat="1">
      <c r="A6" s="74"/>
      <c r="B6" s="75"/>
      <c r="C6" s="75"/>
      <c r="D6" s="75"/>
      <c r="E6" s="75"/>
      <c r="F6" s="75"/>
      <c r="G6" s="75"/>
      <c r="H6" s="75"/>
    </row>
    <row r="7" spans="1:8" s="10" customFormat="1">
      <c r="A7" s="74" t="s">
        <v>92</v>
      </c>
      <c r="B7" s="75"/>
      <c r="C7" s="75"/>
      <c r="D7" s="75"/>
      <c r="E7" s="75"/>
      <c r="F7" s="75"/>
      <c r="G7" s="75"/>
      <c r="H7" s="75"/>
    </row>
    <row r="8" spans="1:8" s="10" customFormat="1">
      <c r="A8" s="87" t="s">
        <v>6</v>
      </c>
      <c r="B8" s="88"/>
      <c r="C8" s="88"/>
      <c r="D8" s="88"/>
      <c r="E8" s="88"/>
      <c r="F8" s="89"/>
      <c r="G8" s="89"/>
      <c r="H8" s="89"/>
    </row>
    <row r="9" spans="1:8" ht="41.4">
      <c r="A9" s="14" t="s">
        <v>0</v>
      </c>
      <c r="B9" s="80" t="s">
        <v>7</v>
      </c>
      <c r="C9" s="80"/>
      <c r="D9" s="81"/>
      <c r="E9" s="70"/>
      <c r="F9" s="63" t="s">
        <v>8</v>
      </c>
      <c r="G9" s="14" t="s">
        <v>29</v>
      </c>
      <c r="H9" s="14" t="s">
        <v>30</v>
      </c>
    </row>
    <row r="10" spans="1:8">
      <c r="A10" s="14">
        <v>1</v>
      </c>
      <c r="B10" s="80">
        <v>2</v>
      </c>
      <c r="C10" s="80"/>
      <c r="D10" s="81"/>
      <c r="E10" s="70"/>
      <c r="F10" s="63" t="s">
        <v>35</v>
      </c>
      <c r="G10" s="14">
        <v>4</v>
      </c>
      <c r="H10" s="14">
        <v>5</v>
      </c>
    </row>
    <row r="11" spans="1:8" s="17" customFormat="1">
      <c r="A11" s="14" t="s">
        <v>9</v>
      </c>
      <c r="B11" s="33" t="s">
        <v>36</v>
      </c>
      <c r="C11" s="33"/>
      <c r="D11" s="61"/>
      <c r="E11" s="64"/>
      <c r="F11" s="64"/>
      <c r="G11" s="16">
        <f>SUM(G12-G23-G30)</f>
        <v>71559367</v>
      </c>
      <c r="H11" s="16">
        <f>SUM(H12-H23-H30)</f>
        <v>56549574.719999999</v>
      </c>
    </row>
    <row r="12" spans="1:8">
      <c r="A12" s="5" t="s">
        <v>1</v>
      </c>
      <c r="B12" s="18" t="s">
        <v>37</v>
      </c>
      <c r="C12" s="71"/>
      <c r="D12" s="62"/>
      <c r="E12" s="19"/>
      <c r="F12" s="54" t="s">
        <v>64</v>
      </c>
      <c r="G12" s="8">
        <f>SUM(G13,G18,G19,G20,G21,G22)</f>
        <v>71559367</v>
      </c>
      <c r="H12" s="8">
        <f>SUM(H13,H18,H19,H20,H21,H22)</f>
        <v>56549574.719999999</v>
      </c>
    </row>
    <row r="13" spans="1:8">
      <c r="A13" s="5" t="s">
        <v>13</v>
      </c>
      <c r="B13" s="82" t="s">
        <v>83</v>
      </c>
      <c r="C13" s="83"/>
      <c r="D13" s="83"/>
      <c r="E13" s="46"/>
      <c r="F13" s="48"/>
      <c r="G13" s="8">
        <f>G14+G15+G16+G17</f>
        <v>71559367</v>
      </c>
      <c r="H13" s="8">
        <f>H14+H15+H16+H17</f>
        <v>56549574.719999999</v>
      </c>
    </row>
    <row r="14" spans="1:8">
      <c r="A14" s="5" t="s">
        <v>38</v>
      </c>
      <c r="B14" s="20"/>
      <c r="C14" s="21" t="s">
        <v>39</v>
      </c>
      <c r="D14" s="47"/>
      <c r="E14" s="48"/>
      <c r="F14" s="65"/>
      <c r="G14" s="8">
        <v>71559367</v>
      </c>
      <c r="H14" s="8">
        <v>56549574.719999999</v>
      </c>
    </row>
    <row r="15" spans="1:8">
      <c r="A15" s="5" t="s">
        <v>40</v>
      </c>
      <c r="B15" s="22"/>
      <c r="C15" s="21" t="s">
        <v>20</v>
      </c>
      <c r="D15" s="47"/>
      <c r="E15" s="48"/>
      <c r="F15" s="65"/>
      <c r="G15" s="8"/>
      <c r="H15" s="8"/>
    </row>
    <row r="16" spans="1:8">
      <c r="A16" s="5" t="s">
        <v>41</v>
      </c>
      <c r="B16" s="22"/>
      <c r="C16" s="21" t="s">
        <v>42</v>
      </c>
      <c r="D16" s="47"/>
      <c r="E16" s="48"/>
      <c r="F16" s="66"/>
      <c r="G16" s="8"/>
      <c r="H16" s="8"/>
    </row>
    <row r="17" spans="1:8">
      <c r="A17" s="5" t="s">
        <v>43</v>
      </c>
      <c r="B17" s="22"/>
      <c r="C17" s="21" t="s">
        <v>21</v>
      </c>
      <c r="D17" s="47"/>
      <c r="E17" s="48"/>
      <c r="F17" s="54"/>
      <c r="G17" s="8"/>
      <c r="H17" s="8"/>
    </row>
    <row r="18" spans="1:8">
      <c r="A18" s="5" t="s">
        <v>14</v>
      </c>
      <c r="B18" s="22"/>
      <c r="C18" s="23" t="s">
        <v>44</v>
      </c>
      <c r="D18" s="47"/>
      <c r="E18" s="48"/>
      <c r="F18" s="54"/>
      <c r="G18" s="8"/>
      <c r="H18" s="8"/>
    </row>
    <row r="19" spans="1:8">
      <c r="A19" s="5" t="s">
        <v>22</v>
      </c>
      <c r="B19" s="22"/>
      <c r="C19" s="23" t="s">
        <v>45</v>
      </c>
      <c r="D19" s="47"/>
      <c r="E19" s="48"/>
      <c r="F19" s="54"/>
      <c r="G19" s="8"/>
      <c r="H19" s="8"/>
    </row>
    <row r="20" spans="1:8">
      <c r="A20" s="5" t="s">
        <v>46</v>
      </c>
      <c r="B20" s="22"/>
      <c r="C20" s="23" t="s">
        <v>47</v>
      </c>
      <c r="D20" s="47"/>
      <c r="E20" s="48"/>
      <c r="F20" s="54"/>
      <c r="G20" s="8"/>
      <c r="H20" s="8"/>
    </row>
    <row r="21" spans="1:8">
      <c r="A21" s="5" t="s">
        <v>48</v>
      </c>
      <c r="B21" s="22"/>
      <c r="C21" s="23" t="s">
        <v>49</v>
      </c>
      <c r="D21" s="47"/>
      <c r="E21" s="48"/>
      <c r="F21" s="54"/>
      <c r="G21" s="8"/>
      <c r="H21" s="8"/>
    </row>
    <row r="22" spans="1:8">
      <c r="A22" s="5" t="s">
        <v>50</v>
      </c>
      <c r="B22" s="22"/>
      <c r="C22" s="23" t="s">
        <v>51</v>
      </c>
      <c r="D22" s="47"/>
      <c r="E22" s="48"/>
      <c r="F22" s="54"/>
      <c r="G22" s="8"/>
      <c r="H22" s="8"/>
    </row>
    <row r="23" spans="1:8">
      <c r="A23" s="5" t="s">
        <v>2</v>
      </c>
      <c r="B23" s="22" t="s">
        <v>52</v>
      </c>
      <c r="C23" s="22"/>
      <c r="D23" s="47"/>
      <c r="E23" s="48"/>
      <c r="F23" s="13"/>
      <c r="G23" s="8">
        <f>SUM(G24:G29)</f>
        <v>0</v>
      </c>
      <c r="H23" s="8">
        <f>SUM(H24:H29)</f>
        <v>0</v>
      </c>
    </row>
    <row r="24" spans="1:8">
      <c r="A24" s="5" t="s">
        <v>23</v>
      </c>
      <c r="B24" s="22"/>
      <c r="C24" s="21" t="s">
        <v>53</v>
      </c>
      <c r="D24" s="47"/>
      <c r="E24" s="48"/>
      <c r="F24" s="66"/>
      <c r="G24" s="8"/>
      <c r="H24" s="8"/>
    </row>
    <row r="25" spans="1:8">
      <c r="A25" s="5" t="s">
        <v>24</v>
      </c>
      <c r="B25" s="22"/>
      <c r="C25" s="21" t="s">
        <v>54</v>
      </c>
      <c r="D25" s="47"/>
      <c r="E25" s="48"/>
      <c r="F25" s="66"/>
      <c r="G25" s="8"/>
      <c r="H25" s="8"/>
    </row>
    <row r="26" spans="1:8">
      <c r="A26" s="5" t="s">
        <v>25</v>
      </c>
      <c r="B26" s="22"/>
      <c r="C26" s="84" t="s">
        <v>55</v>
      </c>
      <c r="D26" s="84"/>
      <c r="E26" s="48"/>
      <c r="F26" s="66"/>
      <c r="G26" s="8"/>
      <c r="H26" s="8"/>
    </row>
    <row r="27" spans="1:8" s="29" customFormat="1">
      <c r="A27" s="24" t="s">
        <v>26</v>
      </c>
      <c r="B27" s="25"/>
      <c r="C27" s="26" t="s">
        <v>56</v>
      </c>
      <c r="D27" s="27"/>
      <c r="E27" s="72"/>
      <c r="F27" s="66"/>
      <c r="G27" s="28"/>
      <c r="H27" s="28"/>
    </row>
    <row r="28" spans="1:8">
      <c r="A28" s="5" t="s">
        <v>27</v>
      </c>
      <c r="B28" s="30"/>
      <c r="C28" s="31" t="s">
        <v>57</v>
      </c>
      <c r="D28" s="32"/>
      <c r="E28" s="38"/>
      <c r="F28" s="67"/>
      <c r="G28" s="28"/>
      <c r="H28" s="28"/>
    </row>
    <row r="29" spans="1:8">
      <c r="A29" s="5" t="s">
        <v>28</v>
      </c>
      <c r="B29" s="22"/>
      <c r="C29" s="21" t="s">
        <v>58</v>
      </c>
      <c r="D29" s="47"/>
      <c r="E29" s="48"/>
      <c r="F29" s="66"/>
      <c r="G29" s="8"/>
      <c r="H29" s="8"/>
    </row>
    <row r="30" spans="1:8">
      <c r="A30" s="5" t="s">
        <v>3</v>
      </c>
      <c r="B30" s="22" t="s">
        <v>59</v>
      </c>
      <c r="C30" s="22"/>
      <c r="D30" s="47"/>
      <c r="E30" s="48"/>
      <c r="F30" s="13"/>
      <c r="G30" s="8">
        <f>G34+G33+G32</f>
        <v>0</v>
      </c>
      <c r="H30" s="8">
        <f>H31+H32+H33+H34</f>
        <v>0</v>
      </c>
    </row>
    <row r="31" spans="1:8">
      <c r="A31" s="12" t="s">
        <v>15</v>
      </c>
      <c r="B31" s="22"/>
      <c r="C31" s="23" t="s">
        <v>60</v>
      </c>
      <c r="D31" s="47"/>
      <c r="E31" s="48"/>
      <c r="F31" s="13"/>
      <c r="G31" s="8"/>
      <c r="H31" s="8"/>
    </row>
    <row r="32" spans="1:8">
      <c r="A32" s="5" t="s">
        <v>16</v>
      </c>
      <c r="B32" s="22"/>
      <c r="C32" s="23" t="s">
        <v>61</v>
      </c>
      <c r="D32" s="47"/>
      <c r="E32" s="48"/>
      <c r="F32" s="54"/>
      <c r="G32" s="8"/>
      <c r="H32" s="8"/>
    </row>
    <row r="33" spans="1:8">
      <c r="A33" s="5" t="s">
        <v>17</v>
      </c>
      <c r="B33" s="22"/>
      <c r="C33" s="23" t="s">
        <v>62</v>
      </c>
      <c r="D33" s="47"/>
      <c r="E33" s="48"/>
      <c r="F33" s="54"/>
      <c r="G33" s="8"/>
      <c r="H33" s="8"/>
    </row>
    <row r="34" spans="1:8">
      <c r="A34" s="12" t="s">
        <v>18</v>
      </c>
      <c r="B34" s="22"/>
      <c r="C34" s="23" t="s">
        <v>63</v>
      </c>
      <c r="D34" s="47"/>
      <c r="E34" s="48"/>
      <c r="F34" s="13"/>
      <c r="G34" s="8"/>
      <c r="H34" s="8"/>
    </row>
    <row r="35" spans="1:8" s="17" customFormat="1">
      <c r="A35" s="14" t="s">
        <v>11</v>
      </c>
      <c r="B35" s="15" t="s">
        <v>65</v>
      </c>
      <c r="C35" s="15"/>
      <c r="D35" s="61"/>
      <c r="E35" s="64"/>
      <c r="F35" s="66"/>
      <c r="G35" s="16">
        <f>SUM(G36:G42)</f>
        <v>0</v>
      </c>
      <c r="H35" s="16">
        <f>SUM(H36:H42)</f>
        <v>0</v>
      </c>
    </row>
    <row r="36" spans="1:8">
      <c r="A36" s="5" t="s">
        <v>1</v>
      </c>
      <c r="B36" s="34" t="s">
        <v>66</v>
      </c>
      <c r="C36" s="34"/>
      <c r="D36" s="20"/>
      <c r="E36" s="48"/>
      <c r="F36" s="54"/>
      <c r="G36" s="8"/>
      <c r="H36" s="8"/>
    </row>
    <row r="37" spans="1:8">
      <c r="A37" s="5" t="s">
        <v>2</v>
      </c>
      <c r="B37" s="35" t="s">
        <v>67</v>
      </c>
      <c r="C37" s="34"/>
      <c r="D37" s="20"/>
      <c r="E37" s="48"/>
      <c r="F37" s="54"/>
      <c r="G37" s="8"/>
      <c r="H37" s="8"/>
    </row>
    <row r="38" spans="1:8">
      <c r="A38" s="5" t="s">
        <v>3</v>
      </c>
      <c r="B38" s="35" t="s">
        <v>68</v>
      </c>
      <c r="C38" s="34"/>
      <c r="D38" s="20"/>
      <c r="E38" s="48"/>
      <c r="F38" s="54"/>
      <c r="G38" s="8"/>
      <c r="H38" s="8"/>
    </row>
    <row r="39" spans="1:8">
      <c r="A39" s="5" t="s">
        <v>10</v>
      </c>
      <c r="B39" s="34" t="s">
        <v>69</v>
      </c>
      <c r="C39" s="34"/>
      <c r="D39" s="20"/>
      <c r="E39" s="48"/>
      <c r="F39" s="54"/>
      <c r="G39" s="8"/>
      <c r="H39" s="8"/>
    </row>
    <row r="40" spans="1:8" s="29" customFormat="1">
      <c r="A40" s="36" t="s">
        <v>4</v>
      </c>
      <c r="B40" s="37" t="s">
        <v>70</v>
      </c>
      <c r="C40" s="31"/>
      <c r="D40" s="32"/>
      <c r="E40" s="38"/>
      <c r="F40" s="68"/>
      <c r="G40" s="39"/>
      <c r="H40" s="39"/>
    </row>
    <row r="41" spans="1:8" s="29" customFormat="1">
      <c r="A41" s="36" t="s">
        <v>71</v>
      </c>
      <c r="B41" s="90" t="s">
        <v>84</v>
      </c>
      <c r="C41" s="91"/>
      <c r="D41" s="91"/>
      <c r="E41" s="56"/>
      <c r="F41" s="68"/>
      <c r="G41" s="39"/>
      <c r="H41" s="39"/>
    </row>
    <row r="42" spans="1:8" s="29" customFormat="1">
      <c r="A42" s="36" t="s">
        <v>85</v>
      </c>
      <c r="B42" s="37" t="s">
        <v>72</v>
      </c>
      <c r="C42" s="31"/>
      <c r="D42" s="32"/>
      <c r="E42" s="38"/>
      <c r="F42" s="68"/>
      <c r="G42" s="8"/>
      <c r="H42" s="8"/>
    </row>
    <row r="43" spans="1:8">
      <c r="A43" s="14" t="s">
        <v>12</v>
      </c>
      <c r="B43" s="15" t="s">
        <v>73</v>
      </c>
      <c r="C43" s="15"/>
      <c r="D43" s="61"/>
      <c r="E43" s="64"/>
      <c r="F43" s="54"/>
      <c r="G43" s="16">
        <f>SUM(G44:G46)</f>
        <v>-1032259</v>
      </c>
      <c r="H43" s="16">
        <f>SUM(H44:H46)</f>
        <v>-1047677.12</v>
      </c>
    </row>
    <row r="44" spans="1:8">
      <c r="A44" s="5" t="s">
        <v>1</v>
      </c>
      <c r="B44" s="34" t="s">
        <v>74</v>
      </c>
      <c r="C44" s="34"/>
      <c r="D44" s="20"/>
      <c r="E44" s="48"/>
      <c r="F44" s="54"/>
      <c r="G44" s="8"/>
      <c r="H44" s="8"/>
    </row>
    <row r="45" spans="1:8">
      <c r="A45" s="5" t="s">
        <v>2</v>
      </c>
      <c r="B45" s="34" t="s">
        <v>81</v>
      </c>
      <c r="C45" s="34"/>
      <c r="D45" s="20"/>
      <c r="E45" s="48"/>
      <c r="F45" s="54"/>
      <c r="G45" s="8"/>
      <c r="H45" s="8"/>
    </row>
    <row r="46" spans="1:8">
      <c r="A46" s="5" t="s">
        <v>3</v>
      </c>
      <c r="B46" s="35" t="s">
        <v>75</v>
      </c>
      <c r="C46" s="15"/>
      <c r="D46" s="61"/>
      <c r="E46" s="64"/>
      <c r="F46" s="54" t="s">
        <v>80</v>
      </c>
      <c r="G46" s="8">
        <v>-1032259</v>
      </c>
      <c r="H46" s="8">
        <v>-1047677.12</v>
      </c>
    </row>
    <row r="47" spans="1:8" s="17" customFormat="1" ht="31.5" customHeight="1">
      <c r="A47" s="14" t="s">
        <v>19</v>
      </c>
      <c r="B47" s="85" t="s">
        <v>76</v>
      </c>
      <c r="C47" s="86"/>
      <c r="D47" s="86"/>
      <c r="E47" s="45"/>
      <c r="F47" s="69"/>
      <c r="G47" s="16">
        <v>0</v>
      </c>
      <c r="H47" s="16">
        <v>0.01</v>
      </c>
    </row>
    <row r="48" spans="1:8" s="17" customFormat="1">
      <c r="A48" s="5" t="s">
        <v>1</v>
      </c>
      <c r="B48" s="76" t="s">
        <v>77</v>
      </c>
      <c r="C48" s="77"/>
      <c r="D48" s="77"/>
      <c r="E48" s="53"/>
      <c r="F48" s="69"/>
      <c r="G48" s="8">
        <f>G50-G49</f>
        <v>70527108</v>
      </c>
      <c r="H48" s="8">
        <f>H50-H49</f>
        <v>55501897.610000014</v>
      </c>
    </row>
    <row r="49" spans="1:8" s="17" customFormat="1">
      <c r="A49" s="5" t="s">
        <v>2</v>
      </c>
      <c r="B49" s="76" t="s">
        <v>78</v>
      </c>
      <c r="C49" s="77"/>
      <c r="D49" s="77"/>
      <c r="E49" s="53"/>
      <c r="F49" s="70"/>
      <c r="G49" s="8">
        <v>286408816</v>
      </c>
      <c r="H49" s="8">
        <v>230906918.87</v>
      </c>
    </row>
    <row r="50" spans="1:8" s="17" customFormat="1">
      <c r="A50" s="5" t="s">
        <v>3</v>
      </c>
      <c r="B50" s="78" t="s">
        <v>79</v>
      </c>
      <c r="C50" s="79"/>
      <c r="D50" s="79"/>
      <c r="E50" s="55"/>
      <c r="F50" s="70"/>
      <c r="G50" s="8">
        <f>G49+G12-G23-G30+G35+G43+G47</f>
        <v>356935924</v>
      </c>
      <c r="H50" s="8">
        <f>H49+H12-H23-H30+H35+H43+H47</f>
        <v>286408816.48000002</v>
      </c>
    </row>
    <row r="51" spans="1:8">
      <c r="A51" s="6"/>
      <c r="B51" s="11"/>
      <c r="C51" s="11"/>
      <c r="D51" s="11"/>
      <c r="E51" s="11"/>
      <c r="F51" s="11"/>
      <c r="G51" s="4"/>
      <c r="H51" s="4"/>
    </row>
    <row r="52" spans="1:8">
      <c r="G52" s="44"/>
    </row>
    <row r="53" spans="1:8" s="1" customFormat="1">
      <c r="A53" s="97" t="s">
        <v>90</v>
      </c>
      <c r="B53" s="97"/>
      <c r="C53" s="97"/>
      <c r="D53" s="58"/>
      <c r="E53" s="4"/>
      <c r="F53" s="57"/>
      <c r="G53" s="3"/>
      <c r="H53" s="49" t="s">
        <v>91</v>
      </c>
    </row>
    <row r="54" spans="1:8" s="1" customFormat="1" ht="32.25" customHeight="1">
      <c r="A54" s="98" t="s">
        <v>33</v>
      </c>
      <c r="B54" s="95"/>
      <c r="C54" s="95"/>
      <c r="D54" s="95"/>
      <c r="E54" s="50"/>
      <c r="F54" s="99" t="s">
        <v>82</v>
      </c>
      <c r="G54" s="99"/>
      <c r="H54" s="73" t="s">
        <v>32</v>
      </c>
    </row>
    <row r="55" spans="1:8" s="1" customFormat="1" ht="12.75" customHeight="1">
      <c r="A55" s="40"/>
      <c r="B55" s="40"/>
      <c r="C55" s="40"/>
      <c r="D55" s="40"/>
      <c r="E55" s="51"/>
      <c r="F55" s="40"/>
      <c r="G55" s="2"/>
    </row>
    <row r="56" spans="1:8" s="1" customFormat="1" ht="12.75" customHeight="1">
      <c r="A56" s="40"/>
      <c r="B56" s="40"/>
      <c r="C56" s="40"/>
      <c r="D56" s="40"/>
      <c r="E56" s="51"/>
      <c r="F56" s="40"/>
      <c r="G56" s="2"/>
    </row>
    <row r="57" spans="1:8" s="1" customFormat="1" ht="15" customHeight="1">
      <c r="A57" s="102" t="s">
        <v>87</v>
      </c>
      <c r="B57" s="102"/>
      <c r="C57" s="102"/>
      <c r="D57" s="102"/>
      <c r="E57" s="60"/>
      <c r="F57" s="59"/>
      <c r="G57" s="41"/>
      <c r="H57" s="49" t="s">
        <v>88</v>
      </c>
    </row>
    <row r="58" spans="1:8" s="1" customFormat="1" ht="14.25" customHeight="1">
      <c r="A58" s="100" t="s">
        <v>86</v>
      </c>
      <c r="B58" s="100"/>
      <c r="C58" s="100"/>
      <c r="D58" s="101"/>
      <c r="E58" s="52"/>
      <c r="F58" s="99" t="s">
        <v>82</v>
      </c>
      <c r="G58" s="99"/>
      <c r="H58" s="73" t="s">
        <v>32</v>
      </c>
    </row>
    <row r="59" spans="1:8" s="9" customFormat="1" ht="15.75" customHeight="1">
      <c r="A59" s="42"/>
      <c r="B59" s="42"/>
      <c r="C59" s="42"/>
      <c r="D59" s="43"/>
      <c r="E59" s="43"/>
      <c r="F59" s="43"/>
    </row>
  </sheetData>
  <mergeCells count="23">
    <mergeCell ref="A53:C53"/>
    <mergeCell ref="A54:D54"/>
    <mergeCell ref="F54:G54"/>
    <mergeCell ref="F58:G58"/>
    <mergeCell ref="A58:D58"/>
    <mergeCell ref="A57:D57"/>
    <mergeCell ref="A1:H1"/>
    <mergeCell ref="A2:H2"/>
    <mergeCell ref="A3:H3"/>
    <mergeCell ref="A4:H4"/>
    <mergeCell ref="A5:H5"/>
    <mergeCell ref="A6:H6"/>
    <mergeCell ref="A7:H7"/>
    <mergeCell ref="B49:D49"/>
    <mergeCell ref="B50:D50"/>
    <mergeCell ref="B9:D9"/>
    <mergeCell ref="B10:D10"/>
    <mergeCell ref="B13:D13"/>
    <mergeCell ref="C26:D26"/>
    <mergeCell ref="B47:D47"/>
    <mergeCell ref="B48:D48"/>
    <mergeCell ref="A8:H8"/>
    <mergeCell ref="B41:D41"/>
  </mergeCells>
  <pageMargins left="0.70866141732283472" right="0.31496062992125984" top="0.35433070866141736" bottom="0.15748031496062992" header="0.11811023622047245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PINIGŲ SRAUTŲ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Rimutė Matiukienė</dc:creator>
  <cp:lastModifiedBy>Regina Kiselienė</cp:lastModifiedBy>
  <cp:lastPrinted>2021-02-02T13:14:02Z</cp:lastPrinted>
  <dcterms:created xsi:type="dcterms:W3CDTF">2016-03-09T11:12:49Z</dcterms:created>
  <dcterms:modified xsi:type="dcterms:W3CDTF">2021-10-01T06:43:53Z</dcterms:modified>
</cp:coreProperties>
</file>