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E6DFB754-CB74-4243-9753-5792B16CFF28}" xr6:coauthVersionLast="47" xr6:coauthVersionMax="47" xr10:uidLastSave="{00000000-0000-0000-0000-000000000000}"/>
  <bookViews>
    <workbookView xWindow="30612" yWindow="4248" windowWidth="23256" windowHeight="12576" xr2:uid="{42103691-E39B-42EE-834A-EA051B19C5DA}"/>
  </bookViews>
  <sheets>
    <sheet name="sausio" sheetId="2" r:id="rId1"/>
  </sheets>
  <definedNames>
    <definedName name="_xlnm._FilterDatabase" localSheetId="0" hidden="1">sausio!$N$131:$N$157</definedName>
    <definedName name="_Hlk36804670" localSheetId="0">sausio!#REF!</definedName>
    <definedName name="_xlnm.Extract" localSheetId="0">sausio!#REF!</definedName>
    <definedName name="_xlnm.Criteria" localSheetId="0">sausio!$G$35:$G$36</definedName>
    <definedName name="_xlnm.Print_Area" localSheetId="0">sausio!$A$1:$K$165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4" i="2" l="1"/>
  <c r="H158" i="2" l="1"/>
  <c r="H130" i="2" l="1"/>
  <c r="H104" i="2" l="1"/>
  <c r="H82" i="2" l="1"/>
  <c r="H53" i="2" l="1"/>
  <c r="H159" i="2" s="1"/>
  <c r="H164" i="2" s="1"/>
  <c r="K53" i="2" l="1"/>
  <c r="J53" i="2"/>
  <c r="I53" i="2"/>
  <c r="I104" i="2" l="1"/>
  <c r="J104" i="2"/>
  <c r="K104" i="2"/>
  <c r="I82" i="2" l="1"/>
  <c r="K158" i="2" l="1"/>
  <c r="J130" i="2"/>
  <c r="I130" i="2"/>
  <c r="K130" i="2"/>
  <c r="J158" i="2" l="1"/>
  <c r="I158" i="2"/>
  <c r="I159" i="2" s="1"/>
  <c r="I164" i="2" s="1"/>
  <c r="K82" i="2" l="1"/>
  <c r="J82" i="2"/>
  <c r="K159" i="2" l="1"/>
  <c r="K164" i="2" s="1"/>
  <c r="J159" i="2" l="1"/>
  <c r="J164" i="2" s="1"/>
</calcChain>
</file>

<file path=xl/sharedStrings.xml><?xml version="1.0" encoding="utf-8"?>
<sst xmlns="http://schemas.openxmlformats.org/spreadsheetml/2006/main" count="344" uniqueCount="331">
  <si>
    <t>TERTORINIŲ LIGONIŲ KASŲ SUVESTINĖ ATASKAITA</t>
  </si>
  <si>
    <t>TLK</t>
  </si>
  <si>
    <t>TLK
raštas</t>
  </si>
  <si>
    <t>VLK
raštas</t>
  </si>
  <si>
    <t>Eil.
Nr.</t>
  </si>
  <si>
    <t>ASPĮ</t>
  </si>
  <si>
    <t>Darbuotojų skaičius</t>
  </si>
  <si>
    <t>–</t>
  </si>
  <si>
    <t>Kauno TLK</t>
  </si>
  <si>
    <t>Klaipėdos TLK</t>
  </si>
  <si>
    <t>Šiaulių TLK</t>
  </si>
  <si>
    <t>Asmens sveikatos priežiūros įstaigų skaičius</t>
  </si>
  <si>
    <t>Darbuotojui skirto darbo užmokesčio sąnaudos</t>
  </si>
  <si>
    <t>priskaičiuotos darbdavio mokamų mokesčių sąnaudos</t>
  </si>
  <si>
    <t>Iš viso Panevėžio TLK</t>
  </si>
  <si>
    <t>Iš viso Šiaulių TLK</t>
  </si>
  <si>
    <t>Iš viso Klaipėdos TLK</t>
  </si>
  <si>
    <t>Iš viso Kauno TLK</t>
  </si>
  <si>
    <t>Iš viso Vilniaus TLK</t>
  </si>
  <si>
    <t>Vilniaus TLK</t>
  </si>
  <si>
    <t>Panevėžio TLK</t>
  </si>
  <si>
    <t>VšĮ Kupiškio rajono savivaldybės PASPC</t>
  </si>
  <si>
    <t>VšĮ Molėtų rajono GMPC</t>
  </si>
  <si>
    <t>VšĮ Ignalinos rajono poliklinika</t>
  </si>
  <si>
    <t>VšĮ Utenos PSPC</t>
  </si>
  <si>
    <t>VšĮ Ignalinos rajono ligoninė</t>
  </si>
  <si>
    <t>VšĮ Zarasų PSPC</t>
  </si>
  <si>
    <t>VšĮ Visagino ligoninė</t>
  </si>
  <si>
    <t>VšĮ Biržų rajono savivaldybės poliklinika</t>
  </si>
  <si>
    <t>VšĮ Anykščių rajono savivaldybės ligoninė</t>
  </si>
  <si>
    <t>VšĮ Kupiškio ligoninė</t>
  </si>
  <si>
    <t>VšĮ Respublikinė Panevėžio ligoninė</t>
  </si>
  <si>
    <t>VšĮ Molėtų ligoninė</t>
  </si>
  <si>
    <t>VšĮ Utenos ligoninė</t>
  </si>
  <si>
    <t>VšĮ Rokiškio PASPC</t>
  </si>
  <si>
    <t>VšĮ Anykščių rajono savivaldybės PSPC</t>
  </si>
  <si>
    <t>VšĮ Pasvalio ligoninė</t>
  </si>
  <si>
    <t>VšĮ Panevėžio miesto GMPS</t>
  </si>
  <si>
    <t>VšĮ Biržų ligoninė</t>
  </si>
  <si>
    <t>VšĮ Rokiškio rajono ligoninė</t>
  </si>
  <si>
    <t>VšĮ Pasvalio PASPC</t>
  </si>
  <si>
    <t xml:space="preserve">Darbuotojo pareiginės algos (darbo užmokesčio) pastoviosios dalies koeficiento arba mėnesinės algos padidinimo sąnaudos 
(Eur, ct)
</t>
  </si>
  <si>
    <t>Dėl padidinto pareiginės algos (darbo užmokesčio) pastoviosios dalies koeficiento arba padidintos mėnesinės algos  priskaičiuotos darbdavio mokamų mokesčių sąnaudos
(Eur, ct)</t>
  </si>
  <si>
    <t>Pavadinimas</t>
  </si>
  <si>
    <t>juridinio asmens kodas</t>
  </si>
  <si>
    <t>banko sąskaitos Nr., banko kodas</t>
  </si>
  <si>
    <t>LT814010043400010041, 40100</t>
  </si>
  <si>
    <t>LT274010045500148701, 40100</t>
  </si>
  <si>
    <t>LT287300010042119862, 73000</t>
  </si>
  <si>
    <t>LT037300010002576225, 73000</t>
  </si>
  <si>
    <t>LT587300010087172233, 73000</t>
  </si>
  <si>
    <t>LT044010045500010017, 40100</t>
  </si>
  <si>
    <t>LT234010042600080021, 40100</t>
  </si>
  <si>
    <t>LT247044060002726530, 70440</t>
  </si>
  <si>
    <t>LT717044060002516164, 70440</t>
  </si>
  <si>
    <t>LT497300010002614682, 73000</t>
  </si>
  <si>
    <t>LT447300010083407915, 73000</t>
  </si>
  <si>
    <t>LT867044060002468364, 70440</t>
  </si>
  <si>
    <t>LT557300010097100431, 73000</t>
  </si>
  <si>
    <t>LT174010041300080018, 40100</t>
  </si>
  <si>
    <t>LT047044060002516012, 70440</t>
  </si>
  <si>
    <t>LT447300010041024929, 73000</t>
  </si>
  <si>
    <t>LT247300010002576720, 73000</t>
  </si>
  <si>
    <t>LT827182900003130115, 71829</t>
  </si>
  <si>
    <t>LT464010042600050022, 40100</t>
  </si>
  <si>
    <t>LT107300010002382972, 73000</t>
  </si>
  <si>
    <r>
      <t xml:space="preserve">Lėšų suma iš viso 
</t>
    </r>
    <r>
      <rPr>
        <sz val="11"/>
        <color theme="1"/>
        <rFont val="Times New Roman"/>
        <family val="1"/>
        <charset val="186"/>
      </rPr>
      <t>(9 ir 10 skilčių duomenų suma)</t>
    </r>
    <r>
      <rPr>
        <b/>
        <sz val="11"/>
        <color theme="1"/>
        <rFont val="Times New Roman"/>
        <family val="1"/>
        <charset val="186"/>
      </rPr>
      <t xml:space="preserve">
(Eur, ct)
</t>
    </r>
  </si>
  <si>
    <t>Iš viso sąnaudų</t>
  </si>
  <si>
    <t>UAB Biržų šeimos gydytojų centras</t>
  </si>
  <si>
    <t>LT107044060002496213, 70440</t>
  </si>
  <si>
    <t>VšĮ Zarasų rajono savivaldybės ligoninė</t>
  </si>
  <si>
    <t>LT867300010002614695, 73000</t>
  </si>
  <si>
    <t>VšĮ Panevėžio palaikomojo gydymo ir slaugos ligoninė</t>
  </si>
  <si>
    <t>LT214010041200971942, 40100</t>
  </si>
  <si>
    <t>VŠĮ Rokiškio psichiatrijos ligoninė</t>
  </si>
  <si>
    <t>LT637300010002576212, 73000</t>
  </si>
  <si>
    <t>VšĮ Naujosios Akmenės ligoninė</t>
  </si>
  <si>
    <t>LT547044060002237595</t>
  </si>
  <si>
    <t>VšĮ Regioninė Telšių ligoninė</t>
  </si>
  <si>
    <t>LT144010042800091564</t>
  </si>
  <si>
    <t xml:space="preserve">VšĮ Radviliškio rajono greitosios medicinos pagalbos centras </t>
  </si>
  <si>
    <t>LT107181400000142528</t>
  </si>
  <si>
    <t>VšĮ Plungės rajono savivaldybės ligoninė</t>
  </si>
  <si>
    <t>LT457300010157813493</t>
  </si>
  <si>
    <t>VšĮ Šiaulių centro poliklinika</t>
  </si>
  <si>
    <t>LT297300010002406298</t>
  </si>
  <si>
    <t xml:space="preserve">VšĮ Regioninė Mažeikių ligoninė </t>
  </si>
  <si>
    <t>LT804010040700320900</t>
  </si>
  <si>
    <t>VšĮ Respublikinė Šiaulių ligoninė</t>
  </si>
  <si>
    <t>LT347180000001130305</t>
  </si>
  <si>
    <t>VšĮ Dainų pirminės sveikatos priežiūros centras</t>
  </si>
  <si>
    <t>LT507300010002406308</t>
  </si>
  <si>
    <t>VšĮ Šiaulių ilgalaikio gydymo ir geriatrijos centras</t>
  </si>
  <si>
    <t>LT737300010002406476</t>
  </si>
  <si>
    <t xml:space="preserve">VšĮ Šiaulių greitosios medicinos pagalbos stotis </t>
  </si>
  <si>
    <t>LT897300010002406285</t>
  </si>
  <si>
    <t>VšĮ Mažeikių greitosios medicinos pagalbos centras</t>
  </si>
  <si>
    <t>LT697300010100623025</t>
  </si>
  <si>
    <t xml:space="preserve">VšĮ Akmenės rajono greitosios medicinos pagalbos centras </t>
  </si>
  <si>
    <t>LT084010043300159361</t>
  </si>
  <si>
    <t>VšĮ Telšių rajono pirminės sveikatos priežiūros centras</t>
  </si>
  <si>
    <t>LT754010042800010053</t>
  </si>
  <si>
    <t>VšĮ Pakruojo rajono pirminės sveikatos priežiūros centras</t>
  </si>
  <si>
    <t>LT187300010088903045</t>
  </si>
  <si>
    <t>VšĮ Plungės rajono greitoji medicinos pagalba</t>
  </si>
  <si>
    <t>LT724010043000020033</t>
  </si>
  <si>
    <t xml:space="preserve">VšĮ Radviliškio ligoninė </t>
  </si>
  <si>
    <t>LT207181400003700793</t>
  </si>
  <si>
    <t>VšĮ Akmenės rajono pirminės sveikatos priežiūros centras</t>
  </si>
  <si>
    <t>LT294010043300090792</t>
  </si>
  <si>
    <t>VšĮ Kelmės rajono pirminės sveikatos priežiūros centras</t>
  </si>
  <si>
    <t>LT974010043800030090</t>
  </si>
  <si>
    <t xml:space="preserve">VšĮ Kelmės ligoninė </t>
  </si>
  <si>
    <t>LT804010043800011190</t>
  </si>
  <si>
    <t xml:space="preserve">VšĮ Joniškio ligoninė </t>
  </si>
  <si>
    <t>LT834010040400091393</t>
  </si>
  <si>
    <t>VšĮ Pakruojo ligoninė</t>
  </si>
  <si>
    <t xml:space="preserve"> LT094010045600070083</t>
  </si>
  <si>
    <t>VšĮ Joniškio pirminės sveikatos priežiūros centras</t>
  </si>
  <si>
    <t>LT427044060002275641</t>
  </si>
  <si>
    <t>VšĮ Šakių ligoninė</t>
  </si>
  <si>
    <t>LT097300010041807476</t>
  </si>
  <si>
    <t>VšĮ K. Griniaus slaugos ir palaikomojo gydymo ligoninė</t>
  </si>
  <si>
    <t>LT477300010002246021</t>
  </si>
  <si>
    <t>VšĮ Šakių greitosios medicinos pagalbos stotis</t>
  </si>
  <si>
    <t>LT204010042100071556</t>
  </si>
  <si>
    <t>VšĮ Kauno miesto greitosios medicinos pagalbos stotis</t>
  </si>
  <si>
    <t>LT634010042500825603</t>
  </si>
  <si>
    <t>VšĮ Garliavos pirminės sveikatos priežiūros centras</t>
  </si>
  <si>
    <t>LT867300010002511293</t>
  </si>
  <si>
    <t>VšĮ Jonavos greitosios medicinos pagalbos stotis</t>
  </si>
  <si>
    <t>LT374010043900071247</t>
  </si>
  <si>
    <t>VšĮ Marijampolės greitosios medicinos pagalbos stotis</t>
  </si>
  <si>
    <t>LT087300010002342365</t>
  </si>
  <si>
    <t>VšĮ Kėdainių pirminės sveikatos priežiūros centras</t>
  </si>
  <si>
    <t>LT127300010002521937</t>
  </si>
  <si>
    <t>VšĮ Raseinių ligoninė</t>
  </si>
  <si>
    <t>LT114010041400070054</t>
  </si>
  <si>
    <t>VšĮ Vilkaviškio pirminės sveikatos priežiūros centras</t>
  </si>
  <si>
    <t>LT177300010002612736</t>
  </si>
  <si>
    <t>VšĮ Kauno rajono greitosios medicinos pagalbos stotis</t>
  </si>
  <si>
    <t>LT477300010002510249</t>
  </si>
  <si>
    <t>UAB Diagnostikos laboratotija</t>
  </si>
  <si>
    <t>LT707044060008074961</t>
  </si>
  <si>
    <t>VšĮ Kaišiadorių greitosios medicinos pagalbos stotis</t>
  </si>
  <si>
    <t>LT124010040500225674</t>
  </si>
  <si>
    <t>VšĮ Vilkaviškio ligoninė</t>
  </si>
  <si>
    <t>LT484010040100080044</t>
  </si>
  <si>
    <t>VšĮ Jonavos pirminės sveikatos priežiūros centras</t>
  </si>
  <si>
    <t>LT394010043900040074</t>
  </si>
  <si>
    <t>VšĮ Kėdainių ligoninė</t>
  </si>
  <si>
    <t>LT664010041900070017</t>
  </si>
  <si>
    <t xml:space="preserve">LSMU Kauno ligoninė </t>
  </si>
  <si>
    <t>LT284010042502573979</t>
  </si>
  <si>
    <t>VšĮ Prienų pirminės sveikatos priežiūros centras</t>
  </si>
  <si>
    <t>LT877300010080542925</t>
  </si>
  <si>
    <t>VšĮ Jonavos ligoninė</t>
  </si>
  <si>
    <t>LT434010043900080063</t>
  </si>
  <si>
    <t>VšĮ Raseinių greitosios medicinos pagalbos stotis</t>
  </si>
  <si>
    <t>LT244010041400157993</t>
  </si>
  <si>
    <t>VšĮ Prienų ligoninė</t>
  </si>
  <si>
    <t>LT954010041100050743</t>
  </si>
  <si>
    <t>UAB Sveikatos ratas</t>
  </si>
  <si>
    <t>LT917300010078284790</t>
  </si>
  <si>
    <t>VšĮ Marijampolės ligoninė</t>
  </si>
  <si>
    <t>LT917300010002342035</t>
  </si>
  <si>
    <t>LSMU ligoninė Kauno klinikos</t>
  </si>
  <si>
    <t>LT217300010002226410</t>
  </si>
  <si>
    <t>Laisvės atėmimo vietų ligoninė</t>
  </si>
  <si>
    <t>LT407300010142010052</t>
  </si>
  <si>
    <t>VŠĮ Kauno miesto poliklinika</t>
  </si>
  <si>
    <t>LT047044060002942424</t>
  </si>
  <si>
    <t>VšĮ Kaišiadorių ligoninė</t>
  </si>
  <si>
    <t>LT577300010118268317</t>
  </si>
  <si>
    <t>VšĮ Sangrūdos ambulatorija</t>
  </si>
  <si>
    <t>LT987300010002345498</t>
  </si>
  <si>
    <t>VšĮ Varnių pirminės sveikatos priežiūros centras</t>
  </si>
  <si>
    <t>LT567300010073643970</t>
  </si>
  <si>
    <t>UAB Panevėžio centro šeimos klinika</t>
  </si>
  <si>
    <t>LT177044060002822298, 70440</t>
  </si>
  <si>
    <t>VšĮ Klaipėdos universitetine ligoninė</t>
  </si>
  <si>
    <t>LT827180500000120325</t>
  </si>
  <si>
    <t>VšĮ Klaipėdos Jūrininkų ligoninė</t>
  </si>
  <si>
    <t>LT587180500000141030</t>
  </si>
  <si>
    <t>VšĮ Respublikinė Klaipėdos ligoninė</t>
  </si>
  <si>
    <t>LT814010042300628822</t>
  </si>
  <si>
    <t>VšĮ Klaipėdos vaikų ligoninė</t>
  </si>
  <si>
    <t>LT857300010002306738</t>
  </si>
  <si>
    <t>VšĮ Kretingos ligoninė</t>
  </si>
  <si>
    <t>LT144010041800082189</t>
  </si>
  <si>
    <t>VšĮ Šilutės ligoninė</t>
  </si>
  <si>
    <t>LT457180700000130002</t>
  </si>
  <si>
    <t>VšĮ Gargždų ligoninė</t>
  </si>
  <si>
    <t>LT494010040200041145</t>
  </si>
  <si>
    <t>VšĮ Tauragės ligoninė</t>
  </si>
  <si>
    <t>LT904010041600010076</t>
  </si>
  <si>
    <t>VšĮ Jurbarko ligoninė</t>
  </si>
  <si>
    <t>LT687300010112950676</t>
  </si>
  <si>
    <t>VšĮ Šilalės rajono ligoninė</t>
  </si>
  <si>
    <t>LT314010044500020914</t>
  </si>
  <si>
    <t>VšĮ Klaipėdos GMP stotis</t>
  </si>
  <si>
    <t>LT587300010002328952</t>
  </si>
  <si>
    <t>V. Budanovo personalinė įmonė( privati GMP )</t>
  </si>
  <si>
    <t>LT727300010002291937</t>
  </si>
  <si>
    <t>VšĮ Neringos pirminės sveikatos priežiūros centras</t>
  </si>
  <si>
    <t>LT667300010002308341</t>
  </si>
  <si>
    <t>VšĮ Kretingos pirminės sveikatos priežiūros centras</t>
  </si>
  <si>
    <t>LT864010041800042190</t>
  </si>
  <si>
    <t>VšĮ Klaipėdos raj. sav. Gargždų pirminės sveikatos  priežiūros centras</t>
  </si>
  <si>
    <t>LT724010040200011146</t>
  </si>
  <si>
    <t>VšĮ Skuodo pirminės sveikatos priežiūros centras</t>
  </si>
  <si>
    <t>LT344010044700081614</t>
  </si>
  <si>
    <t>VšĮ Šilutės pirminės sveikatos priežiūros centras</t>
  </si>
  <si>
    <t>LT837300010129475908</t>
  </si>
  <si>
    <t>VšĮ Tauragės pirminės sveikatos priežiūros centras</t>
  </si>
  <si>
    <t>LT474010041600030056</t>
  </si>
  <si>
    <t>VšĮ Jurbarko rajono pirminės sveikatos priežiūros centras</t>
  </si>
  <si>
    <t>LT934010044300040039</t>
  </si>
  <si>
    <t>UAB Birutės šeimos medicinos  praktika</t>
  </si>
  <si>
    <t>LT207300010078278502</t>
  </si>
  <si>
    <t>UAB Dituvos ambulatorija</t>
  </si>
  <si>
    <t>LT374010051004255120</t>
  </si>
  <si>
    <t>UAB Smėlynės šeimos ambulatorija</t>
  </si>
  <si>
    <t>LT497300010129231595, 73000</t>
  </si>
  <si>
    <t>VšĮ Panevėžio rajono savivaldybės poliklinika</t>
  </si>
  <si>
    <t>LT944010041200000046, 40100</t>
  </si>
  <si>
    <t>3K-3735</t>
  </si>
  <si>
    <t>VšĮ Kuršėnų ligoninė</t>
  </si>
  <si>
    <t>LT524010044200090037</t>
  </si>
  <si>
    <t>VšĮ Rietavo pirminės sveikatos priežiūros centras</t>
  </si>
  <si>
    <t>LT557300010002562776</t>
  </si>
  <si>
    <t>2022-02-23, 
Nr. S-586</t>
  </si>
  <si>
    <t>3K-3434</t>
  </si>
  <si>
    <t>3K-3697</t>
  </si>
  <si>
    <t>3K-3878</t>
  </si>
  <si>
    <t>2022-02-24, 
Nr. 12-852</t>
  </si>
  <si>
    <t>Iš viso (sausio mėn.)</t>
  </si>
  <si>
    <t>2022 m. sausio mėn. (VB lėšomis)
(nurodomas mėnuo, kurio faktines išlaidas (sąnaudas) asmens sveikatos priežiūros įstaiga (ASPĮ) prašo kompensuoti)</t>
  </si>
  <si>
    <t>2022-02-25,
Nr. 3LP-47</t>
  </si>
  <si>
    <t>3K-4281</t>
  </si>
  <si>
    <t>UAB B. Braun Avitum</t>
  </si>
  <si>
    <t>LT452140030000446589</t>
  </si>
  <si>
    <t>VšĮ Šalčininkų pirminės sveikatos priežiūros centras</t>
  </si>
  <si>
    <t>LT804010044400000034</t>
  </si>
  <si>
    <t>VšĮ Varėnos pirminės sveikatos priežiūros centras</t>
  </si>
  <si>
    <t>LT214010041000040031</t>
  </si>
  <si>
    <t>VšĮ Šalčininkų rajono savivaldybės ligoninė</t>
  </si>
  <si>
    <t>LT344010044400060032</t>
  </si>
  <si>
    <t>VšĮ Alytaus rajono savivaldybės greitosios medicinos pagalbos stotis</t>
  </si>
  <si>
    <t>LT217300010129726411</t>
  </si>
  <si>
    <t>VšĮ Vilniaus rajono centrinė poliklinika</t>
  </si>
  <si>
    <t>LT284010042400073885</t>
  </si>
  <si>
    <t>UAB Diaverum klinikos</t>
  </si>
  <si>
    <t>LT217044060005614953</t>
  </si>
  <si>
    <t>VšĮ Alytaus rajono savivaldybės pirminės sveikatos priežūros centras</t>
  </si>
  <si>
    <t>LT527300010002213533</t>
  </si>
  <si>
    <t>VšĮ Vilniaus miesto klinikinė ligoninė</t>
  </si>
  <si>
    <t>LT867044060007990186</t>
  </si>
  <si>
    <t>VšĮ Mykolo Marcinkevičiaus ligoninė</t>
  </si>
  <si>
    <t>LT827180300001130008</t>
  </si>
  <si>
    <t>VšĮ Trakų pirminės sveikatos priežiūros centras</t>
  </si>
  <si>
    <t>LT587300010002486674</t>
  </si>
  <si>
    <t>VšĮ Šv.Roko ligoninė</t>
  </si>
  <si>
    <t>LT804010049501371654</t>
  </si>
  <si>
    <t>VšĮ Respublikinė Vilniaus universitetinė ligoninė</t>
  </si>
  <si>
    <t>LT217044060006642377</t>
  </si>
  <si>
    <t>VšĮ Alytaus apskrities tuberkuliozės ligoninė</t>
  </si>
  <si>
    <t>LT404010040900211945</t>
  </si>
  <si>
    <t>VšĮ Vilniaus miesto psichikos sveikatos centras</t>
  </si>
  <si>
    <t>LT544010042400060128</t>
  </si>
  <si>
    <t>VšĮ Širvintų ligoninė</t>
  </si>
  <si>
    <t>LT434010042000030095</t>
  </si>
  <si>
    <t>VšĮ Lazdijų ligoninė</t>
  </si>
  <si>
    <t>LT044010042200070017</t>
  </si>
  <si>
    <t>Lietuvos Respublikos VRM Medicinos centras</t>
  </si>
  <si>
    <t>LT864010051004881246</t>
  </si>
  <si>
    <t>VšĮ Alytaus poliklinika</t>
  </si>
  <si>
    <t>LT827300010002213575</t>
  </si>
  <si>
    <t xml:space="preserve">VšĮ Lazdijų savivaldybės PSPC </t>
  </si>
  <si>
    <t>LT527300010036745242</t>
  </si>
  <si>
    <t>VšĮ Švenčionių rajono ligoninė</t>
  </si>
  <si>
    <t>LT397300010002590418</t>
  </si>
  <si>
    <t xml:space="preserve">VšĮ Vilkpėdės ligoninė </t>
  </si>
  <si>
    <t>LT657044060000374609</t>
  </si>
  <si>
    <t>VšĮ Varėnos ligoninė</t>
  </si>
  <si>
    <t>LT574010051005423028</t>
  </si>
  <si>
    <t>VšĮ Greitosios medicinos pagalbos stotis</t>
  </si>
  <si>
    <t>LT647044060000322635</t>
  </si>
  <si>
    <t>Nacionalinis vėžio institutas</t>
  </si>
  <si>
    <t>LT917044060001723411</t>
  </si>
  <si>
    <t xml:space="preserve">UAB InMedica </t>
  </si>
  <si>
    <t>LT487044060004064698</t>
  </si>
  <si>
    <t>UAB Šeimos klinika</t>
  </si>
  <si>
    <t>LT987300010165536843</t>
  </si>
  <si>
    <t>VšĮ Respublikinė Vilniaus psichiatrijos ligoninė</t>
  </si>
  <si>
    <t>LT244010044100030870</t>
  </si>
  <si>
    <t>VšĮ Abromiškių reabilitacijos ligoninė</t>
  </si>
  <si>
    <t>LT447044060001707767</t>
  </si>
  <si>
    <t>VšĮ Alytaus apskrities S. Kudirkos ligoninė</t>
  </si>
  <si>
    <t>LT737300010091752982</t>
  </si>
  <si>
    <t>VšĮ Antakalnio poliklinika</t>
  </si>
  <si>
    <t>LT461010051004242542</t>
  </si>
  <si>
    <t>VšĮ Elektrėnų ligoninė</t>
  </si>
  <si>
    <t>LT307300010002624724</t>
  </si>
  <si>
    <t>VšĮ Trakų ligoninė</t>
  </si>
  <si>
    <t>LT844010042700040042</t>
  </si>
  <si>
    <t>VšĮ Druskininkų ligoninė</t>
  </si>
  <si>
    <t>LT867300010002223688</t>
  </si>
  <si>
    <t xml:space="preserve">UAB Ambulansas </t>
  </si>
  <si>
    <t>LT733500010014146266</t>
  </si>
  <si>
    <t>VšĮ Ukmergės pirminės sveikatos priežiūros centras</t>
  </si>
  <si>
    <t>LT854010042900070029</t>
  </si>
  <si>
    <t>VšĮ Karoliniškių poliklinika</t>
  </si>
  <si>
    <t>LT717044060007949037</t>
  </si>
  <si>
    <t>VšĮ Vilniaus universiteto ligoninės Žalgirio klinika</t>
  </si>
  <si>
    <t>LT454010042400063879</t>
  </si>
  <si>
    <t>VšĮ Druskininkų pirminės sveikatos priežiūros centras</t>
  </si>
  <si>
    <t>LT094010040900383417</t>
  </si>
  <si>
    <t>VšĮ Centro poliklinika</t>
  </si>
  <si>
    <t>LT464010042403966753</t>
  </si>
  <si>
    <t>VšĮ Vievio sveikatos priežiūros centras</t>
  </si>
  <si>
    <t>LT224010042403360838</t>
  </si>
  <si>
    <t>VšĮ Vilniaus universiteto ligoninės Santaros klinikos</t>
  </si>
  <si>
    <t>LT717300010002492260</t>
  </si>
  <si>
    <t>UAB Gemma sveikatos centras</t>
  </si>
  <si>
    <t>LT617300010103359927</t>
  </si>
  <si>
    <t>VšĮ Ukmergės ligoninė</t>
  </si>
  <si>
    <t>LT387300010002603240</t>
  </si>
  <si>
    <t>2022-02-22,
Nr. 3-348</t>
  </si>
  <si>
    <t xml:space="preserve">2022-02-23,
Nr. A6-56    </t>
  </si>
  <si>
    <t>Iš viso sausio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</si>
</sst>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4" fontId="7" fillId="5" borderId="3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0" borderId="2" xfId="0" applyFont="1" applyBorder="1" applyAlignment="1">
      <alignment horizontal="left" vertical="center" wrapText="1"/>
    </xf>
    <xf numFmtId="4" fontId="2" fillId="0" borderId="0" xfId="0" applyNumberFormat="1" applyFont="1"/>
    <xf numFmtId="0" fontId="0" fillId="0" borderId="0" xfId="0" applyAlignment="1">
      <alignment vertical="center"/>
    </xf>
    <xf numFmtId="0" fontId="4" fillId="0" borderId="0" xfId="0" applyFont="1"/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4" fontId="7" fillId="3" borderId="2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right" vertical="center"/>
    </xf>
    <xf numFmtId="4" fontId="7" fillId="4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center" vertical="center" wrapText="1"/>
    </xf>
    <xf numFmtId="2" fontId="8" fillId="6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 vertical="center"/>
    </xf>
    <xf numFmtId="2" fontId="5" fillId="0" borderId="13" xfId="0" applyNumberFormat="1" applyFont="1" applyBorder="1" applyAlignment="1">
      <alignment horizontal="right" vertical="center"/>
    </xf>
    <xf numFmtId="2" fontId="5" fillId="0" borderId="11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2" fontId="8" fillId="0" borderId="9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4" fillId="4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66AF-23A0-436E-928E-B9570FA25E32}">
  <sheetPr>
    <tabColor rgb="FFFFFF00"/>
    <pageSetUpPr fitToPage="1"/>
  </sheetPr>
  <dimension ref="A1:R166"/>
  <sheetViews>
    <sheetView tabSelected="1" zoomScale="83" zoomScaleNormal="40" zoomScaleSheetLayoutView="55" workbookViewId="0">
      <selection activeCell="A159" sqref="A159:D159"/>
    </sheetView>
  </sheetViews>
  <sheetFormatPr defaultColWidth="9.109375" defaultRowHeight="13.8" x14ac:dyDescent="0.25"/>
  <cols>
    <col min="1" max="1" width="16" style="1" customWidth="1"/>
    <col min="2" max="2" width="14" style="1" customWidth="1"/>
    <col min="3" max="3" width="11.5546875" style="1" customWidth="1"/>
    <col min="4" max="4" width="7.6640625" style="1" customWidth="1"/>
    <col min="5" max="5" width="56.33203125" style="1" customWidth="1"/>
    <col min="6" max="6" width="15.109375" style="1" customWidth="1"/>
    <col min="7" max="7" width="31.109375" style="1" customWidth="1"/>
    <col min="8" max="8" width="18.6640625" style="1" customWidth="1"/>
    <col min="9" max="9" width="20.33203125" style="1" customWidth="1"/>
    <col min="10" max="10" width="21" style="1" customWidth="1"/>
    <col min="11" max="11" width="21.44140625" style="1" customWidth="1"/>
    <col min="12" max="12" width="11.6640625" style="1" bestFit="1" customWidth="1"/>
    <col min="13" max="13" width="9.109375" style="13"/>
    <col min="14" max="17" width="9.109375" style="1"/>
    <col min="18" max="18" width="12.88671875" style="1" bestFit="1" customWidth="1"/>
    <col min="19" max="16384" width="9.109375" style="1"/>
  </cols>
  <sheetData>
    <row r="1" spans="1:16" ht="15.6" x14ac:dyDescent="0.25">
      <c r="D1" s="11"/>
      <c r="E1" s="11"/>
      <c r="F1" s="11"/>
      <c r="G1" s="11"/>
      <c r="H1" s="11"/>
      <c r="I1" s="11"/>
      <c r="J1" s="11"/>
      <c r="K1" s="11"/>
      <c r="L1" s="2"/>
    </row>
    <row r="2" spans="1:16" ht="15.6" x14ac:dyDescent="0.25">
      <c r="D2" s="85" t="s">
        <v>0</v>
      </c>
      <c r="E2" s="85"/>
      <c r="F2" s="85"/>
      <c r="G2" s="85"/>
      <c r="H2" s="85"/>
      <c r="I2" s="85"/>
      <c r="J2" s="85"/>
      <c r="K2" s="85"/>
      <c r="L2" s="2"/>
    </row>
    <row r="3" spans="1:16" x14ac:dyDescent="0.25">
      <c r="D3" s="3"/>
      <c r="E3" s="3"/>
      <c r="F3" s="3"/>
      <c r="G3" s="3"/>
      <c r="H3" s="3"/>
      <c r="I3" s="3"/>
      <c r="J3" s="3"/>
      <c r="K3" s="3"/>
    </row>
    <row r="4" spans="1:16" ht="43.2" customHeight="1" x14ac:dyDescent="0.25">
      <c r="A4" s="83" t="s">
        <v>1</v>
      </c>
      <c r="B4" s="83" t="s">
        <v>2</v>
      </c>
      <c r="C4" s="83" t="s">
        <v>3</v>
      </c>
      <c r="D4" s="83" t="s">
        <v>4</v>
      </c>
      <c r="E4" s="83" t="s">
        <v>237</v>
      </c>
      <c r="F4" s="83"/>
      <c r="G4" s="83"/>
      <c r="H4" s="83"/>
      <c r="I4" s="83"/>
      <c r="J4" s="83"/>
      <c r="K4" s="83"/>
      <c r="N4" s="13"/>
      <c r="O4" s="13"/>
      <c r="P4" s="13"/>
    </row>
    <row r="5" spans="1:16" ht="34.200000000000003" customHeight="1" x14ac:dyDescent="0.25">
      <c r="A5" s="83"/>
      <c r="B5" s="83"/>
      <c r="C5" s="83"/>
      <c r="D5" s="83"/>
      <c r="E5" s="87" t="s">
        <v>5</v>
      </c>
      <c r="F5" s="87"/>
      <c r="G5" s="87"/>
      <c r="H5" s="86" t="s">
        <v>6</v>
      </c>
      <c r="I5" s="86" t="s">
        <v>41</v>
      </c>
      <c r="J5" s="86" t="s">
        <v>42</v>
      </c>
      <c r="K5" s="83" t="s">
        <v>66</v>
      </c>
    </row>
    <row r="6" spans="1:16" ht="49.95" customHeight="1" x14ac:dyDescent="0.25">
      <c r="A6" s="83"/>
      <c r="B6" s="83"/>
      <c r="C6" s="83"/>
      <c r="D6" s="83"/>
      <c r="E6" s="86" t="s">
        <v>43</v>
      </c>
      <c r="F6" s="86" t="s">
        <v>44</v>
      </c>
      <c r="G6" s="86" t="s">
        <v>45</v>
      </c>
      <c r="H6" s="86"/>
      <c r="I6" s="86"/>
      <c r="J6" s="86"/>
      <c r="K6" s="83"/>
    </row>
    <row r="7" spans="1:16" ht="69.599999999999994" customHeight="1" x14ac:dyDescent="0.25">
      <c r="A7" s="83"/>
      <c r="B7" s="83"/>
      <c r="C7" s="83"/>
      <c r="D7" s="83"/>
      <c r="E7" s="86"/>
      <c r="F7" s="86"/>
      <c r="G7" s="86"/>
      <c r="H7" s="86"/>
      <c r="I7" s="86"/>
      <c r="J7" s="86"/>
      <c r="K7" s="83"/>
    </row>
    <row r="8" spans="1:16" s="4" customFormat="1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M8" s="13"/>
    </row>
    <row r="9" spans="1:16" ht="15.75" customHeight="1" x14ac:dyDescent="0.25">
      <c r="A9" s="80" t="s">
        <v>19</v>
      </c>
      <c r="B9" s="84" t="s">
        <v>238</v>
      </c>
      <c r="C9" s="81" t="s">
        <v>239</v>
      </c>
      <c r="D9" s="43">
        <v>1</v>
      </c>
      <c r="E9" s="53" t="s">
        <v>240</v>
      </c>
      <c r="F9" s="54">
        <v>300556854</v>
      </c>
      <c r="G9" s="55" t="s">
        <v>241</v>
      </c>
      <c r="H9" s="54">
        <v>20</v>
      </c>
      <c r="I9" s="45">
        <v>1322</v>
      </c>
      <c r="J9" s="45">
        <v>23.36</v>
      </c>
      <c r="K9" s="45">
        <v>1345.36</v>
      </c>
      <c r="L9" s="15"/>
    </row>
    <row r="10" spans="1:16" ht="15.75" customHeight="1" x14ac:dyDescent="0.25">
      <c r="A10" s="80"/>
      <c r="B10" s="84"/>
      <c r="C10" s="81"/>
      <c r="D10" s="43">
        <v>2</v>
      </c>
      <c r="E10" s="53" t="s">
        <v>242</v>
      </c>
      <c r="F10" s="54">
        <v>175005172</v>
      </c>
      <c r="G10" s="55" t="s">
        <v>243</v>
      </c>
      <c r="H10" s="54">
        <v>26</v>
      </c>
      <c r="I10" s="45">
        <v>11255.53</v>
      </c>
      <c r="J10" s="45">
        <v>199.22</v>
      </c>
      <c r="K10" s="45">
        <v>11454.75</v>
      </c>
      <c r="L10" s="15"/>
    </row>
    <row r="11" spans="1:16" ht="15.75" customHeight="1" x14ac:dyDescent="0.25">
      <c r="A11" s="80"/>
      <c r="B11" s="84"/>
      <c r="C11" s="81"/>
      <c r="D11" s="43">
        <v>3</v>
      </c>
      <c r="E11" s="53" t="s">
        <v>244</v>
      </c>
      <c r="F11" s="54">
        <v>184639460</v>
      </c>
      <c r="G11" s="55" t="s">
        <v>245</v>
      </c>
      <c r="H11" s="54">
        <v>34</v>
      </c>
      <c r="I11" s="46">
        <v>23566.97</v>
      </c>
      <c r="J11" s="46">
        <v>417.14</v>
      </c>
      <c r="K11" s="45">
        <v>23984.11</v>
      </c>
      <c r="L11" s="15"/>
    </row>
    <row r="12" spans="1:16" ht="15.75" customHeight="1" x14ac:dyDescent="0.25">
      <c r="A12" s="80"/>
      <c r="B12" s="84"/>
      <c r="C12" s="81"/>
      <c r="D12" s="43">
        <v>4</v>
      </c>
      <c r="E12" s="53" t="s">
        <v>246</v>
      </c>
      <c r="F12" s="54">
        <v>275005020</v>
      </c>
      <c r="G12" s="55" t="s">
        <v>247</v>
      </c>
      <c r="H12" s="54">
        <v>65</v>
      </c>
      <c r="I12" s="45">
        <v>14614.55</v>
      </c>
      <c r="J12" s="45">
        <v>258.72000000000003</v>
      </c>
      <c r="K12" s="45">
        <v>14873.269999999999</v>
      </c>
      <c r="L12" s="15"/>
    </row>
    <row r="13" spans="1:16" ht="15.75" customHeight="1" x14ac:dyDescent="0.25">
      <c r="A13" s="80"/>
      <c r="B13" s="84"/>
      <c r="C13" s="81"/>
      <c r="D13" s="43">
        <v>5</v>
      </c>
      <c r="E13" s="53" t="s">
        <v>248</v>
      </c>
      <c r="F13" s="54">
        <v>253724440</v>
      </c>
      <c r="G13" s="55" t="s">
        <v>249</v>
      </c>
      <c r="H13" s="54">
        <v>80</v>
      </c>
      <c r="I13" s="45">
        <v>75308.02</v>
      </c>
      <c r="J13" s="45">
        <v>1332.94</v>
      </c>
      <c r="K13" s="45">
        <v>76640.960000000006</v>
      </c>
      <c r="L13" s="15"/>
    </row>
    <row r="14" spans="1:16" ht="15.75" customHeight="1" x14ac:dyDescent="0.25">
      <c r="A14" s="80"/>
      <c r="B14" s="84"/>
      <c r="C14" s="81"/>
      <c r="D14" s="43">
        <v>6</v>
      </c>
      <c r="E14" s="53" t="s">
        <v>250</v>
      </c>
      <c r="F14" s="54">
        <v>124246958</v>
      </c>
      <c r="G14" s="55" t="s">
        <v>251</v>
      </c>
      <c r="H14" s="54">
        <v>157</v>
      </c>
      <c r="I14" s="45">
        <v>77513.81</v>
      </c>
      <c r="J14" s="45">
        <v>1372.95</v>
      </c>
      <c r="K14" s="45">
        <v>78886.759999999995</v>
      </c>
      <c r="L14" s="15"/>
    </row>
    <row r="15" spans="1:16" ht="15.75" customHeight="1" x14ac:dyDescent="0.25">
      <c r="A15" s="80"/>
      <c r="B15" s="84"/>
      <c r="C15" s="81"/>
      <c r="D15" s="43">
        <v>7</v>
      </c>
      <c r="E15" s="53" t="s">
        <v>252</v>
      </c>
      <c r="F15" s="54">
        <v>125746667</v>
      </c>
      <c r="G15" s="55" t="s">
        <v>253</v>
      </c>
      <c r="H15" s="54">
        <v>41</v>
      </c>
      <c r="I15" s="45">
        <v>2933.68</v>
      </c>
      <c r="J15" s="45">
        <v>51.92</v>
      </c>
      <c r="K15" s="45">
        <v>2985.6</v>
      </c>
      <c r="L15" s="15"/>
    </row>
    <row r="16" spans="1:16" ht="27.6" x14ac:dyDescent="0.25">
      <c r="A16" s="80"/>
      <c r="B16" s="84"/>
      <c r="C16" s="81"/>
      <c r="D16" s="43">
        <v>8</v>
      </c>
      <c r="E16" s="53" t="s">
        <v>254</v>
      </c>
      <c r="F16" s="54">
        <v>193107218</v>
      </c>
      <c r="G16" s="55" t="s">
        <v>255</v>
      </c>
      <c r="H16" s="54">
        <v>3</v>
      </c>
      <c r="I16" s="45">
        <v>335.54</v>
      </c>
      <c r="J16" s="45">
        <v>5.94</v>
      </c>
      <c r="K16" s="45">
        <v>341.48</v>
      </c>
    </row>
    <row r="17" spans="1:11" ht="15.6" x14ac:dyDescent="0.25">
      <c r="A17" s="80"/>
      <c r="B17" s="84"/>
      <c r="C17" s="81"/>
      <c r="D17" s="44">
        <v>9</v>
      </c>
      <c r="E17" s="53" t="s">
        <v>256</v>
      </c>
      <c r="F17" s="54">
        <v>302692454</v>
      </c>
      <c r="G17" s="55" t="s">
        <v>257</v>
      </c>
      <c r="H17" s="54">
        <v>937</v>
      </c>
      <c r="I17" s="45">
        <v>677419.75</v>
      </c>
      <c r="J17" s="45">
        <v>11990.31</v>
      </c>
      <c r="K17" s="45">
        <v>689410.06</v>
      </c>
    </row>
    <row r="18" spans="1:11" ht="15.6" x14ac:dyDescent="0.25">
      <c r="A18" s="80"/>
      <c r="B18" s="84"/>
      <c r="C18" s="81"/>
      <c r="D18" s="44">
        <v>10</v>
      </c>
      <c r="E18" s="56" t="s">
        <v>258</v>
      </c>
      <c r="F18" s="57">
        <v>124245856</v>
      </c>
      <c r="G18" s="58" t="s">
        <v>259</v>
      </c>
      <c r="H18" s="57">
        <v>158</v>
      </c>
      <c r="I18" s="47">
        <v>40574.65</v>
      </c>
      <c r="J18" s="47">
        <v>718.92</v>
      </c>
      <c r="K18" s="47">
        <v>41293.57</v>
      </c>
    </row>
    <row r="19" spans="1:11" ht="15.75" customHeight="1" x14ac:dyDescent="0.25">
      <c r="A19" s="80"/>
      <c r="B19" s="84"/>
      <c r="C19" s="81"/>
      <c r="D19" s="44">
        <v>11</v>
      </c>
      <c r="E19" s="59" t="s">
        <v>260</v>
      </c>
      <c r="F19" s="60">
        <v>181527285</v>
      </c>
      <c r="G19" s="61" t="s">
        <v>261</v>
      </c>
      <c r="H19" s="60">
        <v>52</v>
      </c>
      <c r="I19" s="48">
        <v>36321.47</v>
      </c>
      <c r="J19" s="48">
        <v>642.92999999999995</v>
      </c>
      <c r="K19" s="48">
        <v>36964.400000000001</v>
      </c>
    </row>
    <row r="20" spans="1:11" ht="15.6" x14ac:dyDescent="0.25">
      <c r="A20" s="80"/>
      <c r="B20" s="84"/>
      <c r="C20" s="81"/>
      <c r="D20" s="44">
        <v>12</v>
      </c>
      <c r="E20" s="62" t="s">
        <v>262</v>
      </c>
      <c r="F20" s="63">
        <v>224369680</v>
      </c>
      <c r="G20" s="64" t="s">
        <v>263</v>
      </c>
      <c r="H20" s="63">
        <v>119</v>
      </c>
      <c r="I20" s="65">
        <v>18176.47</v>
      </c>
      <c r="J20" s="65">
        <v>323.44</v>
      </c>
      <c r="K20" s="65">
        <v>18499.91</v>
      </c>
    </row>
    <row r="21" spans="1:11" ht="15.6" x14ac:dyDescent="0.25">
      <c r="A21" s="80"/>
      <c r="B21" s="84"/>
      <c r="C21" s="81"/>
      <c r="D21" s="44">
        <v>13</v>
      </c>
      <c r="E21" s="53" t="s">
        <v>264</v>
      </c>
      <c r="F21" s="54">
        <v>124243848</v>
      </c>
      <c r="G21" s="55" t="s">
        <v>265</v>
      </c>
      <c r="H21" s="54">
        <v>794</v>
      </c>
      <c r="I21" s="45">
        <v>318075.28000000003</v>
      </c>
      <c r="J21" s="45">
        <v>5774.66</v>
      </c>
      <c r="K21" s="45">
        <v>323849.94</v>
      </c>
    </row>
    <row r="22" spans="1:11" ht="15.6" x14ac:dyDescent="0.25">
      <c r="A22" s="80"/>
      <c r="B22" s="84"/>
      <c r="C22" s="81"/>
      <c r="D22" s="44">
        <v>14</v>
      </c>
      <c r="E22" s="66" t="s">
        <v>266</v>
      </c>
      <c r="F22" s="54">
        <v>190273081</v>
      </c>
      <c r="G22" s="55" t="s">
        <v>267</v>
      </c>
      <c r="H22" s="54">
        <v>6</v>
      </c>
      <c r="I22" s="45">
        <v>1843.72</v>
      </c>
      <c r="J22" s="45">
        <v>32.630000000000003</v>
      </c>
      <c r="K22" s="45">
        <v>1876.3500000000001</v>
      </c>
    </row>
    <row r="23" spans="1:11" ht="15.6" x14ac:dyDescent="0.25">
      <c r="A23" s="80"/>
      <c r="B23" s="84"/>
      <c r="C23" s="81"/>
      <c r="D23" s="44">
        <v>15</v>
      </c>
      <c r="E23" s="53" t="s">
        <v>268</v>
      </c>
      <c r="F23" s="54">
        <v>224244940</v>
      </c>
      <c r="G23" s="55" t="s">
        <v>269</v>
      </c>
      <c r="H23" s="54">
        <v>17</v>
      </c>
      <c r="I23" s="45">
        <v>14106.86</v>
      </c>
      <c r="J23" s="45">
        <v>249.7</v>
      </c>
      <c r="K23" s="45">
        <v>14356.560000000001</v>
      </c>
    </row>
    <row r="24" spans="1:11" ht="15.6" x14ac:dyDescent="0.25">
      <c r="A24" s="80"/>
      <c r="B24" s="84"/>
      <c r="C24" s="81"/>
      <c r="D24" s="44">
        <v>16</v>
      </c>
      <c r="E24" s="53" t="s">
        <v>270</v>
      </c>
      <c r="F24" s="54">
        <v>178298620</v>
      </c>
      <c r="G24" s="55" t="s">
        <v>271</v>
      </c>
      <c r="H24" s="54">
        <v>36</v>
      </c>
      <c r="I24" s="45">
        <v>9349.1299999999992</v>
      </c>
      <c r="J24" s="45">
        <v>165.49</v>
      </c>
      <c r="K24" s="45">
        <v>9514.619999999999</v>
      </c>
    </row>
    <row r="25" spans="1:11" ht="15.6" x14ac:dyDescent="0.25">
      <c r="A25" s="80"/>
      <c r="B25" s="84"/>
      <c r="C25" s="81"/>
      <c r="D25" s="44">
        <v>17</v>
      </c>
      <c r="E25" s="53" t="s">
        <v>272</v>
      </c>
      <c r="F25" s="54">
        <v>165220415</v>
      </c>
      <c r="G25" s="55" t="s">
        <v>273</v>
      </c>
      <c r="H25" s="54">
        <v>57</v>
      </c>
      <c r="I25" s="45">
        <v>23276.94</v>
      </c>
      <c r="J25" s="45">
        <v>411.99</v>
      </c>
      <c r="K25" s="45">
        <v>23688.93</v>
      </c>
    </row>
    <row r="26" spans="1:11" ht="15.6" x14ac:dyDescent="0.25">
      <c r="A26" s="80"/>
      <c r="B26" s="84"/>
      <c r="C26" s="81"/>
      <c r="D26" s="44">
        <v>18</v>
      </c>
      <c r="E26" s="67" t="s">
        <v>274</v>
      </c>
      <c r="F26" s="68">
        <v>300520299</v>
      </c>
      <c r="G26" s="69" t="s">
        <v>275</v>
      </c>
      <c r="H26" s="54">
        <v>4</v>
      </c>
      <c r="I26" s="45">
        <v>3428.63</v>
      </c>
      <c r="J26" s="45">
        <v>49.72</v>
      </c>
      <c r="K26" s="45">
        <v>3478.35</v>
      </c>
    </row>
    <row r="27" spans="1:11" ht="15.6" x14ac:dyDescent="0.25">
      <c r="A27" s="80"/>
      <c r="B27" s="84"/>
      <c r="C27" s="81"/>
      <c r="D27" s="44">
        <v>19</v>
      </c>
      <c r="E27" s="53" t="s">
        <v>276</v>
      </c>
      <c r="F27" s="54">
        <v>190272218</v>
      </c>
      <c r="G27" s="55" t="s">
        <v>277</v>
      </c>
      <c r="H27" s="54">
        <v>12</v>
      </c>
      <c r="I27" s="45">
        <v>2300.16</v>
      </c>
      <c r="J27" s="45">
        <v>40.729999999999997</v>
      </c>
      <c r="K27" s="45">
        <v>2340.89</v>
      </c>
    </row>
    <row r="28" spans="1:11" ht="15.6" x14ac:dyDescent="0.25">
      <c r="A28" s="80"/>
      <c r="B28" s="84"/>
      <c r="C28" s="81"/>
      <c r="D28" s="44">
        <v>20</v>
      </c>
      <c r="E28" s="53" t="s">
        <v>278</v>
      </c>
      <c r="F28" s="54">
        <v>165245564</v>
      </c>
      <c r="G28" s="55" t="s">
        <v>279</v>
      </c>
      <c r="H28" s="54">
        <v>3</v>
      </c>
      <c r="I28" s="45">
        <v>380.26</v>
      </c>
      <c r="J28" s="45">
        <v>8.5299999999999994</v>
      </c>
      <c r="K28" s="45">
        <v>388.78999999999996</v>
      </c>
    </row>
    <row r="29" spans="1:11" ht="15.6" x14ac:dyDescent="0.25">
      <c r="A29" s="80"/>
      <c r="B29" s="84"/>
      <c r="C29" s="81"/>
      <c r="D29" s="44">
        <v>21</v>
      </c>
      <c r="E29" s="53" t="s">
        <v>280</v>
      </c>
      <c r="F29" s="54">
        <v>290518090</v>
      </c>
      <c r="G29" s="55" t="s">
        <v>281</v>
      </c>
      <c r="H29" s="54">
        <v>41</v>
      </c>
      <c r="I29" s="45">
        <v>10372.36</v>
      </c>
      <c r="J29" s="45">
        <v>183.59</v>
      </c>
      <c r="K29" s="45">
        <v>10555.95</v>
      </c>
    </row>
    <row r="30" spans="1:11" ht="15.6" x14ac:dyDescent="0.25">
      <c r="A30" s="80"/>
      <c r="B30" s="84"/>
      <c r="C30" s="81"/>
      <c r="D30" s="44">
        <v>22</v>
      </c>
      <c r="E30" s="53" t="s">
        <v>282</v>
      </c>
      <c r="F30" s="54">
        <v>124245322</v>
      </c>
      <c r="G30" s="55" t="s">
        <v>283</v>
      </c>
      <c r="H30" s="54">
        <v>77</v>
      </c>
      <c r="I30" s="45">
        <v>28108.79</v>
      </c>
      <c r="J30" s="45">
        <v>497.52</v>
      </c>
      <c r="K30" s="45">
        <v>28606.31</v>
      </c>
    </row>
    <row r="31" spans="1:11" ht="15.6" x14ac:dyDescent="0.25">
      <c r="A31" s="80"/>
      <c r="B31" s="84"/>
      <c r="C31" s="81"/>
      <c r="D31" s="44">
        <v>23</v>
      </c>
      <c r="E31" s="53" t="s">
        <v>284</v>
      </c>
      <c r="F31" s="54">
        <v>190126626</v>
      </c>
      <c r="G31" s="55" t="s">
        <v>285</v>
      </c>
      <c r="H31" s="54">
        <v>55</v>
      </c>
      <c r="I31" s="45">
        <v>19666.78</v>
      </c>
      <c r="J31" s="45">
        <v>348.13</v>
      </c>
      <c r="K31" s="45">
        <v>20014.91</v>
      </c>
    </row>
    <row r="32" spans="1:11" ht="15.6" x14ac:dyDescent="0.25">
      <c r="A32" s="80"/>
      <c r="B32" s="84"/>
      <c r="C32" s="81"/>
      <c r="D32" s="44">
        <v>24</v>
      </c>
      <c r="E32" s="53" t="s">
        <v>286</v>
      </c>
      <c r="F32" s="54">
        <v>124369537</v>
      </c>
      <c r="G32" s="55" t="s">
        <v>287</v>
      </c>
      <c r="H32" s="54">
        <v>639</v>
      </c>
      <c r="I32" s="45">
        <v>588718.04</v>
      </c>
      <c r="J32" s="45">
        <v>10343.379999999999</v>
      </c>
      <c r="K32" s="45">
        <v>599061.42000000004</v>
      </c>
    </row>
    <row r="33" spans="1:12" ht="15.6" x14ac:dyDescent="0.25">
      <c r="A33" s="80"/>
      <c r="B33" s="84"/>
      <c r="C33" s="81"/>
      <c r="D33" s="44">
        <v>25</v>
      </c>
      <c r="E33" s="53" t="s">
        <v>288</v>
      </c>
      <c r="F33" s="54">
        <v>111959420</v>
      </c>
      <c r="G33" s="55" t="s">
        <v>289</v>
      </c>
      <c r="H33" s="54">
        <v>25</v>
      </c>
      <c r="I33" s="45">
        <v>626.94000000000005</v>
      </c>
      <c r="J33" s="45">
        <v>9.1300000000000008</v>
      </c>
      <c r="K33" s="45">
        <v>636.07000000000005</v>
      </c>
    </row>
    <row r="34" spans="1:12" ht="15.6" x14ac:dyDescent="0.25">
      <c r="A34" s="80"/>
      <c r="B34" s="84"/>
      <c r="C34" s="81"/>
      <c r="D34" s="44">
        <v>26</v>
      </c>
      <c r="E34" s="53" t="s">
        <v>290</v>
      </c>
      <c r="F34" s="54">
        <v>300011170</v>
      </c>
      <c r="G34" s="55" t="s">
        <v>291</v>
      </c>
      <c r="H34" s="54">
        <v>2</v>
      </c>
      <c r="I34" s="45">
        <v>258.56</v>
      </c>
      <c r="J34" s="45">
        <v>4.58</v>
      </c>
      <c r="K34" s="45">
        <v>263.14</v>
      </c>
    </row>
    <row r="35" spans="1:12" ht="15.75" customHeight="1" x14ac:dyDescent="0.25">
      <c r="A35" s="80"/>
      <c r="B35" s="84"/>
      <c r="C35" s="81"/>
      <c r="D35" s="44">
        <v>27</v>
      </c>
      <c r="E35" s="53" t="s">
        <v>292</v>
      </c>
      <c r="F35" s="54">
        <v>304747928</v>
      </c>
      <c r="G35" s="55" t="s">
        <v>293</v>
      </c>
      <c r="H35" s="54">
        <v>7</v>
      </c>
      <c r="I35" s="45">
        <v>5745.34</v>
      </c>
      <c r="J35" s="45">
        <v>101.68</v>
      </c>
      <c r="K35" s="45">
        <v>5847.02</v>
      </c>
      <c r="L35" s="15"/>
    </row>
    <row r="36" spans="1:12" ht="15.6" x14ac:dyDescent="0.25">
      <c r="A36" s="80"/>
      <c r="B36" s="84"/>
      <c r="C36" s="81"/>
      <c r="D36" s="44">
        <v>28</v>
      </c>
      <c r="E36" s="56" t="s">
        <v>294</v>
      </c>
      <c r="F36" s="57">
        <v>124247526</v>
      </c>
      <c r="G36" s="58" t="s">
        <v>295</v>
      </c>
      <c r="H36" s="57">
        <v>345</v>
      </c>
      <c r="I36" s="45">
        <v>59422.03</v>
      </c>
      <c r="J36" s="45">
        <v>1054.32</v>
      </c>
      <c r="K36" s="45">
        <v>60476.35</v>
      </c>
    </row>
    <row r="37" spans="1:12" ht="15.6" x14ac:dyDescent="0.25">
      <c r="A37" s="80"/>
      <c r="B37" s="84"/>
      <c r="C37" s="81"/>
      <c r="D37" s="44">
        <v>29</v>
      </c>
      <c r="E37" s="70" t="s">
        <v>296</v>
      </c>
      <c r="F37" s="71">
        <v>181370656</v>
      </c>
      <c r="G37" s="72" t="s">
        <v>297</v>
      </c>
      <c r="H37" s="60">
        <v>33</v>
      </c>
      <c r="I37" s="73">
        <v>33331.54</v>
      </c>
      <c r="J37" s="45">
        <v>589.97</v>
      </c>
      <c r="K37" s="74">
        <v>33921.51</v>
      </c>
    </row>
    <row r="38" spans="1:12" ht="15.6" x14ac:dyDescent="0.25">
      <c r="A38" s="80"/>
      <c r="B38" s="84"/>
      <c r="C38" s="81"/>
      <c r="D38" s="44">
        <v>30</v>
      </c>
      <c r="E38" s="70" t="s">
        <v>298</v>
      </c>
      <c r="F38" s="71">
        <v>190272175</v>
      </c>
      <c r="G38" s="72" t="s">
        <v>299</v>
      </c>
      <c r="H38" s="60">
        <v>533</v>
      </c>
      <c r="I38" s="73">
        <v>262216.3</v>
      </c>
      <c r="J38" s="45">
        <v>4642.55</v>
      </c>
      <c r="K38" s="45">
        <v>266858.84999999998</v>
      </c>
    </row>
    <row r="39" spans="1:12" ht="15.6" x14ac:dyDescent="0.25">
      <c r="A39" s="80"/>
      <c r="B39" s="84"/>
      <c r="C39" s="81"/>
      <c r="D39" s="44">
        <v>31</v>
      </c>
      <c r="E39" s="75" t="s">
        <v>300</v>
      </c>
      <c r="F39" s="37">
        <v>124244035</v>
      </c>
      <c r="G39" s="76" t="s">
        <v>301</v>
      </c>
      <c r="H39" s="37">
        <v>24</v>
      </c>
      <c r="I39" s="45">
        <v>13106.32</v>
      </c>
      <c r="J39" s="45">
        <v>231.97</v>
      </c>
      <c r="K39" s="45">
        <v>13338.289999999999</v>
      </c>
    </row>
    <row r="40" spans="1:12" ht="15.6" x14ac:dyDescent="0.25">
      <c r="A40" s="80"/>
      <c r="B40" s="84"/>
      <c r="C40" s="81"/>
      <c r="D40" s="44">
        <v>32</v>
      </c>
      <c r="E40" s="53" t="s">
        <v>302</v>
      </c>
      <c r="F40" s="54">
        <v>181383721</v>
      </c>
      <c r="G40" s="55" t="s">
        <v>303</v>
      </c>
      <c r="H40" s="54">
        <v>80</v>
      </c>
      <c r="I40" s="45">
        <v>66213.009999999995</v>
      </c>
      <c r="J40" s="45">
        <v>1171.97</v>
      </c>
      <c r="K40" s="45">
        <v>67384.98</v>
      </c>
    </row>
    <row r="41" spans="1:12" ht="15.6" x14ac:dyDescent="0.25">
      <c r="A41" s="80"/>
      <c r="B41" s="84"/>
      <c r="C41" s="81"/>
      <c r="D41" s="44">
        <v>33</v>
      </c>
      <c r="E41" s="67" t="s">
        <v>304</v>
      </c>
      <c r="F41" s="68">
        <v>181383493</v>
      </c>
      <c r="G41" s="69" t="s">
        <v>305</v>
      </c>
      <c r="H41" s="54">
        <v>144</v>
      </c>
      <c r="I41" s="45">
        <v>58900.35</v>
      </c>
      <c r="J41" s="45">
        <v>1042.5999999999999</v>
      </c>
      <c r="K41" s="45">
        <v>59942.95</v>
      </c>
    </row>
    <row r="42" spans="1:12" ht="15.6" x14ac:dyDescent="0.25">
      <c r="A42" s="80"/>
      <c r="B42" s="84"/>
      <c r="C42" s="81"/>
      <c r="D42" s="44">
        <v>34</v>
      </c>
      <c r="E42" s="53" t="s">
        <v>306</v>
      </c>
      <c r="F42" s="54">
        <v>152114650</v>
      </c>
      <c r="G42" s="55" t="s">
        <v>307</v>
      </c>
      <c r="H42" s="54">
        <v>80</v>
      </c>
      <c r="I42" s="45">
        <v>36794.44</v>
      </c>
      <c r="J42" s="45">
        <v>651.29999999999995</v>
      </c>
      <c r="K42" s="45">
        <v>37445.740000000005</v>
      </c>
    </row>
    <row r="43" spans="1:12" ht="15.6" x14ac:dyDescent="0.25">
      <c r="A43" s="80"/>
      <c r="B43" s="84"/>
      <c r="C43" s="81"/>
      <c r="D43" s="44">
        <v>35</v>
      </c>
      <c r="E43" s="53" t="s">
        <v>308</v>
      </c>
      <c r="F43" s="54">
        <v>124633727</v>
      </c>
      <c r="G43" s="55" t="s">
        <v>309</v>
      </c>
      <c r="H43" s="54">
        <v>38</v>
      </c>
      <c r="I43" s="45">
        <v>37902.370000000003</v>
      </c>
      <c r="J43" s="45">
        <v>669.73</v>
      </c>
      <c r="K43" s="45">
        <v>38572.100000000006</v>
      </c>
    </row>
    <row r="44" spans="1:12" ht="15.75" customHeight="1" x14ac:dyDescent="0.25">
      <c r="A44" s="80"/>
      <c r="B44" s="84"/>
      <c r="C44" s="81"/>
      <c r="D44" s="44">
        <v>36</v>
      </c>
      <c r="E44" s="67" t="s">
        <v>310</v>
      </c>
      <c r="F44" s="77">
        <v>182934444</v>
      </c>
      <c r="G44" s="72" t="s">
        <v>311</v>
      </c>
      <c r="H44" s="78">
        <v>52</v>
      </c>
      <c r="I44" s="45">
        <v>38590.720000000001</v>
      </c>
      <c r="J44" s="45">
        <v>683.08</v>
      </c>
      <c r="K44" s="45">
        <v>39273.800000000003</v>
      </c>
    </row>
    <row r="45" spans="1:12" ht="15.6" x14ac:dyDescent="0.25">
      <c r="A45" s="80"/>
      <c r="B45" s="84"/>
      <c r="C45" s="81"/>
      <c r="D45" s="44">
        <v>37</v>
      </c>
      <c r="E45" s="67" t="s">
        <v>312</v>
      </c>
      <c r="F45" s="77">
        <v>124244754</v>
      </c>
      <c r="G45" s="72" t="s">
        <v>313</v>
      </c>
      <c r="H45" s="78">
        <v>59</v>
      </c>
      <c r="I45" s="45">
        <v>3680.25</v>
      </c>
      <c r="J45" s="45">
        <v>65.150000000000006</v>
      </c>
      <c r="K45" s="45">
        <v>3745.4</v>
      </c>
    </row>
    <row r="46" spans="1:12" ht="15.6" x14ac:dyDescent="0.25">
      <c r="A46" s="80"/>
      <c r="B46" s="84"/>
      <c r="C46" s="81"/>
      <c r="D46" s="44">
        <v>38</v>
      </c>
      <c r="E46" s="67" t="s">
        <v>314</v>
      </c>
      <c r="F46" s="77">
        <v>191744287</v>
      </c>
      <c r="G46" s="72" t="s">
        <v>315</v>
      </c>
      <c r="H46" s="78">
        <v>78</v>
      </c>
      <c r="I46" s="45">
        <v>30886.13</v>
      </c>
      <c r="J46" s="45">
        <v>583.46</v>
      </c>
      <c r="K46" s="45">
        <v>31469.59</v>
      </c>
    </row>
    <row r="47" spans="1:12" ht="15.6" x14ac:dyDescent="0.25">
      <c r="A47" s="80"/>
      <c r="B47" s="84"/>
      <c r="C47" s="81"/>
      <c r="D47" s="44">
        <v>39</v>
      </c>
      <c r="E47" s="53" t="s">
        <v>316</v>
      </c>
      <c r="F47" s="54">
        <v>152114846</v>
      </c>
      <c r="G47" s="55" t="s">
        <v>317</v>
      </c>
      <c r="H47" s="54">
        <v>16</v>
      </c>
      <c r="I47" s="45">
        <v>17247.310000000001</v>
      </c>
      <c r="J47" s="45">
        <v>305.27999999999997</v>
      </c>
      <c r="K47" s="45">
        <v>17552.59</v>
      </c>
    </row>
    <row r="48" spans="1:12" ht="15.6" x14ac:dyDescent="0.25">
      <c r="A48" s="80"/>
      <c r="B48" s="84"/>
      <c r="C48" s="81"/>
      <c r="D48" s="44">
        <v>40</v>
      </c>
      <c r="E48" s="67" t="s">
        <v>318</v>
      </c>
      <c r="F48" s="68">
        <v>125873515</v>
      </c>
      <c r="G48" s="69" t="s">
        <v>319</v>
      </c>
      <c r="H48" s="54">
        <v>49</v>
      </c>
      <c r="I48" s="45">
        <v>4293.12</v>
      </c>
      <c r="J48" s="45">
        <v>76.8</v>
      </c>
      <c r="K48" s="45">
        <v>4369.92</v>
      </c>
    </row>
    <row r="49" spans="1:11" ht="15.6" x14ac:dyDescent="0.25">
      <c r="A49" s="80"/>
      <c r="B49" s="84"/>
      <c r="C49" s="81"/>
      <c r="D49" s="44">
        <v>41</v>
      </c>
      <c r="E49" s="53" t="s">
        <v>320</v>
      </c>
      <c r="F49" s="54">
        <v>181522929</v>
      </c>
      <c r="G49" s="55" t="s">
        <v>321</v>
      </c>
      <c r="H49" s="54">
        <v>23</v>
      </c>
      <c r="I49" s="45">
        <v>20399.88</v>
      </c>
      <c r="J49" s="45">
        <v>361.06</v>
      </c>
      <c r="K49" s="45">
        <v>20760.940000000002</v>
      </c>
    </row>
    <row r="50" spans="1:11" ht="15.6" x14ac:dyDescent="0.25">
      <c r="A50" s="80"/>
      <c r="B50" s="84"/>
      <c r="C50" s="81"/>
      <c r="D50" s="44">
        <v>42</v>
      </c>
      <c r="E50" s="53" t="s">
        <v>322</v>
      </c>
      <c r="F50" s="54">
        <v>124364561</v>
      </c>
      <c r="G50" s="55" t="s">
        <v>323</v>
      </c>
      <c r="H50" s="54">
        <v>2103</v>
      </c>
      <c r="I50" s="45">
        <v>1366559.94</v>
      </c>
      <c r="J50" s="45">
        <v>28371.09</v>
      </c>
      <c r="K50" s="45">
        <v>1394931.03</v>
      </c>
    </row>
    <row r="51" spans="1:11" ht="15.6" x14ac:dyDescent="0.25">
      <c r="A51" s="80"/>
      <c r="B51" s="84"/>
      <c r="C51" s="81"/>
      <c r="D51" s="44">
        <v>43</v>
      </c>
      <c r="E51" s="67" t="s">
        <v>324</v>
      </c>
      <c r="F51" s="68">
        <v>301240955</v>
      </c>
      <c r="G51" s="69" t="s">
        <v>325</v>
      </c>
      <c r="H51" s="54">
        <v>24</v>
      </c>
      <c r="I51" s="45">
        <v>9433.56</v>
      </c>
      <c r="J51" s="45">
        <v>166.95</v>
      </c>
      <c r="K51" s="45">
        <v>9600.51</v>
      </c>
    </row>
    <row r="52" spans="1:11" ht="15.6" x14ac:dyDescent="0.25">
      <c r="A52" s="80"/>
      <c r="B52" s="84"/>
      <c r="C52" s="81"/>
      <c r="D52" s="44">
        <v>44</v>
      </c>
      <c r="E52" s="67" t="s">
        <v>326</v>
      </c>
      <c r="F52" s="54">
        <v>182935350</v>
      </c>
      <c r="G52" s="55" t="s">
        <v>327</v>
      </c>
      <c r="H52" s="54">
        <v>182</v>
      </c>
      <c r="I52" s="45">
        <v>88092.19</v>
      </c>
      <c r="J52" s="45">
        <v>1559.32</v>
      </c>
      <c r="K52" s="45">
        <v>89651.510000000009</v>
      </c>
    </row>
    <row r="53" spans="1:11" ht="15" customHeight="1" x14ac:dyDescent="0.25">
      <c r="A53" s="80"/>
      <c r="B53" s="82" t="s">
        <v>18</v>
      </c>
      <c r="C53" s="82"/>
      <c r="D53" s="82"/>
      <c r="E53" s="82"/>
      <c r="F53" s="21" t="s">
        <v>7</v>
      </c>
      <c r="G53" s="21" t="s">
        <v>7</v>
      </c>
      <c r="H53" s="22">
        <f>SUM(H9:H52)</f>
        <v>7330</v>
      </c>
      <c r="I53" s="23">
        <f>SUM(I9:I52)</f>
        <v>4152669.6899999995</v>
      </c>
      <c r="J53" s="23">
        <f>SUM(J9:J52)</f>
        <v>77785.85000000002</v>
      </c>
      <c r="K53" s="23">
        <f>SUM(K9:K52)</f>
        <v>4230455.54</v>
      </c>
    </row>
    <row r="54" spans="1:11" ht="15" customHeight="1" x14ac:dyDescent="0.3">
      <c r="A54" s="80" t="s">
        <v>8</v>
      </c>
      <c r="B54" s="81" t="s">
        <v>328</v>
      </c>
      <c r="C54" s="81" t="s">
        <v>232</v>
      </c>
      <c r="D54" s="19">
        <v>1</v>
      </c>
      <c r="E54" s="30" t="s">
        <v>128</v>
      </c>
      <c r="F54" s="31">
        <v>159945462</v>
      </c>
      <c r="G54" s="31" t="s">
        <v>129</v>
      </c>
      <c r="H54" s="31">
        <v>7</v>
      </c>
      <c r="I54" s="49">
        <v>1693.1499999999999</v>
      </c>
      <c r="J54" s="49">
        <v>34.519999999999996</v>
      </c>
      <c r="K54" s="50">
        <v>1727.6699999999998</v>
      </c>
    </row>
    <row r="55" spans="1:11" ht="15" customHeight="1" x14ac:dyDescent="0.3">
      <c r="A55" s="80"/>
      <c r="B55" s="81"/>
      <c r="C55" s="81"/>
      <c r="D55" s="19">
        <v>2</v>
      </c>
      <c r="E55" s="30" t="s">
        <v>120</v>
      </c>
      <c r="F55" s="31">
        <v>190808235</v>
      </c>
      <c r="G55" s="31" t="s">
        <v>121</v>
      </c>
      <c r="H55" s="31">
        <v>58</v>
      </c>
      <c r="I55" s="50">
        <v>17628.129999999994</v>
      </c>
      <c r="J55" s="50">
        <v>309.70999999999981</v>
      </c>
      <c r="K55" s="50">
        <v>17937.839999999993</v>
      </c>
    </row>
    <row r="56" spans="1:11" ht="15" customHeight="1" x14ac:dyDescent="0.3">
      <c r="A56" s="80"/>
      <c r="B56" s="81"/>
      <c r="C56" s="81"/>
      <c r="D56" s="19">
        <v>3</v>
      </c>
      <c r="E56" s="30" t="s">
        <v>138</v>
      </c>
      <c r="F56" s="31">
        <v>185332788</v>
      </c>
      <c r="G56" s="31" t="s">
        <v>139</v>
      </c>
      <c r="H56" s="31">
        <v>36</v>
      </c>
      <c r="I56" s="50">
        <v>39165.12000000001</v>
      </c>
      <c r="J56" s="50">
        <v>693.2299999999999</v>
      </c>
      <c r="K56" s="50">
        <v>39858.350000000013</v>
      </c>
    </row>
    <row r="57" spans="1:11" ht="15" customHeight="1" x14ac:dyDescent="0.3">
      <c r="A57" s="80"/>
      <c r="B57" s="81"/>
      <c r="C57" s="81"/>
      <c r="D57" s="19">
        <v>4</v>
      </c>
      <c r="E57" s="30" t="s">
        <v>142</v>
      </c>
      <c r="F57" s="31">
        <v>300598351</v>
      </c>
      <c r="G57" s="31" t="s">
        <v>143</v>
      </c>
      <c r="H57" s="31">
        <v>19</v>
      </c>
      <c r="I57" s="50">
        <v>1489.27</v>
      </c>
      <c r="J57" s="50">
        <v>26.36</v>
      </c>
      <c r="K57" s="50">
        <v>1515.6299999999999</v>
      </c>
    </row>
    <row r="58" spans="1:11" ht="15" customHeight="1" x14ac:dyDescent="0.3">
      <c r="A58" s="80"/>
      <c r="B58" s="81"/>
      <c r="C58" s="81"/>
      <c r="D58" s="19">
        <v>5</v>
      </c>
      <c r="E58" s="30" t="s">
        <v>124</v>
      </c>
      <c r="F58" s="31">
        <v>174815134</v>
      </c>
      <c r="G58" s="31" t="s">
        <v>125</v>
      </c>
      <c r="H58" s="31">
        <v>20</v>
      </c>
      <c r="I58" s="50">
        <v>16560.059999999998</v>
      </c>
      <c r="J58" s="50">
        <v>293.11</v>
      </c>
      <c r="K58" s="50">
        <v>16853.169999999998</v>
      </c>
    </row>
    <row r="59" spans="1:11" ht="15" customHeight="1" x14ac:dyDescent="0.3">
      <c r="A59" s="80"/>
      <c r="B59" s="81"/>
      <c r="C59" s="81"/>
      <c r="D59" s="43">
        <v>6</v>
      </c>
      <c r="E59" s="30" t="s">
        <v>162</v>
      </c>
      <c r="F59" s="31">
        <v>136001557</v>
      </c>
      <c r="G59" s="31" t="s">
        <v>163</v>
      </c>
      <c r="H59" s="31">
        <v>12</v>
      </c>
      <c r="I59" s="50">
        <v>1942.04</v>
      </c>
      <c r="J59" s="50">
        <v>34.369999999999997</v>
      </c>
      <c r="K59" s="50">
        <v>1976.4099999999999</v>
      </c>
    </row>
    <row r="60" spans="1:11" ht="15" customHeight="1" x14ac:dyDescent="0.3">
      <c r="A60" s="80"/>
      <c r="B60" s="81"/>
      <c r="C60" s="81"/>
      <c r="D60" s="43">
        <v>7</v>
      </c>
      <c r="E60" s="30" t="s">
        <v>130</v>
      </c>
      <c r="F60" s="31">
        <v>157026510</v>
      </c>
      <c r="G60" s="31" t="s">
        <v>131</v>
      </c>
      <c r="H60" s="31">
        <v>29</v>
      </c>
      <c r="I60" s="50">
        <v>31000.500000000004</v>
      </c>
      <c r="J60" s="50">
        <v>548.69000000000005</v>
      </c>
      <c r="K60" s="50">
        <v>31549.190000000002</v>
      </c>
    </row>
    <row r="61" spans="1:11" ht="15" customHeight="1" x14ac:dyDescent="0.3">
      <c r="A61" s="80"/>
      <c r="B61" s="81"/>
      <c r="C61" s="81"/>
      <c r="D61" s="43">
        <v>8</v>
      </c>
      <c r="E61" s="30" t="s">
        <v>174</v>
      </c>
      <c r="F61" s="31">
        <v>166056470</v>
      </c>
      <c r="G61" s="31" t="s">
        <v>175</v>
      </c>
      <c r="H61" s="31">
        <v>2</v>
      </c>
      <c r="I61" s="50">
        <v>300.14</v>
      </c>
      <c r="J61" s="50">
        <v>5.3100000000000005</v>
      </c>
      <c r="K61" s="50">
        <v>305.45</v>
      </c>
    </row>
    <row r="62" spans="1:11" ht="15" customHeight="1" x14ac:dyDescent="0.3">
      <c r="A62" s="80"/>
      <c r="B62" s="81"/>
      <c r="C62" s="81"/>
      <c r="D62" s="43">
        <v>9</v>
      </c>
      <c r="E62" s="30" t="s">
        <v>134</v>
      </c>
      <c r="F62" s="31">
        <v>191045757</v>
      </c>
      <c r="G62" s="31" t="s">
        <v>135</v>
      </c>
      <c r="H62" s="31">
        <v>53</v>
      </c>
      <c r="I62" s="50">
        <v>53874.810000000027</v>
      </c>
      <c r="J62" s="50">
        <v>953.58999999999958</v>
      </c>
      <c r="K62" s="50">
        <v>54828.400000000023</v>
      </c>
    </row>
    <row r="63" spans="1:11" ht="15" customHeight="1" x14ac:dyDescent="0.3">
      <c r="A63" s="80"/>
      <c r="B63" s="81"/>
      <c r="C63" s="81"/>
      <c r="D63" s="43">
        <v>10</v>
      </c>
      <c r="E63" s="30" t="s">
        <v>126</v>
      </c>
      <c r="F63" s="31">
        <v>235042580</v>
      </c>
      <c r="G63" s="31" t="s">
        <v>127</v>
      </c>
      <c r="H63" s="31">
        <v>250</v>
      </c>
      <c r="I63" s="50">
        <v>247673.34999999986</v>
      </c>
      <c r="J63" s="50">
        <v>4383.9199999999973</v>
      </c>
      <c r="K63" s="50">
        <v>252057.26999999984</v>
      </c>
    </row>
    <row r="64" spans="1:11" ht="15" customHeight="1" x14ac:dyDescent="0.3">
      <c r="A64" s="80"/>
      <c r="B64" s="81"/>
      <c r="C64" s="81"/>
      <c r="D64" s="43">
        <v>11</v>
      </c>
      <c r="E64" s="30" t="s">
        <v>156</v>
      </c>
      <c r="F64" s="31">
        <v>190326865</v>
      </c>
      <c r="G64" s="31" t="s">
        <v>157</v>
      </c>
      <c r="H64" s="31">
        <v>138</v>
      </c>
      <c r="I64" s="50">
        <v>65218.510000000009</v>
      </c>
      <c r="J64" s="50">
        <v>1154.3499999999997</v>
      </c>
      <c r="K64" s="50">
        <v>66372.860000000015</v>
      </c>
    </row>
    <row r="65" spans="1:11" ht="15" customHeight="1" x14ac:dyDescent="0.3">
      <c r="A65" s="80"/>
      <c r="B65" s="81"/>
      <c r="C65" s="81"/>
      <c r="D65" s="43">
        <v>12</v>
      </c>
      <c r="E65" s="35" t="s">
        <v>144</v>
      </c>
      <c r="F65" s="31">
        <v>300642709</v>
      </c>
      <c r="G65" s="31" t="s">
        <v>145</v>
      </c>
      <c r="H65" s="31">
        <v>29</v>
      </c>
      <c r="I65" s="50">
        <v>26167.919999999991</v>
      </c>
      <c r="J65" s="50">
        <v>463.2000000000001</v>
      </c>
      <c r="K65" s="50">
        <v>26631.119999999992</v>
      </c>
    </row>
    <row r="66" spans="1:11" ht="15" customHeight="1" x14ac:dyDescent="0.3">
      <c r="A66" s="80"/>
      <c r="B66" s="81"/>
      <c r="C66" s="81"/>
      <c r="D66" s="43">
        <v>13</v>
      </c>
      <c r="E66" s="30" t="s">
        <v>122</v>
      </c>
      <c r="F66" s="31">
        <v>135134113</v>
      </c>
      <c r="G66" s="31" t="s">
        <v>123</v>
      </c>
      <c r="H66" s="31">
        <v>43</v>
      </c>
      <c r="I66" s="50">
        <v>7061.7700000000013</v>
      </c>
      <c r="J66" s="50">
        <v>124.99</v>
      </c>
      <c r="K66" s="50">
        <v>7186.7600000000011</v>
      </c>
    </row>
    <row r="67" spans="1:11" ht="15" customHeight="1" x14ac:dyDescent="0.3">
      <c r="A67" s="80"/>
      <c r="B67" s="81"/>
      <c r="C67" s="81"/>
      <c r="D67" s="43">
        <v>14</v>
      </c>
      <c r="E67" s="30" t="s">
        <v>132</v>
      </c>
      <c r="F67" s="31">
        <v>165842157</v>
      </c>
      <c r="G67" s="31" t="s">
        <v>133</v>
      </c>
      <c r="H67" s="31">
        <v>59</v>
      </c>
      <c r="I67" s="50">
        <v>58350.07</v>
      </c>
      <c r="J67" s="50">
        <v>1037.67</v>
      </c>
      <c r="K67" s="50">
        <v>59387.74</v>
      </c>
    </row>
    <row r="68" spans="1:11" ht="15" customHeight="1" x14ac:dyDescent="0.3">
      <c r="A68" s="80"/>
      <c r="B68" s="81"/>
      <c r="C68" s="81"/>
      <c r="D68" s="43">
        <v>15</v>
      </c>
      <c r="E68" s="30" t="s">
        <v>148</v>
      </c>
      <c r="F68" s="31">
        <v>256739230</v>
      </c>
      <c r="G68" s="31" t="s">
        <v>149</v>
      </c>
      <c r="H68" s="31">
        <v>29</v>
      </c>
      <c r="I68" s="50">
        <v>1517.3100000000004</v>
      </c>
      <c r="J68" s="50">
        <v>26.870000000000005</v>
      </c>
      <c r="K68" s="50">
        <v>1544.1800000000003</v>
      </c>
    </row>
    <row r="69" spans="1:11" ht="15" customHeight="1" x14ac:dyDescent="0.3">
      <c r="A69" s="80"/>
      <c r="B69" s="81"/>
      <c r="C69" s="81"/>
      <c r="D69" s="43">
        <v>16</v>
      </c>
      <c r="E69" s="30" t="s">
        <v>140</v>
      </c>
      <c r="F69" s="31">
        <v>160300117</v>
      </c>
      <c r="G69" s="31" t="s">
        <v>141</v>
      </c>
      <c r="H69" s="31">
        <v>57</v>
      </c>
      <c r="I69" s="50">
        <v>74418.669999999969</v>
      </c>
      <c r="J69" s="50">
        <v>1319.0699999999997</v>
      </c>
      <c r="K69" s="50">
        <v>75737.739999999962</v>
      </c>
    </row>
    <row r="70" spans="1:11" ht="15" customHeight="1" x14ac:dyDescent="0.3">
      <c r="A70" s="80"/>
      <c r="B70" s="81"/>
      <c r="C70" s="81"/>
      <c r="D70" s="43">
        <v>17</v>
      </c>
      <c r="E70" s="30" t="s">
        <v>164</v>
      </c>
      <c r="F70" s="31">
        <v>165803154</v>
      </c>
      <c r="G70" s="31" t="s">
        <v>165</v>
      </c>
      <c r="H70" s="31">
        <v>373</v>
      </c>
      <c r="I70" s="50">
        <v>149289.94999999978</v>
      </c>
      <c r="J70" s="50">
        <v>2651.8200000000024</v>
      </c>
      <c r="K70" s="50">
        <v>151941.76999999979</v>
      </c>
    </row>
    <row r="71" spans="1:11" ht="15" customHeight="1" x14ac:dyDescent="0.3">
      <c r="A71" s="80"/>
      <c r="B71" s="81"/>
      <c r="C71" s="81"/>
      <c r="D71" s="43">
        <v>18</v>
      </c>
      <c r="E71" s="30" t="s">
        <v>158</v>
      </c>
      <c r="F71" s="31">
        <v>301589800</v>
      </c>
      <c r="G71" s="31" t="s">
        <v>159</v>
      </c>
      <c r="H71" s="31">
        <v>26</v>
      </c>
      <c r="I71" s="50">
        <v>28424.07</v>
      </c>
      <c r="J71" s="50">
        <v>524.25</v>
      </c>
      <c r="K71" s="50">
        <v>28948.32</v>
      </c>
    </row>
    <row r="72" spans="1:11" ht="15" customHeight="1" x14ac:dyDescent="0.3">
      <c r="A72" s="80"/>
      <c r="B72" s="81"/>
      <c r="C72" s="81"/>
      <c r="D72" s="43">
        <v>19</v>
      </c>
      <c r="E72" s="30" t="s">
        <v>154</v>
      </c>
      <c r="F72" s="31">
        <v>190882171</v>
      </c>
      <c r="G72" s="31" t="s">
        <v>155</v>
      </c>
      <c r="H72" s="31">
        <v>40</v>
      </c>
      <c r="I72" s="50">
        <v>31625.279999999995</v>
      </c>
      <c r="J72" s="50">
        <v>559.77</v>
      </c>
      <c r="K72" s="50">
        <v>32185.049999999996</v>
      </c>
    </row>
    <row r="73" spans="1:11" ht="15" customHeight="1" x14ac:dyDescent="0.3">
      <c r="A73" s="80"/>
      <c r="B73" s="81"/>
      <c r="C73" s="81"/>
      <c r="D73" s="43">
        <v>20</v>
      </c>
      <c r="E73" s="30" t="s">
        <v>168</v>
      </c>
      <c r="F73" s="31">
        <v>302561280</v>
      </c>
      <c r="G73" s="31" t="s">
        <v>169</v>
      </c>
      <c r="H73" s="31">
        <v>17</v>
      </c>
      <c r="I73" s="50">
        <v>134.86000000000001</v>
      </c>
      <c r="J73" s="50">
        <v>1.9500000000000002</v>
      </c>
      <c r="K73" s="50">
        <v>136.81</v>
      </c>
    </row>
    <row r="74" spans="1:11" ht="15" customHeight="1" x14ac:dyDescent="0.3">
      <c r="A74" s="80"/>
      <c r="B74" s="81"/>
      <c r="C74" s="81"/>
      <c r="D74" s="43">
        <v>21</v>
      </c>
      <c r="E74" s="30" t="s">
        <v>170</v>
      </c>
      <c r="F74" s="31">
        <v>135042394</v>
      </c>
      <c r="G74" s="31" t="s">
        <v>171</v>
      </c>
      <c r="H74" s="31">
        <v>19</v>
      </c>
      <c r="I74" s="50">
        <v>1728.7399999999998</v>
      </c>
      <c r="J74" s="50">
        <v>30.620000000000005</v>
      </c>
      <c r="K74" s="50">
        <v>1759.3599999999997</v>
      </c>
    </row>
    <row r="75" spans="1:11" ht="15" customHeight="1" x14ac:dyDescent="0.3">
      <c r="A75" s="80"/>
      <c r="B75" s="81"/>
      <c r="C75" s="81"/>
      <c r="D75" s="43">
        <v>22</v>
      </c>
      <c r="E75" s="30" t="s">
        <v>150</v>
      </c>
      <c r="F75" s="31">
        <v>191045561</v>
      </c>
      <c r="G75" s="31" t="s">
        <v>151</v>
      </c>
      <c r="H75" s="31">
        <v>218</v>
      </c>
      <c r="I75" s="50">
        <v>99535.16</v>
      </c>
      <c r="J75" s="50">
        <v>1761.85</v>
      </c>
      <c r="K75" s="50">
        <v>101297.01000000001</v>
      </c>
    </row>
    <row r="76" spans="1:11" ht="15" customHeight="1" x14ac:dyDescent="0.3">
      <c r="A76" s="80"/>
      <c r="B76" s="81"/>
      <c r="C76" s="81"/>
      <c r="D76" s="43">
        <v>23</v>
      </c>
      <c r="E76" s="30" t="s">
        <v>160</v>
      </c>
      <c r="F76" s="31">
        <v>190160991</v>
      </c>
      <c r="G76" s="31" t="s">
        <v>161</v>
      </c>
      <c r="H76" s="31">
        <v>121</v>
      </c>
      <c r="I76" s="50">
        <v>63791.3</v>
      </c>
      <c r="J76" s="50">
        <v>1129.04</v>
      </c>
      <c r="K76" s="50">
        <v>64920.340000000004</v>
      </c>
    </row>
    <row r="77" spans="1:11" ht="15" customHeight="1" x14ac:dyDescent="0.3">
      <c r="A77" s="80"/>
      <c r="B77" s="81"/>
      <c r="C77" s="81"/>
      <c r="D77" s="43">
        <v>24</v>
      </c>
      <c r="E77" s="30" t="s">
        <v>146</v>
      </c>
      <c r="F77" s="31">
        <v>185332820</v>
      </c>
      <c r="G77" s="31" t="s">
        <v>147</v>
      </c>
      <c r="H77" s="31">
        <v>101</v>
      </c>
      <c r="I77" s="50">
        <v>21552.76</v>
      </c>
      <c r="J77" s="50">
        <v>381.44</v>
      </c>
      <c r="K77" s="50">
        <v>21934.199999999997</v>
      </c>
    </row>
    <row r="78" spans="1:11" ht="15" customHeight="1" x14ac:dyDescent="0.3">
      <c r="A78" s="80"/>
      <c r="B78" s="81"/>
      <c r="C78" s="81"/>
      <c r="D78" s="43">
        <v>25</v>
      </c>
      <c r="E78" s="30" t="s">
        <v>172</v>
      </c>
      <c r="F78" s="31">
        <v>158971835</v>
      </c>
      <c r="G78" s="31" t="s">
        <v>173</v>
      </c>
      <c r="H78" s="31">
        <v>91</v>
      </c>
      <c r="I78" s="50">
        <v>51464.590000000026</v>
      </c>
      <c r="J78" s="50">
        <v>910.99</v>
      </c>
      <c r="K78" s="50">
        <v>52375.580000000024</v>
      </c>
    </row>
    <row r="79" spans="1:11" ht="15" customHeight="1" x14ac:dyDescent="0.3">
      <c r="A79" s="80"/>
      <c r="B79" s="81"/>
      <c r="C79" s="81"/>
      <c r="D79" s="43">
        <v>26</v>
      </c>
      <c r="E79" s="30" t="s">
        <v>136</v>
      </c>
      <c r="F79" s="31">
        <v>172415942</v>
      </c>
      <c r="G79" s="31" t="s">
        <v>137</v>
      </c>
      <c r="H79" s="31">
        <v>60</v>
      </c>
      <c r="I79" s="50">
        <v>13362.510000000002</v>
      </c>
      <c r="J79" s="50">
        <v>236.56</v>
      </c>
      <c r="K79" s="50">
        <v>13599.070000000002</v>
      </c>
    </row>
    <row r="80" spans="1:11" ht="15" customHeight="1" x14ac:dyDescent="0.3">
      <c r="A80" s="80"/>
      <c r="B80" s="81"/>
      <c r="C80" s="81"/>
      <c r="D80" s="43">
        <v>27</v>
      </c>
      <c r="E80" s="30" t="s">
        <v>152</v>
      </c>
      <c r="F80" s="31">
        <v>302583800</v>
      </c>
      <c r="G80" s="31" t="s">
        <v>153</v>
      </c>
      <c r="H80" s="31">
        <v>1489</v>
      </c>
      <c r="I80" s="50">
        <v>800578.25</v>
      </c>
      <c r="J80" s="50">
        <v>14170.17</v>
      </c>
      <c r="K80" s="50">
        <v>814748.42</v>
      </c>
    </row>
    <row r="81" spans="1:12" ht="15" customHeight="1" x14ac:dyDescent="0.3">
      <c r="A81" s="80"/>
      <c r="B81" s="81"/>
      <c r="C81" s="81"/>
      <c r="D81" s="44">
        <v>28</v>
      </c>
      <c r="E81" s="30" t="s">
        <v>166</v>
      </c>
      <c r="F81" s="31">
        <v>135163499</v>
      </c>
      <c r="G81" s="31" t="s">
        <v>167</v>
      </c>
      <c r="H81" s="31">
        <v>1925</v>
      </c>
      <c r="I81" s="50">
        <v>895846.12</v>
      </c>
      <c r="J81" s="50">
        <v>19072.009999999998</v>
      </c>
      <c r="K81" s="50">
        <v>914918.13</v>
      </c>
    </row>
    <row r="82" spans="1:12" ht="15.75" customHeight="1" x14ac:dyDescent="0.25">
      <c r="A82" s="80"/>
      <c r="B82" s="82" t="s">
        <v>17</v>
      </c>
      <c r="C82" s="82"/>
      <c r="D82" s="82"/>
      <c r="E82" s="82"/>
      <c r="F82" s="21" t="s">
        <v>7</v>
      </c>
      <c r="G82" s="21" t="s">
        <v>7</v>
      </c>
      <c r="H82" s="22">
        <f>SUM(H54:H81)</f>
        <v>5321</v>
      </c>
      <c r="I82" s="23">
        <f>SUM(I54:I81)</f>
        <v>2801394.4099999997</v>
      </c>
      <c r="J82" s="23">
        <f>SUM(J54:J81)</f>
        <v>52839.430000000008</v>
      </c>
      <c r="K82" s="23">
        <f>SUM(K54:K81)</f>
        <v>2854233.84</v>
      </c>
      <c r="L82" s="16"/>
    </row>
    <row r="83" spans="1:12" ht="15.6" x14ac:dyDescent="0.25">
      <c r="A83" s="80" t="s">
        <v>9</v>
      </c>
      <c r="B83" s="81" t="s">
        <v>329</v>
      </c>
      <c r="C83" s="81" t="s">
        <v>233</v>
      </c>
      <c r="D83" s="19">
        <v>1</v>
      </c>
      <c r="E83" s="14" t="s">
        <v>180</v>
      </c>
      <c r="F83" s="19">
        <v>190468035</v>
      </c>
      <c r="G83" s="43" t="s">
        <v>181</v>
      </c>
      <c r="H83" s="32">
        <v>796</v>
      </c>
      <c r="I83" s="29">
        <v>643097.29999999993</v>
      </c>
      <c r="J83" s="33">
        <v>11382.82</v>
      </c>
      <c r="K83" s="34">
        <v>654480.12</v>
      </c>
      <c r="L83" s="16"/>
    </row>
    <row r="84" spans="1:12" ht="15.6" x14ac:dyDescent="0.25">
      <c r="A84" s="80"/>
      <c r="B84" s="81"/>
      <c r="C84" s="81"/>
      <c r="D84" s="19">
        <v>2</v>
      </c>
      <c r="E84" s="14" t="s">
        <v>182</v>
      </c>
      <c r="F84" s="19">
        <v>191340469</v>
      </c>
      <c r="G84" s="43" t="s">
        <v>183</v>
      </c>
      <c r="H84" s="32">
        <v>495</v>
      </c>
      <c r="I84" s="29">
        <v>158514.99</v>
      </c>
      <c r="J84" s="33">
        <v>2805.79</v>
      </c>
      <c r="K84" s="34">
        <v>161320.78</v>
      </c>
      <c r="L84" s="16"/>
    </row>
    <row r="85" spans="1:12" ht="15.6" x14ac:dyDescent="0.25">
      <c r="A85" s="80"/>
      <c r="B85" s="81"/>
      <c r="C85" s="81"/>
      <c r="D85" s="19">
        <v>3</v>
      </c>
      <c r="E85" s="14" t="s">
        <v>184</v>
      </c>
      <c r="F85" s="19">
        <v>191340088</v>
      </c>
      <c r="G85" s="43" t="s">
        <v>185</v>
      </c>
      <c r="H85" s="32">
        <v>426</v>
      </c>
      <c r="I85" s="29">
        <v>262082.06</v>
      </c>
      <c r="J85" s="33">
        <v>4638.82</v>
      </c>
      <c r="K85" s="34">
        <v>266720.88</v>
      </c>
      <c r="L85" s="16"/>
    </row>
    <row r="86" spans="1:12" ht="15.6" x14ac:dyDescent="0.25">
      <c r="A86" s="80"/>
      <c r="B86" s="81"/>
      <c r="C86" s="81"/>
      <c r="D86" s="19">
        <v>4</v>
      </c>
      <c r="E86" s="14" t="s">
        <v>186</v>
      </c>
      <c r="F86" s="19">
        <v>190468188</v>
      </c>
      <c r="G86" s="43" t="s">
        <v>187</v>
      </c>
      <c r="H86" s="32">
        <v>209</v>
      </c>
      <c r="I86" s="29">
        <v>136278.49</v>
      </c>
      <c r="J86" s="33">
        <v>2412.13</v>
      </c>
      <c r="K86" s="34">
        <v>138690.62000000002</v>
      </c>
    </row>
    <row r="87" spans="1:12" ht="15.6" x14ac:dyDescent="0.25">
      <c r="A87" s="80"/>
      <c r="B87" s="81"/>
      <c r="C87" s="81"/>
      <c r="D87" s="19">
        <v>5</v>
      </c>
      <c r="E87" s="14" t="s">
        <v>188</v>
      </c>
      <c r="F87" s="19">
        <v>190300571</v>
      </c>
      <c r="G87" s="43" t="s">
        <v>189</v>
      </c>
      <c r="H87" s="32">
        <v>16</v>
      </c>
      <c r="I87" s="29">
        <v>83274.8</v>
      </c>
      <c r="J87" s="33">
        <v>1473.98</v>
      </c>
      <c r="K87" s="34">
        <v>84748.78</v>
      </c>
    </row>
    <row r="88" spans="1:12" ht="15.6" x14ac:dyDescent="0.25">
      <c r="A88" s="80"/>
      <c r="B88" s="81"/>
      <c r="C88" s="81"/>
      <c r="D88" s="19">
        <v>6</v>
      </c>
      <c r="E88" s="14" t="s">
        <v>190</v>
      </c>
      <c r="F88" s="19">
        <v>277329430</v>
      </c>
      <c r="G88" s="43" t="s">
        <v>191</v>
      </c>
      <c r="H88" s="32">
        <v>116</v>
      </c>
      <c r="I88" s="29">
        <v>105070.94</v>
      </c>
      <c r="J88" s="33">
        <v>1957.9499999999998</v>
      </c>
      <c r="K88" s="34">
        <v>107028.89</v>
      </c>
    </row>
    <row r="89" spans="1:12" ht="15.6" x14ac:dyDescent="0.25">
      <c r="A89" s="80"/>
      <c r="B89" s="81"/>
      <c r="C89" s="81"/>
      <c r="D89" s="19">
        <v>7</v>
      </c>
      <c r="E89" s="14" t="s">
        <v>192</v>
      </c>
      <c r="F89" s="19">
        <v>163530625</v>
      </c>
      <c r="G89" s="43" t="s">
        <v>193</v>
      </c>
      <c r="H89" s="32">
        <v>61</v>
      </c>
      <c r="I89" s="29">
        <v>35840.03</v>
      </c>
      <c r="J89" s="33">
        <v>634.37</v>
      </c>
      <c r="K89" s="34">
        <v>36474.399999999994</v>
      </c>
    </row>
    <row r="90" spans="1:12" ht="15.6" x14ac:dyDescent="0.25">
      <c r="A90" s="80"/>
      <c r="B90" s="81"/>
      <c r="C90" s="81"/>
      <c r="D90" s="19">
        <v>8</v>
      </c>
      <c r="E90" s="14" t="s">
        <v>194</v>
      </c>
      <c r="F90" s="19">
        <v>179761936</v>
      </c>
      <c r="G90" s="43" t="s">
        <v>195</v>
      </c>
      <c r="H90" s="32">
        <v>336</v>
      </c>
      <c r="I90" s="29">
        <v>193150.52</v>
      </c>
      <c r="J90" s="33">
        <v>3418.76</v>
      </c>
      <c r="K90" s="34">
        <v>196569.28</v>
      </c>
    </row>
    <row r="91" spans="1:12" ht="15.6" x14ac:dyDescent="0.25">
      <c r="A91" s="80"/>
      <c r="B91" s="81"/>
      <c r="C91" s="81"/>
      <c r="D91" s="19">
        <v>9</v>
      </c>
      <c r="E91" s="14" t="s">
        <v>196</v>
      </c>
      <c r="F91" s="19">
        <v>158314921</v>
      </c>
      <c r="G91" s="43" t="s">
        <v>197</v>
      </c>
      <c r="H91" s="32">
        <v>141</v>
      </c>
      <c r="I91" s="29">
        <v>80377.03</v>
      </c>
      <c r="J91" s="33">
        <v>1420.6200000000001</v>
      </c>
      <c r="K91" s="34">
        <v>81797.649999999994</v>
      </c>
    </row>
    <row r="92" spans="1:12" ht="15.6" x14ac:dyDescent="0.25">
      <c r="A92" s="80"/>
      <c r="B92" s="81"/>
      <c r="C92" s="81"/>
      <c r="D92" s="19">
        <v>10</v>
      </c>
      <c r="E92" s="14" t="s">
        <v>198</v>
      </c>
      <c r="F92" s="19">
        <v>176628756</v>
      </c>
      <c r="G92" s="43" t="s">
        <v>199</v>
      </c>
      <c r="H92" s="32">
        <v>99</v>
      </c>
      <c r="I92" s="29">
        <v>47852.98</v>
      </c>
      <c r="J92" s="33">
        <v>849.5</v>
      </c>
      <c r="K92" s="34">
        <v>48702.479999999996</v>
      </c>
    </row>
    <row r="93" spans="1:12" ht="15.6" x14ac:dyDescent="0.25">
      <c r="A93" s="80"/>
      <c r="B93" s="81"/>
      <c r="C93" s="81"/>
      <c r="D93" s="19">
        <v>11</v>
      </c>
      <c r="E93" s="14" t="s">
        <v>200</v>
      </c>
      <c r="F93" s="19">
        <v>190470591</v>
      </c>
      <c r="G93" s="43" t="s">
        <v>201</v>
      </c>
      <c r="H93" s="32">
        <v>126</v>
      </c>
      <c r="I93" s="29">
        <v>133969.9</v>
      </c>
      <c r="J93" s="33">
        <v>2387.04</v>
      </c>
      <c r="K93" s="34">
        <v>136356.94</v>
      </c>
    </row>
    <row r="94" spans="1:12" ht="15.6" x14ac:dyDescent="0.25">
      <c r="A94" s="80"/>
      <c r="B94" s="81"/>
      <c r="C94" s="81"/>
      <c r="D94" s="29">
        <v>12</v>
      </c>
      <c r="E94" s="14" t="s">
        <v>202</v>
      </c>
      <c r="F94" s="19">
        <v>241244070</v>
      </c>
      <c r="G94" s="43" t="s">
        <v>203</v>
      </c>
      <c r="H94" s="32">
        <v>16</v>
      </c>
      <c r="I94" s="29">
        <v>6826.74</v>
      </c>
      <c r="J94" s="33">
        <v>120.84</v>
      </c>
      <c r="K94" s="34">
        <v>6947.58</v>
      </c>
    </row>
    <row r="95" spans="1:12" ht="15.6" x14ac:dyDescent="0.25">
      <c r="A95" s="80"/>
      <c r="B95" s="81"/>
      <c r="C95" s="81"/>
      <c r="D95" s="29">
        <v>13</v>
      </c>
      <c r="E95" s="14" t="s">
        <v>204</v>
      </c>
      <c r="F95" s="19">
        <v>152765472</v>
      </c>
      <c r="G95" s="43" t="s">
        <v>205</v>
      </c>
      <c r="H95" s="32">
        <v>13</v>
      </c>
      <c r="I95" s="29">
        <v>9368</v>
      </c>
      <c r="J95" s="33">
        <v>166.01</v>
      </c>
      <c r="K95" s="34">
        <v>9534.01</v>
      </c>
    </row>
    <row r="96" spans="1:12" ht="15.6" x14ac:dyDescent="0.25">
      <c r="A96" s="80"/>
      <c r="B96" s="81"/>
      <c r="C96" s="81"/>
      <c r="D96" s="29">
        <v>14</v>
      </c>
      <c r="E96" s="14" t="s">
        <v>206</v>
      </c>
      <c r="F96" s="19">
        <v>164272081</v>
      </c>
      <c r="G96" s="43" t="s">
        <v>207</v>
      </c>
      <c r="H96" s="32">
        <v>36</v>
      </c>
      <c r="I96" s="29">
        <v>30663.06</v>
      </c>
      <c r="J96" s="33">
        <v>549.98</v>
      </c>
      <c r="K96" s="34">
        <v>31213.040000000001</v>
      </c>
    </row>
    <row r="97" spans="1:16" ht="31.2" x14ac:dyDescent="0.25">
      <c r="A97" s="80"/>
      <c r="B97" s="81"/>
      <c r="C97" s="81"/>
      <c r="D97" s="29">
        <v>15</v>
      </c>
      <c r="E97" s="14" t="s">
        <v>208</v>
      </c>
      <c r="F97" s="29">
        <v>163537566</v>
      </c>
      <c r="G97" s="43" t="s">
        <v>209</v>
      </c>
      <c r="H97" s="32">
        <v>29</v>
      </c>
      <c r="I97" s="29">
        <v>28384.28</v>
      </c>
      <c r="J97" s="33">
        <v>502.41</v>
      </c>
      <c r="K97" s="34">
        <v>28886.69</v>
      </c>
    </row>
    <row r="98" spans="1:16" ht="15.6" x14ac:dyDescent="0.25">
      <c r="A98" s="80"/>
      <c r="B98" s="81"/>
      <c r="C98" s="81"/>
      <c r="D98" s="29">
        <v>16</v>
      </c>
      <c r="E98" s="14" t="s">
        <v>210</v>
      </c>
      <c r="F98" s="19">
        <v>173942495</v>
      </c>
      <c r="G98" s="43" t="s">
        <v>211</v>
      </c>
      <c r="H98" s="32">
        <v>14</v>
      </c>
      <c r="I98" s="29">
        <v>17856.8</v>
      </c>
      <c r="J98" s="33">
        <v>316.08</v>
      </c>
      <c r="K98" s="34">
        <v>18172.88</v>
      </c>
    </row>
    <row r="99" spans="1:16" ht="15.6" x14ac:dyDescent="0.25">
      <c r="A99" s="80"/>
      <c r="B99" s="81"/>
      <c r="C99" s="81"/>
      <c r="D99" s="29">
        <v>17</v>
      </c>
      <c r="E99" s="14" t="s">
        <v>212</v>
      </c>
      <c r="F99" s="19">
        <v>177329059</v>
      </c>
      <c r="G99" s="43" t="s">
        <v>213</v>
      </c>
      <c r="H99" s="32">
        <v>32</v>
      </c>
      <c r="I99" s="29">
        <v>30369.980000000003</v>
      </c>
      <c r="J99" s="33">
        <v>532.59</v>
      </c>
      <c r="K99" s="34">
        <v>30902.570000000003</v>
      </c>
    </row>
    <row r="100" spans="1:16" ht="15.6" x14ac:dyDescent="0.25">
      <c r="A100" s="80"/>
      <c r="B100" s="81"/>
      <c r="C100" s="81"/>
      <c r="D100" s="29">
        <v>18</v>
      </c>
      <c r="E100" s="14" t="s">
        <v>214</v>
      </c>
      <c r="F100" s="19">
        <v>279761360</v>
      </c>
      <c r="G100" s="43" t="s">
        <v>215</v>
      </c>
      <c r="H100" s="32">
        <v>64</v>
      </c>
      <c r="I100" s="29">
        <v>46047.29</v>
      </c>
      <c r="J100" s="33">
        <v>815.03000000000009</v>
      </c>
      <c r="K100" s="34">
        <v>46862.320000000007</v>
      </c>
    </row>
    <row r="101" spans="1:16" ht="15.6" x14ac:dyDescent="0.25">
      <c r="A101" s="80"/>
      <c r="B101" s="81"/>
      <c r="C101" s="81"/>
      <c r="D101" s="29">
        <v>19</v>
      </c>
      <c r="E101" s="14" t="s">
        <v>216</v>
      </c>
      <c r="F101" s="19">
        <v>158310677</v>
      </c>
      <c r="G101" s="43" t="s">
        <v>217</v>
      </c>
      <c r="H101" s="32">
        <v>22</v>
      </c>
      <c r="I101" s="29">
        <v>18739.38</v>
      </c>
      <c r="J101" s="33">
        <v>331.71000000000004</v>
      </c>
      <c r="K101" s="34">
        <v>19071.09</v>
      </c>
    </row>
    <row r="102" spans="1:16" ht="15.6" x14ac:dyDescent="0.25">
      <c r="A102" s="80"/>
      <c r="B102" s="81"/>
      <c r="C102" s="81"/>
      <c r="D102" s="41">
        <v>20</v>
      </c>
      <c r="E102" s="14" t="s">
        <v>218</v>
      </c>
      <c r="F102" s="41">
        <v>142143550</v>
      </c>
      <c r="G102" s="43" t="s">
        <v>219</v>
      </c>
      <c r="H102" s="32">
        <v>3</v>
      </c>
      <c r="I102" s="41">
        <v>1826.25</v>
      </c>
      <c r="J102" s="33">
        <v>32.32</v>
      </c>
      <c r="K102" s="34">
        <v>1858.57</v>
      </c>
    </row>
    <row r="103" spans="1:16" ht="15.6" x14ac:dyDescent="0.25">
      <c r="A103" s="80"/>
      <c r="B103" s="81"/>
      <c r="C103" s="81"/>
      <c r="D103" s="51">
        <v>21</v>
      </c>
      <c r="E103" s="14" t="s">
        <v>220</v>
      </c>
      <c r="F103" s="51">
        <v>304835876</v>
      </c>
      <c r="G103" s="51" t="s">
        <v>221</v>
      </c>
      <c r="H103" s="32">
        <v>2</v>
      </c>
      <c r="I103" s="51">
        <v>2773.42</v>
      </c>
      <c r="J103" s="33">
        <v>49.09</v>
      </c>
      <c r="K103" s="34">
        <v>2822.51</v>
      </c>
    </row>
    <row r="104" spans="1:16" ht="15" customHeight="1" x14ac:dyDescent="0.25">
      <c r="A104" s="80"/>
      <c r="B104" s="82" t="s">
        <v>16</v>
      </c>
      <c r="C104" s="82"/>
      <c r="D104" s="82"/>
      <c r="E104" s="82"/>
      <c r="F104" s="21" t="s">
        <v>7</v>
      </c>
      <c r="G104" s="21" t="s">
        <v>7</v>
      </c>
      <c r="H104" s="22">
        <f>SUM(H83:H103)</f>
        <v>3052</v>
      </c>
      <c r="I104" s="23">
        <f>SUM(I83:I103)</f>
        <v>2072364.2399999998</v>
      </c>
      <c r="J104" s="23">
        <f>SUM(J83:J103)</f>
        <v>36797.839999999997</v>
      </c>
      <c r="K104" s="23">
        <f>SUM(K83:K103)</f>
        <v>2109162.0799999996</v>
      </c>
      <c r="L104" s="15"/>
      <c r="P104" s="5"/>
    </row>
    <row r="105" spans="1:16" s="5" customFormat="1" ht="15" customHeight="1" x14ac:dyDescent="0.25">
      <c r="A105" s="80" t="s">
        <v>10</v>
      </c>
      <c r="B105" s="81" t="s">
        <v>231</v>
      </c>
      <c r="C105" s="81" t="s">
        <v>226</v>
      </c>
      <c r="D105" s="37">
        <v>1</v>
      </c>
      <c r="E105" s="14" t="s">
        <v>76</v>
      </c>
      <c r="F105" s="36">
        <v>153083122</v>
      </c>
      <c r="G105" s="43" t="s">
        <v>77</v>
      </c>
      <c r="H105" s="36">
        <v>57</v>
      </c>
      <c r="I105" s="38">
        <v>18833.87</v>
      </c>
      <c r="J105" s="38">
        <v>333.36</v>
      </c>
      <c r="K105" s="39">
        <v>19167.23</v>
      </c>
      <c r="L105" s="16"/>
      <c r="M105" s="13"/>
      <c r="N105" s="1"/>
      <c r="O105" s="1"/>
      <c r="P105" s="6"/>
    </row>
    <row r="106" spans="1:16" s="5" customFormat="1" ht="15.6" x14ac:dyDescent="0.25">
      <c r="A106" s="80"/>
      <c r="B106" s="81"/>
      <c r="C106" s="81"/>
      <c r="D106" s="37">
        <v>2</v>
      </c>
      <c r="E106" s="14" t="s">
        <v>78</v>
      </c>
      <c r="F106" s="36">
        <v>180390741</v>
      </c>
      <c r="G106" s="43" t="s">
        <v>79</v>
      </c>
      <c r="H106" s="36">
        <v>210</v>
      </c>
      <c r="I106" s="38">
        <v>116934.15</v>
      </c>
      <c r="J106" s="38">
        <v>2108.2200000000003</v>
      </c>
      <c r="K106" s="39">
        <v>119042.37</v>
      </c>
      <c r="M106" s="13"/>
      <c r="N106" s="1"/>
      <c r="O106" s="1"/>
      <c r="P106" s="1"/>
    </row>
    <row r="107" spans="1:16" s="6" customFormat="1" ht="15" customHeight="1" x14ac:dyDescent="0.25">
      <c r="A107" s="80"/>
      <c r="B107" s="81"/>
      <c r="C107" s="81"/>
      <c r="D107" s="37">
        <v>3</v>
      </c>
      <c r="E107" s="14" t="s">
        <v>80</v>
      </c>
      <c r="F107" s="36">
        <v>300854644</v>
      </c>
      <c r="G107" s="43" t="s">
        <v>81</v>
      </c>
      <c r="H107" s="36">
        <v>38</v>
      </c>
      <c r="I107" s="38">
        <v>36885.660000000003</v>
      </c>
      <c r="J107" s="38">
        <v>652.88</v>
      </c>
      <c r="K107" s="39">
        <v>37538.54</v>
      </c>
      <c r="M107" s="13"/>
      <c r="N107" s="1"/>
      <c r="O107" s="1"/>
      <c r="P107" s="1"/>
    </row>
    <row r="108" spans="1:16" ht="15.6" x14ac:dyDescent="0.25">
      <c r="A108" s="80"/>
      <c r="B108" s="81"/>
      <c r="C108" s="81"/>
      <c r="D108" s="37">
        <v>4</v>
      </c>
      <c r="E108" s="14" t="s">
        <v>82</v>
      </c>
      <c r="F108" s="36">
        <v>191135578</v>
      </c>
      <c r="G108" s="43" t="s">
        <v>83</v>
      </c>
      <c r="H108" s="36">
        <v>172</v>
      </c>
      <c r="I108" s="38">
        <v>98007.83</v>
      </c>
      <c r="J108" s="38">
        <v>1734.77</v>
      </c>
      <c r="K108" s="39">
        <v>99742.6</v>
      </c>
    </row>
    <row r="109" spans="1:16" ht="15.6" x14ac:dyDescent="0.25">
      <c r="A109" s="80"/>
      <c r="B109" s="81"/>
      <c r="C109" s="81"/>
      <c r="D109" s="37">
        <v>5</v>
      </c>
      <c r="E109" s="14" t="s">
        <v>84</v>
      </c>
      <c r="F109" s="36">
        <v>145370959</v>
      </c>
      <c r="G109" s="43" t="s">
        <v>85</v>
      </c>
      <c r="H109" s="36">
        <v>24</v>
      </c>
      <c r="I109" s="38">
        <v>2517.9</v>
      </c>
      <c r="J109" s="38">
        <v>44.51</v>
      </c>
      <c r="K109" s="39">
        <v>2562.4100000000003</v>
      </c>
    </row>
    <row r="110" spans="1:16" ht="15.6" x14ac:dyDescent="0.25">
      <c r="A110" s="80"/>
      <c r="B110" s="81"/>
      <c r="C110" s="81"/>
      <c r="D110" s="37">
        <v>6</v>
      </c>
      <c r="E110" s="14" t="s">
        <v>86</v>
      </c>
      <c r="F110" s="36">
        <v>166913899</v>
      </c>
      <c r="G110" s="43" t="s">
        <v>87</v>
      </c>
      <c r="H110" s="36">
        <v>238</v>
      </c>
      <c r="I110" s="38">
        <v>127609.83</v>
      </c>
      <c r="J110" s="38">
        <v>2258.71</v>
      </c>
      <c r="K110" s="39">
        <v>129868.54000000001</v>
      </c>
    </row>
    <row r="111" spans="1:16" ht="15.6" x14ac:dyDescent="0.25">
      <c r="A111" s="80"/>
      <c r="B111" s="81"/>
      <c r="C111" s="81"/>
      <c r="D111" s="37">
        <v>7</v>
      </c>
      <c r="E111" s="14" t="s">
        <v>88</v>
      </c>
      <c r="F111" s="36">
        <v>245386220</v>
      </c>
      <c r="G111" s="43" t="s">
        <v>89</v>
      </c>
      <c r="H111" s="36">
        <v>954</v>
      </c>
      <c r="I111" s="38">
        <v>400086.03</v>
      </c>
      <c r="J111" s="38">
        <v>7081.34</v>
      </c>
      <c r="K111" s="39">
        <v>407167.37000000005</v>
      </c>
    </row>
    <row r="112" spans="1:16" ht="15.6" x14ac:dyDescent="0.25">
      <c r="A112" s="80"/>
      <c r="B112" s="81"/>
      <c r="C112" s="81"/>
      <c r="D112" s="37">
        <v>8</v>
      </c>
      <c r="E112" s="14" t="s">
        <v>90</v>
      </c>
      <c r="F112" s="36">
        <v>145371299</v>
      </c>
      <c r="G112" s="43" t="s">
        <v>91</v>
      </c>
      <c r="H112" s="36">
        <v>39</v>
      </c>
      <c r="I112" s="38">
        <v>4425.82</v>
      </c>
      <c r="J112" s="38">
        <v>78.27</v>
      </c>
      <c r="K112" s="39">
        <v>4504.09</v>
      </c>
    </row>
    <row r="113" spans="1:11" ht="15.6" x14ac:dyDescent="0.25">
      <c r="A113" s="80"/>
      <c r="B113" s="81"/>
      <c r="C113" s="81"/>
      <c r="D113" s="37">
        <v>9</v>
      </c>
      <c r="E113" s="14" t="s">
        <v>92</v>
      </c>
      <c r="F113" s="36">
        <v>145378272</v>
      </c>
      <c r="G113" s="43" t="s">
        <v>93</v>
      </c>
      <c r="H113" s="36">
        <v>53</v>
      </c>
      <c r="I113" s="38">
        <v>16656.61</v>
      </c>
      <c r="J113" s="38">
        <v>294.86</v>
      </c>
      <c r="K113" s="39">
        <v>16951.47</v>
      </c>
    </row>
    <row r="114" spans="1:11" ht="15.6" x14ac:dyDescent="0.25">
      <c r="A114" s="80"/>
      <c r="B114" s="81"/>
      <c r="C114" s="81"/>
      <c r="D114" s="37">
        <v>10</v>
      </c>
      <c r="E114" s="14" t="s">
        <v>94</v>
      </c>
      <c r="F114" s="36">
        <v>145370763</v>
      </c>
      <c r="G114" s="43" t="s">
        <v>95</v>
      </c>
      <c r="H114" s="36">
        <v>163</v>
      </c>
      <c r="I114" s="38">
        <v>176763.05</v>
      </c>
      <c r="J114" s="38">
        <v>3128.67</v>
      </c>
      <c r="K114" s="39">
        <v>179891.72</v>
      </c>
    </row>
    <row r="115" spans="1:11" ht="15.6" x14ac:dyDescent="0.25">
      <c r="A115" s="80"/>
      <c r="B115" s="81"/>
      <c r="C115" s="81"/>
      <c r="D115" s="37">
        <v>11</v>
      </c>
      <c r="E115" s="14" t="s">
        <v>96</v>
      </c>
      <c r="F115" s="36">
        <v>300669649</v>
      </c>
      <c r="G115" s="43" t="s">
        <v>97</v>
      </c>
      <c r="H115" s="36">
        <v>41</v>
      </c>
      <c r="I115" s="38">
        <v>42625.03</v>
      </c>
      <c r="J115" s="38">
        <v>754.49</v>
      </c>
      <c r="K115" s="39">
        <v>43379.519999999997</v>
      </c>
    </row>
    <row r="116" spans="1:11" ht="15.6" x14ac:dyDescent="0.25">
      <c r="A116" s="80"/>
      <c r="B116" s="81"/>
      <c r="C116" s="81"/>
      <c r="D116" s="37">
        <v>12</v>
      </c>
      <c r="E116" s="14" t="s">
        <v>98</v>
      </c>
      <c r="F116" s="36">
        <v>302298484</v>
      </c>
      <c r="G116" s="43" t="s">
        <v>99</v>
      </c>
      <c r="H116" s="36">
        <v>24</v>
      </c>
      <c r="I116" s="38">
        <v>24057.05</v>
      </c>
      <c r="J116" s="38">
        <v>425.81</v>
      </c>
      <c r="K116" s="39">
        <v>24482.86</v>
      </c>
    </row>
    <row r="117" spans="1:11" ht="15.6" x14ac:dyDescent="0.25">
      <c r="A117" s="80"/>
      <c r="B117" s="81"/>
      <c r="C117" s="81"/>
      <c r="D117" s="37">
        <v>13</v>
      </c>
      <c r="E117" s="14" t="s">
        <v>100</v>
      </c>
      <c r="F117" s="36">
        <v>180377128</v>
      </c>
      <c r="G117" s="43" t="s">
        <v>101</v>
      </c>
      <c r="H117" s="36">
        <v>31</v>
      </c>
      <c r="I117" s="38">
        <v>29538.3</v>
      </c>
      <c r="J117" s="38">
        <v>522.88</v>
      </c>
      <c r="K117" s="39">
        <v>30061.18</v>
      </c>
    </row>
    <row r="118" spans="1:11" ht="15.6" x14ac:dyDescent="0.25">
      <c r="A118" s="80"/>
      <c r="B118" s="81"/>
      <c r="C118" s="81"/>
      <c r="D118" s="37">
        <v>14</v>
      </c>
      <c r="E118" s="14" t="s">
        <v>102</v>
      </c>
      <c r="F118" s="36">
        <v>168061765</v>
      </c>
      <c r="G118" s="43" t="s">
        <v>103</v>
      </c>
      <c r="H118" s="36">
        <v>21</v>
      </c>
      <c r="I118" s="38">
        <v>22106.18</v>
      </c>
      <c r="J118" s="38">
        <v>391.28000000000003</v>
      </c>
      <c r="K118" s="39">
        <v>22497.46</v>
      </c>
    </row>
    <row r="119" spans="1:11" ht="15.6" x14ac:dyDescent="0.25">
      <c r="A119" s="80"/>
      <c r="B119" s="81"/>
      <c r="C119" s="81"/>
      <c r="D119" s="37">
        <v>15</v>
      </c>
      <c r="E119" s="14" t="s">
        <v>104</v>
      </c>
      <c r="F119" s="36">
        <v>170091071</v>
      </c>
      <c r="G119" s="40" t="s">
        <v>105</v>
      </c>
      <c r="H119" s="36">
        <v>35</v>
      </c>
      <c r="I119" s="38">
        <v>29295.350000000002</v>
      </c>
      <c r="J119" s="38">
        <v>518.54</v>
      </c>
      <c r="K119" s="39">
        <v>29813.890000000003</v>
      </c>
    </row>
    <row r="120" spans="1:11" ht="15.6" x14ac:dyDescent="0.25">
      <c r="A120" s="80"/>
      <c r="B120" s="81"/>
      <c r="C120" s="81"/>
      <c r="D120" s="37">
        <v>16</v>
      </c>
      <c r="E120" s="14" t="s">
        <v>106</v>
      </c>
      <c r="F120" s="36">
        <v>171448341</v>
      </c>
      <c r="G120" s="43" t="s">
        <v>107</v>
      </c>
      <c r="H120" s="36">
        <v>138</v>
      </c>
      <c r="I120" s="38">
        <v>80723.909999999989</v>
      </c>
      <c r="J120" s="36">
        <v>1428.84</v>
      </c>
      <c r="K120" s="39">
        <v>82152.749999999985</v>
      </c>
    </row>
    <row r="121" spans="1:11" ht="15.6" x14ac:dyDescent="0.25">
      <c r="A121" s="80"/>
      <c r="B121" s="81"/>
      <c r="C121" s="81"/>
      <c r="D121" s="37">
        <v>17</v>
      </c>
      <c r="E121" s="14" t="s">
        <v>108</v>
      </c>
      <c r="F121" s="36">
        <v>153084039</v>
      </c>
      <c r="G121" s="43" t="s">
        <v>109</v>
      </c>
      <c r="H121" s="36">
        <v>8</v>
      </c>
      <c r="I121" s="38">
        <v>2161.4899999999998</v>
      </c>
      <c r="J121" s="38">
        <v>38.26</v>
      </c>
      <c r="K121" s="39">
        <v>2199.75</v>
      </c>
    </row>
    <row r="122" spans="1:11" ht="15.6" x14ac:dyDescent="0.25">
      <c r="A122" s="80"/>
      <c r="B122" s="81"/>
      <c r="C122" s="81"/>
      <c r="D122" s="37">
        <v>18</v>
      </c>
      <c r="E122" s="14" t="s">
        <v>110</v>
      </c>
      <c r="F122" s="36">
        <v>162730352</v>
      </c>
      <c r="G122" s="43" t="s">
        <v>111</v>
      </c>
      <c r="H122" s="36">
        <v>26</v>
      </c>
      <c r="I122" s="38">
        <v>17848.03</v>
      </c>
      <c r="J122" s="38">
        <v>322.82</v>
      </c>
      <c r="K122" s="39">
        <v>18170.849999999999</v>
      </c>
    </row>
    <row r="123" spans="1:11" ht="15.6" x14ac:dyDescent="0.25">
      <c r="A123" s="80"/>
      <c r="B123" s="81"/>
      <c r="C123" s="81"/>
      <c r="D123" s="37">
        <v>19</v>
      </c>
      <c r="E123" s="14" t="s">
        <v>112</v>
      </c>
      <c r="F123" s="36">
        <v>162730167</v>
      </c>
      <c r="G123" s="43" t="s">
        <v>113</v>
      </c>
      <c r="H123" s="36">
        <v>82</v>
      </c>
      <c r="I123" s="38">
        <v>19782.37</v>
      </c>
      <c r="J123" s="38">
        <v>350.15</v>
      </c>
      <c r="K123" s="39">
        <v>20132.52</v>
      </c>
    </row>
    <row r="124" spans="1:11" ht="15.6" x14ac:dyDescent="0.25">
      <c r="A124" s="80"/>
      <c r="B124" s="81"/>
      <c r="C124" s="81"/>
      <c r="D124" s="37">
        <v>20</v>
      </c>
      <c r="E124" s="14" t="s">
        <v>114</v>
      </c>
      <c r="F124" s="43">
        <v>157659081</v>
      </c>
      <c r="G124" s="43" t="s">
        <v>115</v>
      </c>
      <c r="H124" s="43">
        <v>70</v>
      </c>
      <c r="I124" s="38">
        <v>7597.89</v>
      </c>
      <c r="J124" s="38">
        <v>142.94</v>
      </c>
      <c r="K124" s="39">
        <v>7740.83</v>
      </c>
    </row>
    <row r="125" spans="1:11" ht="15.6" x14ac:dyDescent="0.25">
      <c r="A125" s="80"/>
      <c r="B125" s="81"/>
      <c r="C125" s="81"/>
      <c r="D125" s="37">
        <v>21</v>
      </c>
      <c r="E125" s="14" t="s">
        <v>116</v>
      </c>
      <c r="F125" s="36">
        <v>168061612</v>
      </c>
      <c r="G125" s="43" t="s">
        <v>117</v>
      </c>
      <c r="H125" s="36">
        <v>74</v>
      </c>
      <c r="I125" s="38">
        <v>19452.86</v>
      </c>
      <c r="J125" s="38">
        <v>347.03000000000003</v>
      </c>
      <c r="K125" s="39">
        <v>19799.89</v>
      </c>
    </row>
    <row r="126" spans="1:11" ht="15.6" x14ac:dyDescent="0.25">
      <c r="A126" s="80"/>
      <c r="B126" s="81"/>
      <c r="C126" s="81"/>
      <c r="D126" s="37">
        <v>22</v>
      </c>
      <c r="E126" s="14" t="s">
        <v>176</v>
      </c>
      <c r="F126" s="44">
        <v>180390556</v>
      </c>
      <c r="G126" s="44" t="s">
        <v>177</v>
      </c>
      <c r="H126" s="44">
        <v>22</v>
      </c>
      <c r="I126" s="38">
        <v>12825.14</v>
      </c>
      <c r="J126" s="38">
        <v>227</v>
      </c>
      <c r="K126" s="39">
        <v>13052.14</v>
      </c>
    </row>
    <row r="127" spans="1:11" ht="15.6" x14ac:dyDescent="0.25">
      <c r="A127" s="80"/>
      <c r="B127" s="81"/>
      <c r="C127" s="81"/>
      <c r="D127" s="37">
        <v>23</v>
      </c>
      <c r="E127" s="14" t="s">
        <v>118</v>
      </c>
      <c r="F127" s="52">
        <v>157653395</v>
      </c>
      <c r="G127" s="52" t="s">
        <v>119</v>
      </c>
      <c r="H127" s="52">
        <v>22</v>
      </c>
      <c r="I127" s="38">
        <v>17839.27</v>
      </c>
      <c r="J127" s="38">
        <v>315.75</v>
      </c>
      <c r="K127" s="39">
        <v>18155.02</v>
      </c>
    </row>
    <row r="128" spans="1:11" ht="15.6" x14ac:dyDescent="0.25">
      <c r="A128" s="80"/>
      <c r="B128" s="81"/>
      <c r="C128" s="81"/>
      <c r="D128" s="37">
        <v>24</v>
      </c>
      <c r="E128" s="14" t="s">
        <v>227</v>
      </c>
      <c r="F128" s="36">
        <v>175875052</v>
      </c>
      <c r="G128" s="43" t="s">
        <v>228</v>
      </c>
      <c r="H128" s="36">
        <v>13</v>
      </c>
      <c r="I128" s="38">
        <v>4329.45</v>
      </c>
      <c r="J128" s="38">
        <v>76.63</v>
      </c>
      <c r="K128" s="39">
        <v>4406.08</v>
      </c>
    </row>
    <row r="129" spans="1:11" ht="15.6" x14ac:dyDescent="0.25">
      <c r="A129" s="80"/>
      <c r="B129" s="81"/>
      <c r="C129" s="81"/>
      <c r="D129" s="37">
        <v>25</v>
      </c>
      <c r="E129" s="14" t="s">
        <v>229</v>
      </c>
      <c r="F129" s="36">
        <v>191135610</v>
      </c>
      <c r="G129" s="43" t="s">
        <v>230</v>
      </c>
      <c r="H129" s="36">
        <v>13</v>
      </c>
      <c r="I129" s="38">
        <v>2339.88</v>
      </c>
      <c r="J129" s="38">
        <v>41.41</v>
      </c>
      <c r="K129" s="39">
        <v>2381.29</v>
      </c>
    </row>
    <row r="130" spans="1:11" ht="15" customHeight="1" x14ac:dyDescent="0.25">
      <c r="A130" s="80"/>
      <c r="B130" s="82" t="s">
        <v>15</v>
      </c>
      <c r="C130" s="82"/>
      <c r="D130" s="82"/>
      <c r="E130" s="82"/>
      <c r="F130" s="21" t="s">
        <v>7</v>
      </c>
      <c r="G130" s="21" t="s">
        <v>7</v>
      </c>
      <c r="H130" s="22">
        <f>SUM(H105:H129)</f>
        <v>2568</v>
      </c>
      <c r="I130" s="23">
        <f>SUM(I105:I129)</f>
        <v>1331242.95</v>
      </c>
      <c r="J130" s="23">
        <f>SUM(J105:J129)</f>
        <v>23619.420000000006</v>
      </c>
      <c r="K130" s="23">
        <f>SUM(K105:K129)</f>
        <v>1354862.3699999999</v>
      </c>
    </row>
    <row r="131" spans="1:11" ht="15.6" customHeight="1" x14ac:dyDescent="0.3">
      <c r="A131" s="80" t="s">
        <v>20</v>
      </c>
      <c r="B131" s="81" t="s">
        <v>235</v>
      </c>
      <c r="C131" s="88" t="s">
        <v>234</v>
      </c>
      <c r="D131" s="19">
        <v>1</v>
      </c>
      <c r="E131" s="14" t="s">
        <v>21</v>
      </c>
      <c r="F131" s="51">
        <v>164831720</v>
      </c>
      <c r="G131" s="51" t="s">
        <v>46</v>
      </c>
      <c r="H131" s="51">
        <v>26</v>
      </c>
      <c r="I131" s="79">
        <v>16053</v>
      </c>
      <c r="J131" s="79">
        <v>284.14</v>
      </c>
      <c r="K131" s="79">
        <v>16337.14</v>
      </c>
    </row>
    <row r="132" spans="1:11" ht="15.6" customHeight="1" x14ac:dyDescent="0.3">
      <c r="A132" s="80"/>
      <c r="B132" s="81"/>
      <c r="C132" s="88"/>
      <c r="D132" s="29">
        <v>2</v>
      </c>
      <c r="E132" s="14" t="s">
        <v>22</v>
      </c>
      <c r="F132" s="51">
        <v>300618925</v>
      </c>
      <c r="G132" s="51" t="s">
        <v>47</v>
      </c>
      <c r="H132" s="51">
        <v>23</v>
      </c>
      <c r="I132" s="79">
        <v>14636.67</v>
      </c>
      <c r="J132" s="79">
        <v>264.56</v>
      </c>
      <c r="K132" s="79">
        <v>14901.23</v>
      </c>
    </row>
    <row r="133" spans="1:11" ht="15.6" customHeight="1" x14ac:dyDescent="0.3">
      <c r="A133" s="80"/>
      <c r="B133" s="81"/>
      <c r="C133" s="88"/>
      <c r="D133" s="29">
        <v>3</v>
      </c>
      <c r="E133" s="14" t="s">
        <v>23</v>
      </c>
      <c r="F133" s="51">
        <v>195550162</v>
      </c>
      <c r="G133" s="51" t="s">
        <v>48</v>
      </c>
      <c r="H133" s="51">
        <v>19</v>
      </c>
      <c r="I133" s="79">
        <v>15078.51</v>
      </c>
      <c r="J133" s="79">
        <v>266.88000000000005</v>
      </c>
      <c r="K133" s="79">
        <v>15345.39</v>
      </c>
    </row>
    <row r="134" spans="1:11" ht="14.4" customHeight="1" x14ac:dyDescent="0.3">
      <c r="A134" s="80"/>
      <c r="B134" s="81"/>
      <c r="C134" s="88"/>
      <c r="D134" s="19">
        <v>4</v>
      </c>
      <c r="E134" s="14" t="s">
        <v>34</v>
      </c>
      <c r="F134" s="51">
        <v>173223934</v>
      </c>
      <c r="G134" s="51" t="s">
        <v>49</v>
      </c>
      <c r="H134" s="51">
        <v>33</v>
      </c>
      <c r="I134" s="79">
        <v>19794.78</v>
      </c>
      <c r="J134" s="79">
        <v>350.36</v>
      </c>
      <c r="K134" s="79">
        <v>20145.14</v>
      </c>
    </row>
    <row r="135" spans="1:11" ht="14.4" customHeight="1" x14ac:dyDescent="0.3">
      <c r="A135" s="80"/>
      <c r="B135" s="81"/>
      <c r="C135" s="88"/>
      <c r="D135" s="29">
        <v>5</v>
      </c>
      <c r="E135" s="14" t="s">
        <v>72</v>
      </c>
      <c r="F135" s="51">
        <v>148446294</v>
      </c>
      <c r="G135" s="51" t="s">
        <v>73</v>
      </c>
      <c r="H135" s="51">
        <v>35</v>
      </c>
      <c r="I135" s="79">
        <v>3784.1000000000004</v>
      </c>
      <c r="J135" s="79">
        <v>66.97</v>
      </c>
      <c r="K135" s="79">
        <v>3851.07</v>
      </c>
    </row>
    <row r="136" spans="1:11" ht="14.4" customHeight="1" x14ac:dyDescent="0.3">
      <c r="A136" s="80"/>
      <c r="B136" s="81"/>
      <c r="C136" s="88"/>
      <c r="D136" s="29">
        <v>6</v>
      </c>
      <c r="E136" s="14" t="s">
        <v>35</v>
      </c>
      <c r="F136" s="51">
        <v>154278545</v>
      </c>
      <c r="G136" s="51" t="s">
        <v>50</v>
      </c>
      <c r="H136" s="51">
        <v>21</v>
      </c>
      <c r="I136" s="79">
        <v>20175.23</v>
      </c>
      <c r="J136" s="79">
        <v>357.1</v>
      </c>
      <c r="K136" s="79">
        <v>20532.329999999998</v>
      </c>
    </row>
    <row r="137" spans="1:11" ht="14.4" customHeight="1" x14ac:dyDescent="0.3">
      <c r="A137" s="80"/>
      <c r="B137" s="81"/>
      <c r="C137" s="88"/>
      <c r="D137" s="29">
        <v>7</v>
      </c>
      <c r="E137" s="14" t="s">
        <v>74</v>
      </c>
      <c r="F137" s="51">
        <v>173222266</v>
      </c>
      <c r="G137" s="51" t="s">
        <v>75</v>
      </c>
      <c r="H137" s="51">
        <v>46</v>
      </c>
      <c r="I137" s="79">
        <v>11950.41</v>
      </c>
      <c r="J137" s="79">
        <v>250.95</v>
      </c>
      <c r="K137" s="79">
        <v>12201.36</v>
      </c>
    </row>
    <row r="138" spans="1:11" ht="14.4" customHeight="1" x14ac:dyDescent="0.3">
      <c r="A138" s="80"/>
      <c r="B138" s="81"/>
      <c r="C138" s="88"/>
      <c r="D138" s="29">
        <v>8</v>
      </c>
      <c r="E138" s="14" t="s">
        <v>222</v>
      </c>
      <c r="F138" s="51">
        <v>148358862</v>
      </c>
      <c r="G138" s="51" t="s">
        <v>223</v>
      </c>
      <c r="H138" s="51">
        <v>5</v>
      </c>
      <c r="I138" s="79">
        <v>711.78</v>
      </c>
      <c r="J138" s="79">
        <v>12.6</v>
      </c>
      <c r="K138" s="79">
        <v>724.38</v>
      </c>
    </row>
    <row r="139" spans="1:11" ht="14.4" customHeight="1" x14ac:dyDescent="0.3">
      <c r="A139" s="80"/>
      <c r="B139" s="81"/>
      <c r="C139" s="88"/>
      <c r="D139" s="29">
        <v>9</v>
      </c>
      <c r="E139" s="14" t="s">
        <v>224</v>
      </c>
      <c r="F139" s="51">
        <v>302705738</v>
      </c>
      <c r="G139" s="51" t="s">
        <v>225</v>
      </c>
      <c r="H139" s="51">
        <v>40</v>
      </c>
      <c r="I139" s="79">
        <v>25101.35</v>
      </c>
      <c r="J139" s="79">
        <v>444.25</v>
      </c>
      <c r="K139" s="79">
        <v>25545.599999999999</v>
      </c>
    </row>
    <row r="140" spans="1:11" ht="14.4" customHeight="1" x14ac:dyDescent="0.3">
      <c r="A140" s="80"/>
      <c r="B140" s="81"/>
      <c r="C140" s="88"/>
      <c r="D140" s="29">
        <v>10</v>
      </c>
      <c r="E140" s="14" t="s">
        <v>32</v>
      </c>
      <c r="F140" s="51">
        <v>267596470</v>
      </c>
      <c r="G140" s="51" t="s">
        <v>51</v>
      </c>
      <c r="H140" s="51">
        <v>74</v>
      </c>
      <c r="I140" s="79">
        <v>55602.28</v>
      </c>
      <c r="J140" s="79">
        <v>984.18999999999994</v>
      </c>
      <c r="K140" s="79">
        <v>56586.47</v>
      </c>
    </row>
    <row r="141" spans="1:11" ht="14.4" customHeight="1" x14ac:dyDescent="0.3">
      <c r="A141" s="80"/>
      <c r="B141" s="81"/>
      <c r="C141" s="88"/>
      <c r="D141" s="29">
        <v>11</v>
      </c>
      <c r="E141" s="14" t="s">
        <v>68</v>
      </c>
      <c r="F141" s="51">
        <v>155315174</v>
      </c>
      <c r="G141" s="51" t="s">
        <v>69</v>
      </c>
      <c r="H141" s="51">
        <v>4</v>
      </c>
      <c r="I141" s="79">
        <v>2538.67</v>
      </c>
      <c r="J141" s="79">
        <v>44.92</v>
      </c>
      <c r="K141" s="79">
        <v>2583.59</v>
      </c>
    </row>
    <row r="142" spans="1:11" ht="14.4" customHeight="1" x14ac:dyDescent="0.3">
      <c r="A142" s="80"/>
      <c r="B142" s="81"/>
      <c r="C142" s="88"/>
      <c r="D142" s="29">
        <v>12</v>
      </c>
      <c r="E142" s="14" t="s">
        <v>36</v>
      </c>
      <c r="F142" s="51">
        <v>190583596</v>
      </c>
      <c r="G142" s="51" t="s">
        <v>52</v>
      </c>
      <c r="H142" s="51">
        <v>104</v>
      </c>
      <c r="I142" s="79">
        <v>55106.79</v>
      </c>
      <c r="J142" s="79">
        <v>975.39</v>
      </c>
      <c r="K142" s="79">
        <v>56082.18</v>
      </c>
    </row>
    <row r="143" spans="1:11" ht="14.4" customHeight="1" x14ac:dyDescent="0.3">
      <c r="A143" s="80"/>
      <c r="B143" s="81"/>
      <c r="C143" s="88"/>
      <c r="D143" s="29">
        <v>13</v>
      </c>
      <c r="E143" s="14" t="s">
        <v>37</v>
      </c>
      <c r="F143" s="51">
        <v>190430344</v>
      </c>
      <c r="G143" s="51" t="s">
        <v>53</v>
      </c>
      <c r="H143" s="51">
        <v>126</v>
      </c>
      <c r="I143" s="79">
        <v>129892.56</v>
      </c>
      <c r="J143" s="79">
        <v>2295.19</v>
      </c>
      <c r="K143" s="79">
        <v>132187.75</v>
      </c>
    </row>
    <row r="144" spans="1:11" ht="14.4" customHeight="1" x14ac:dyDescent="0.3">
      <c r="A144" s="80"/>
      <c r="B144" s="81"/>
      <c r="C144" s="88"/>
      <c r="D144" s="29">
        <v>14</v>
      </c>
      <c r="E144" s="14" t="s">
        <v>24</v>
      </c>
      <c r="F144" s="51">
        <v>283839950</v>
      </c>
      <c r="G144" s="51" t="s">
        <v>54</v>
      </c>
      <c r="H144" s="51">
        <v>40</v>
      </c>
      <c r="I144" s="79">
        <v>33150.870000000003</v>
      </c>
      <c r="J144" s="79">
        <v>586.78</v>
      </c>
      <c r="K144" s="79">
        <v>33737.65</v>
      </c>
    </row>
    <row r="145" spans="1:18" ht="14.4" customHeight="1" x14ac:dyDescent="0.3">
      <c r="A145" s="80"/>
      <c r="B145" s="81"/>
      <c r="C145" s="88"/>
      <c r="D145" s="29">
        <v>15</v>
      </c>
      <c r="E145" s="14" t="s">
        <v>26</v>
      </c>
      <c r="F145" s="51">
        <v>187901010</v>
      </c>
      <c r="G145" s="51" t="s">
        <v>55</v>
      </c>
      <c r="H145" s="51">
        <v>25</v>
      </c>
      <c r="I145" s="79">
        <v>14455.82</v>
      </c>
      <c r="J145" s="79">
        <v>255.89</v>
      </c>
      <c r="K145" s="79">
        <v>14711.71</v>
      </c>
    </row>
    <row r="146" spans="1:18" ht="14.4" customHeight="1" x14ac:dyDescent="0.3">
      <c r="A146" s="80"/>
      <c r="B146" s="81"/>
      <c r="C146" s="88"/>
      <c r="D146" s="29">
        <v>16</v>
      </c>
      <c r="E146" s="14" t="s">
        <v>25</v>
      </c>
      <c r="F146" s="51">
        <v>191074260</v>
      </c>
      <c r="G146" s="51" t="s">
        <v>56</v>
      </c>
      <c r="H146" s="51">
        <v>22</v>
      </c>
      <c r="I146" s="79">
        <v>15315.63</v>
      </c>
      <c r="J146" s="79">
        <v>271.08</v>
      </c>
      <c r="K146" s="79">
        <v>15586.71</v>
      </c>
    </row>
    <row r="147" spans="1:18" ht="14.4" customHeight="1" x14ac:dyDescent="0.3">
      <c r="A147" s="80"/>
      <c r="B147" s="81"/>
      <c r="C147" s="88"/>
      <c r="D147" s="29">
        <v>17</v>
      </c>
      <c r="E147" s="14" t="s">
        <v>70</v>
      </c>
      <c r="F147" s="51">
        <v>187900976</v>
      </c>
      <c r="G147" s="51" t="s">
        <v>71</v>
      </c>
      <c r="H147" s="51">
        <v>43</v>
      </c>
      <c r="I147" s="79">
        <v>17138.45</v>
      </c>
      <c r="J147" s="79">
        <v>304.07</v>
      </c>
      <c r="K147" s="79">
        <v>17442.52</v>
      </c>
    </row>
    <row r="148" spans="1:18" ht="14.4" customHeight="1" x14ac:dyDescent="0.3">
      <c r="A148" s="80"/>
      <c r="B148" s="81"/>
      <c r="C148" s="88"/>
      <c r="D148" s="29">
        <v>18</v>
      </c>
      <c r="E148" s="14" t="s">
        <v>38</v>
      </c>
      <c r="F148" s="51">
        <v>190570182</v>
      </c>
      <c r="G148" s="51" t="s">
        <v>57</v>
      </c>
      <c r="H148" s="51">
        <v>101</v>
      </c>
      <c r="I148" s="79">
        <v>44175.64</v>
      </c>
      <c r="J148" s="79">
        <v>793.51</v>
      </c>
      <c r="K148" s="79">
        <v>44969.15</v>
      </c>
    </row>
    <row r="149" spans="1:18" ht="14.4" customHeight="1" x14ac:dyDescent="0.3">
      <c r="A149" s="80"/>
      <c r="B149" s="81"/>
      <c r="C149" s="88"/>
      <c r="D149" s="29">
        <v>19</v>
      </c>
      <c r="E149" s="14" t="s">
        <v>27</v>
      </c>
      <c r="F149" s="51">
        <v>191342858</v>
      </c>
      <c r="G149" s="51" t="s">
        <v>58</v>
      </c>
      <c r="H149" s="51">
        <v>128</v>
      </c>
      <c r="I149" s="79">
        <v>76363.510000000009</v>
      </c>
      <c r="J149" s="79">
        <v>1371.24</v>
      </c>
      <c r="K149" s="79">
        <v>77734.750000000015</v>
      </c>
    </row>
    <row r="150" spans="1:18" ht="14.4" customHeight="1" x14ac:dyDescent="0.3">
      <c r="A150" s="80"/>
      <c r="B150" s="81"/>
      <c r="C150" s="88"/>
      <c r="D150" s="29">
        <v>20</v>
      </c>
      <c r="E150" s="14" t="s">
        <v>28</v>
      </c>
      <c r="F150" s="51">
        <v>193319235</v>
      </c>
      <c r="G150" s="51" t="s">
        <v>59</v>
      </c>
      <c r="H150" s="51">
        <v>25</v>
      </c>
      <c r="I150" s="79">
        <v>15159.97</v>
      </c>
      <c r="J150" s="79">
        <v>268.36</v>
      </c>
      <c r="K150" s="79">
        <v>15428.33</v>
      </c>
      <c r="O150"/>
    </row>
    <row r="151" spans="1:18" ht="14.4" customHeight="1" x14ac:dyDescent="0.3">
      <c r="A151" s="80"/>
      <c r="B151" s="81"/>
      <c r="C151" s="88"/>
      <c r="D151" s="41">
        <v>21</v>
      </c>
      <c r="E151" s="14" t="s">
        <v>33</v>
      </c>
      <c r="F151" s="51">
        <v>183854143</v>
      </c>
      <c r="G151" s="51" t="s">
        <v>60</v>
      </c>
      <c r="H151" s="51">
        <v>210</v>
      </c>
      <c r="I151" s="79">
        <v>82729.899999999994</v>
      </c>
      <c r="J151" s="79">
        <v>1464.29</v>
      </c>
      <c r="K151" s="79">
        <v>84194.189999999988</v>
      </c>
      <c r="O151"/>
    </row>
    <row r="152" spans="1:18" ht="14.4" customHeight="1" x14ac:dyDescent="0.3">
      <c r="A152" s="80"/>
      <c r="B152" s="81"/>
      <c r="C152" s="88"/>
      <c r="D152" s="41">
        <v>22</v>
      </c>
      <c r="E152" s="14" t="s">
        <v>29</v>
      </c>
      <c r="F152" s="51">
        <v>154278698</v>
      </c>
      <c r="G152" s="51" t="s">
        <v>61</v>
      </c>
      <c r="H152" s="51">
        <v>113</v>
      </c>
      <c r="I152" s="79">
        <v>25267.739999999998</v>
      </c>
      <c r="J152" s="79">
        <v>447.24</v>
      </c>
      <c r="K152" s="79">
        <v>25714.98</v>
      </c>
      <c r="O152"/>
    </row>
    <row r="153" spans="1:18" ht="14.4" customHeight="1" x14ac:dyDescent="0.3">
      <c r="A153" s="80"/>
      <c r="B153" s="81"/>
      <c r="C153" s="88"/>
      <c r="D153" s="51">
        <v>23</v>
      </c>
      <c r="E153" s="14" t="s">
        <v>39</v>
      </c>
      <c r="F153" s="51">
        <v>173224274</v>
      </c>
      <c r="G153" s="51" t="s">
        <v>62</v>
      </c>
      <c r="H153" s="51">
        <v>99</v>
      </c>
      <c r="I153" s="79">
        <v>40444.020000000004</v>
      </c>
      <c r="J153" s="79">
        <v>715.86</v>
      </c>
      <c r="K153" s="79">
        <v>41159.880000000005</v>
      </c>
      <c r="O153"/>
    </row>
    <row r="154" spans="1:18" ht="14.4" customHeight="1" x14ac:dyDescent="0.3">
      <c r="A154" s="80"/>
      <c r="B154" s="81"/>
      <c r="C154" s="88"/>
      <c r="D154" s="51">
        <v>24</v>
      </c>
      <c r="E154" s="14" t="s">
        <v>30</v>
      </c>
      <c r="F154" s="51">
        <v>164832256</v>
      </c>
      <c r="G154" s="51" t="s">
        <v>63</v>
      </c>
      <c r="H154" s="51">
        <v>43</v>
      </c>
      <c r="I154" s="79">
        <v>23096.74</v>
      </c>
      <c r="J154" s="79">
        <v>408.87</v>
      </c>
      <c r="K154" s="79">
        <v>23505.61</v>
      </c>
      <c r="O154"/>
    </row>
    <row r="155" spans="1:18" ht="14.4" customHeight="1" x14ac:dyDescent="0.3">
      <c r="A155" s="80"/>
      <c r="B155" s="81"/>
      <c r="C155" s="88"/>
      <c r="D155" s="29">
        <v>25</v>
      </c>
      <c r="E155" s="14" t="s">
        <v>40</v>
      </c>
      <c r="F155" s="51">
        <v>293328580</v>
      </c>
      <c r="G155" s="51" t="s">
        <v>64</v>
      </c>
      <c r="H155" s="51">
        <v>28</v>
      </c>
      <c r="I155" s="79">
        <v>16469.79</v>
      </c>
      <c r="J155" s="79">
        <v>291.52</v>
      </c>
      <c r="K155" s="79">
        <v>16761.310000000001</v>
      </c>
      <c r="O155"/>
    </row>
    <row r="156" spans="1:18" ht="14.4" customHeight="1" x14ac:dyDescent="0.3">
      <c r="A156" s="80"/>
      <c r="B156" s="81"/>
      <c r="C156" s="88"/>
      <c r="D156" s="29">
        <v>26</v>
      </c>
      <c r="E156" s="14" t="s">
        <v>31</v>
      </c>
      <c r="F156" s="51">
        <v>191340120</v>
      </c>
      <c r="G156" s="51" t="s">
        <v>65</v>
      </c>
      <c r="H156" s="51">
        <v>1374</v>
      </c>
      <c r="I156" s="79">
        <v>352215.21</v>
      </c>
      <c r="J156" s="79">
        <v>6206.3899999999994</v>
      </c>
      <c r="K156" s="79">
        <v>358421.60000000003</v>
      </c>
      <c r="O156"/>
    </row>
    <row r="157" spans="1:18" ht="14.4" customHeight="1" x14ac:dyDescent="0.3">
      <c r="A157" s="80"/>
      <c r="B157" s="81"/>
      <c r="C157" s="88"/>
      <c r="D157" s="29">
        <v>27</v>
      </c>
      <c r="E157" s="14" t="s">
        <v>178</v>
      </c>
      <c r="F157" s="51">
        <v>248504720</v>
      </c>
      <c r="G157" s="51" t="s">
        <v>179</v>
      </c>
      <c r="H157" s="51">
        <v>2</v>
      </c>
      <c r="I157" s="79">
        <v>138.87</v>
      </c>
      <c r="J157" s="79">
        <v>2.46</v>
      </c>
      <c r="K157" s="79">
        <v>141.33000000000001</v>
      </c>
    </row>
    <row r="158" spans="1:18" ht="15" customHeight="1" x14ac:dyDescent="0.25">
      <c r="A158" s="80"/>
      <c r="B158" s="82" t="s">
        <v>14</v>
      </c>
      <c r="C158" s="82"/>
      <c r="D158" s="82"/>
      <c r="E158" s="82"/>
      <c r="F158" s="21" t="s">
        <v>7</v>
      </c>
      <c r="G158" s="21" t="s">
        <v>7</v>
      </c>
      <c r="H158" s="22">
        <f>SUM(H131:H157)</f>
        <v>2809</v>
      </c>
      <c r="I158" s="23">
        <f>SUM(I131:I157)</f>
        <v>1126548.2900000003</v>
      </c>
      <c r="J158" s="23">
        <f>SUM(J131:J157)</f>
        <v>19985.060000000001</v>
      </c>
      <c r="K158" s="23">
        <f>SUM(K131:K157)</f>
        <v>1146533.3500000001</v>
      </c>
    </row>
    <row r="159" spans="1:18" x14ac:dyDescent="0.25">
      <c r="A159" s="93" t="s">
        <v>330</v>
      </c>
      <c r="B159" s="93"/>
      <c r="C159" s="93"/>
      <c r="D159" s="93"/>
      <c r="E159" s="24" t="s">
        <v>7</v>
      </c>
      <c r="F159" s="24" t="s">
        <v>7</v>
      </c>
      <c r="G159" s="24" t="s">
        <v>7</v>
      </c>
      <c r="H159" s="25">
        <f>H53+H82+H104+H130+H158</f>
        <v>21080</v>
      </c>
      <c r="I159" s="28">
        <f>I53+I82+I104+I130+I158</f>
        <v>11484219.58</v>
      </c>
      <c r="J159" s="27">
        <f>J53+J82+J104+J130+J158</f>
        <v>211027.60000000003</v>
      </c>
      <c r="K159" s="27">
        <f>K53+K82+K104+K130+K158</f>
        <v>11695247.179999998</v>
      </c>
      <c r="L159" s="15"/>
      <c r="R159" s="42"/>
    </row>
    <row r="160" spans="1:18" x14ac:dyDescent="0.25">
      <c r="L160" s="15"/>
    </row>
    <row r="161" spans="1:18" ht="13.8" customHeight="1" x14ac:dyDescent="0.25">
      <c r="A161" s="17"/>
      <c r="B161" s="92"/>
      <c r="C161" s="92"/>
      <c r="D161" s="92"/>
      <c r="E161" s="92"/>
      <c r="F161" s="92"/>
      <c r="G161" s="92"/>
      <c r="H161" s="92"/>
      <c r="I161" s="92"/>
      <c r="R161" s="42"/>
    </row>
    <row r="162" spans="1:18" ht="16.2" customHeight="1" thickBot="1" x14ac:dyDescent="0.3"/>
    <row r="163" spans="1:18" ht="47.4" thickBot="1" x14ac:dyDescent="0.3">
      <c r="G163" s="7" t="s">
        <v>11</v>
      </c>
      <c r="H163" s="8" t="s">
        <v>6</v>
      </c>
      <c r="I163" s="8" t="s">
        <v>12</v>
      </c>
      <c r="J163" s="8" t="s">
        <v>13</v>
      </c>
      <c r="K163" s="26" t="s">
        <v>67</v>
      </c>
    </row>
    <row r="164" spans="1:18" ht="15" thickBot="1" x14ac:dyDescent="0.35">
      <c r="A164" s="89" t="s">
        <v>236</v>
      </c>
      <c r="B164" s="90"/>
      <c r="C164" s="90"/>
      <c r="D164" s="90"/>
      <c r="E164" s="90"/>
      <c r="F164" s="91"/>
      <c r="G164" s="9">
        <f>D52+D81+D103+D129+D157</f>
        <v>145</v>
      </c>
      <c r="H164" s="9">
        <f>H159</f>
        <v>21080</v>
      </c>
      <c r="I164" s="12">
        <f t="shared" ref="I164:K164" si="0">I159</f>
        <v>11484219.58</v>
      </c>
      <c r="J164" s="12">
        <f t="shared" si="0"/>
        <v>211027.60000000003</v>
      </c>
      <c r="K164" s="12">
        <f t="shared" si="0"/>
        <v>11695247.179999998</v>
      </c>
      <c r="L164" s="15"/>
    </row>
    <row r="165" spans="1:18" x14ac:dyDescent="0.25">
      <c r="H165" s="15"/>
      <c r="I165" s="15"/>
      <c r="J165" s="15"/>
      <c r="K165" s="15"/>
    </row>
    <row r="166" spans="1:18" x14ac:dyDescent="0.25">
      <c r="I166" s="10"/>
      <c r="J166" s="18"/>
      <c r="K166" s="15"/>
    </row>
  </sheetData>
  <sortState xmlns:xlrd2="http://schemas.microsoft.com/office/spreadsheetml/2017/richdata2" ref="M9:M157">
    <sortCondition ref="M9:M157"/>
  </sortState>
  <mergeCells count="37">
    <mergeCell ref="B131:B157"/>
    <mergeCell ref="C131:C157"/>
    <mergeCell ref="B105:B129"/>
    <mergeCell ref="C105:C129"/>
    <mergeCell ref="A164:F164"/>
    <mergeCell ref="B161:I161"/>
    <mergeCell ref="B158:E158"/>
    <mergeCell ref="B130:E130"/>
    <mergeCell ref="A159:D159"/>
    <mergeCell ref="A105:A130"/>
    <mergeCell ref="A131:A158"/>
    <mergeCell ref="D2:K2"/>
    <mergeCell ref="E4:K4"/>
    <mergeCell ref="I5:I7"/>
    <mergeCell ref="J5:J7"/>
    <mergeCell ref="K5:K7"/>
    <mergeCell ref="E6:E7"/>
    <mergeCell ref="F6:F7"/>
    <mergeCell ref="G6:G7"/>
    <mergeCell ref="E5:G5"/>
    <mergeCell ref="H5:H7"/>
    <mergeCell ref="A4:A7"/>
    <mergeCell ref="B4:B7"/>
    <mergeCell ref="C4:C7"/>
    <mergeCell ref="A9:A53"/>
    <mergeCell ref="D4:D7"/>
    <mergeCell ref="B9:B52"/>
    <mergeCell ref="C9:C52"/>
    <mergeCell ref="B53:E53"/>
    <mergeCell ref="A54:A82"/>
    <mergeCell ref="B54:B81"/>
    <mergeCell ref="C54:C81"/>
    <mergeCell ref="B83:B103"/>
    <mergeCell ref="C83:C103"/>
    <mergeCell ref="A83:A104"/>
    <mergeCell ref="B104:E104"/>
    <mergeCell ref="B82:E82"/>
  </mergeCells>
  <printOptions horizontalCentered="1"/>
  <pageMargins left="0.31496062992125984" right="0.31496062992125984" top="0.94488188976377963" bottom="0.55118110236220474" header="0" footer="0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sausio</vt:lpstr>
      <vt:lpstr>sausio!Kriterijai</vt:lpstr>
      <vt:lpstr>sausio!Print_Area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Regina Kiselienė</cp:lastModifiedBy>
  <cp:lastPrinted>2021-04-12T11:10:15Z</cp:lastPrinted>
  <dcterms:created xsi:type="dcterms:W3CDTF">2020-05-28T13:44:51Z</dcterms:created>
  <dcterms:modified xsi:type="dcterms:W3CDTF">2022-03-08T11:27:04Z</dcterms:modified>
</cp:coreProperties>
</file>