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Gerasimovic\2024\elektroniniai dokumentai\"/>
    </mc:Choice>
  </mc:AlternateContent>
  <xr:revisionPtr revIDLastSave="0" documentId="8_{A0C856EB-20D7-4054-AAF3-DE92886548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4 priedas" sheetId="6" r:id="rId1"/>
  </sheets>
  <definedNames>
    <definedName name="_xlnm._FilterDatabase" localSheetId="0" hidden="1">'4 priedas'!$A$8:$P$8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6" l="1"/>
  <c r="D27" i="6"/>
  <c r="C27" i="6"/>
  <c r="C57" i="6" s="1"/>
  <c r="D26" i="6"/>
  <c r="D19" i="6"/>
  <c r="B19" i="6"/>
  <c r="B57" i="6" s="1"/>
  <c r="D18" i="6"/>
  <c r="D57" i="6" s="1"/>
</calcChain>
</file>

<file path=xl/sharedStrings.xml><?xml version="1.0" encoding="utf-8"?>
<sst xmlns="http://schemas.openxmlformats.org/spreadsheetml/2006/main" count="60" uniqueCount="59">
  <si>
    <t>Lietuvos Respublikos Seimo kanceliarija</t>
  </si>
  <si>
    <t>Lietuvos Respublikos konkurencijos taryba</t>
  </si>
  <si>
    <t>Lietuvos radijo ir televizijos komisija</t>
  </si>
  <si>
    <t>Aplinkos ministerija</t>
  </si>
  <si>
    <t>Finansų ministerija</t>
  </si>
  <si>
    <t>Krašto apsaugos ministerija</t>
  </si>
  <si>
    <t>Kultūros ministerija</t>
  </si>
  <si>
    <t>Socialinės apsaugos ir darbo ministerija</t>
  </si>
  <si>
    <t>Sveikatos apsaugos ministerija</t>
  </si>
  <si>
    <t>Teisingumo ministerija</t>
  </si>
  <si>
    <t>Užsienio reikalų ministerija</t>
  </si>
  <si>
    <t>Vidaus reikalų ministerija</t>
  </si>
  <si>
    <t>Žemės ūkio ministerija</t>
  </si>
  <si>
    <t>Nacionalinis M. K. Čiurlionio dailės muziejus</t>
  </si>
  <si>
    <t>Lietuvos nacionalinis operos ir baleto teatras</t>
  </si>
  <si>
    <t>Nacionalinis Kauno dramos teatras</t>
  </si>
  <si>
    <t>Koncertinė įstaiga Lietuvos nacionalinė filharmonija</t>
  </si>
  <si>
    <t>Nacionalinis muziejus Lietuvos Didžiosios Kunigaikštystės valdovų rūmai</t>
  </si>
  <si>
    <t>Lietuvos vyriausiojo archyvaro tarnyba</t>
  </si>
  <si>
    <t>Valstybinė maisto ir veterinarijos tarnyba</t>
  </si>
  <si>
    <t>Lietuvos Respublikos generalinė prokuratūra</t>
  </si>
  <si>
    <t>Nacionalinė teismų administracija</t>
  </si>
  <si>
    <t>Lietuvos gyventojų genocido ir rezistencijos tyrimo centras</t>
  </si>
  <si>
    <t>Lietuvos Respublikos ryšių reguliavimo tarnyba</t>
  </si>
  <si>
    <t>Lietuvos istorijos institutas</t>
  </si>
  <si>
    <t>Lietuvių literatūros ir tautosakos institutas</t>
  </si>
  <si>
    <t>Gamtos tyrimų centras</t>
  </si>
  <si>
    <t>Lietuvos mokslų akademija</t>
  </si>
  <si>
    <t>Iš viso</t>
  </si>
  <si>
    <t xml:space="preserve">Lietuvos Respublikos valstybės biudžeto vykdymo ataskaitų aiškinamojo rašto </t>
  </si>
  <si>
    <t>(tūkst. eurų)</t>
  </si>
  <si>
    <t>4 priedas</t>
  </si>
  <si>
    <t>Asignavimų valdytojas</t>
  </si>
  <si>
    <t>Padidintas asignavimų planas, kai viršijamos Seimo patvirtintos asignavimų sumos</t>
  </si>
  <si>
    <t>dėl kitų priežasčių</t>
  </si>
  <si>
    <t>Teismai</t>
  </si>
  <si>
    <t>Pastabos:</t>
  </si>
  <si>
    <t>Ekonomikos ir inovacijų ministerija</t>
  </si>
  <si>
    <t>Valstybinė energetikos reguliavimo tarnyba</t>
  </si>
  <si>
    <t>Švietimo, mokslo ir sporto ministerija</t>
  </si>
  <si>
    <t>Lietuvos nacionalinis muziejus</t>
  </si>
  <si>
    <t>Lietuvos nacionalinis dailės muziejus</t>
  </si>
  <si>
    <t>Susisiekimo ministerija</t>
  </si>
  <si>
    <t>dėl ankstesniais metais nepanaudotų pajamų įmokų ir kitų lėšų likučio perkėlimo</t>
  </si>
  <si>
    <t>Lietuvos nacionalinis dramos teatras</t>
  </si>
  <si>
    <t>Vilniaus universitetas</t>
  </si>
  <si>
    <t xml:space="preserve">Vytauto Didžiojo universitetas </t>
  </si>
  <si>
    <t xml:space="preserve">Kauno technologijos universitetas </t>
  </si>
  <si>
    <t xml:space="preserve">Mykolo Romerio universitetas </t>
  </si>
  <si>
    <t xml:space="preserve">Lietuvos muzikos ir teatro akademija </t>
  </si>
  <si>
    <t>dėl 2023 m. viršplaninių įmokų įmokėjimo</t>
  </si>
  <si>
    <t>Energetikos ministerija</t>
  </si>
  <si>
    <t>Lietuvos sporto universitetas</t>
  </si>
  <si>
    <t>INFORMACIJA APIE 2023 M. PADIDINTĄ ASIGNAVIMŲ PLANĄ, KAI VIRŠIJAMOS LIETUVOS RESPUBLIKOS SEIMO PATVIRTINTOS ASIGNAVIMŲ SUMOS</t>
  </si>
  <si>
    <t>Lietuvos Respublikos vyriausioji rinkimų komisija</t>
  </si>
  <si>
    <t>Valstybės duomenų agentūra</t>
  </si>
  <si>
    <t xml:space="preserve">Klaipėdos universitetas </t>
  </si>
  <si>
    <t>Lietuvos socialinių mokslų centras</t>
  </si>
  <si>
    <t>4 stulpelyje įrašomi kiti teisės aktais reglamentuoti sąmatų patikslinimai, kai viršijama Seimo patvirtinta asignavimų suma: pagal LRV nutarimus iš skolintų lėšų skirta 982 561,5 tūkst. Eur, pereinamieji 2022 metų likučiai - 8 403,6 tūkst. Eur (iš jų - Užsienio reikalų ministerijos 4 260,1 tūkst. Eur ir 4 143,5 tūkst. Eur Krašto apsaugos ministerijos). Remiantis LR 2023 m. valstybės biudžeto ir savivaldybių biudžetų finansinių rodiklių patvirtinimo įstatymo 14 straipsnio 9 dalimi Susisiekimo ministerijai suteikta teise naudoti Europos Sąjungos ir kitos tarptautinės finansinės paramos lėšų viršplaninių įmokų  3 538,37 tūkst. eur sumą.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</si>
</sst>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##0.0"/>
    <numFmt numFmtId="166" formatCode="_-* #,##0.00\ _L_t_-;\-* #,##0.00\ _L_t_-;_-* &quot;-&quot;??\ _L_t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8" fillId="0" borderId="0"/>
    <xf numFmtId="0" fontId="13" fillId="0" borderId="0"/>
    <xf numFmtId="166" fontId="14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1" applyFont="1"/>
    <xf numFmtId="0" fontId="5" fillId="0" borderId="0" xfId="2" applyFont="1" applyAlignment="1">
      <alignment wrapText="1"/>
    </xf>
    <xf numFmtId="0" fontId="3" fillId="0" borderId="0" xfId="0" applyFont="1"/>
    <xf numFmtId="0" fontId="5" fillId="0" borderId="0" xfId="2" applyFont="1" applyAlignment="1">
      <alignment horizontal="left" wrapText="1"/>
    </xf>
    <xf numFmtId="0" fontId="3" fillId="0" borderId="0" xfId="0" applyFont="1" applyAlignment="1">
      <alignment wrapText="1"/>
    </xf>
    <xf numFmtId="0" fontId="9" fillId="0" borderId="0" xfId="1" applyFont="1"/>
    <xf numFmtId="0" fontId="2" fillId="0" borderId="0" xfId="2" applyFont="1" applyAlignment="1">
      <alignment horizontal="right"/>
    </xf>
    <xf numFmtId="0" fontId="1" fillId="0" borderId="0" xfId="0" applyFont="1"/>
    <xf numFmtId="0" fontId="6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0" fillId="0" borderId="0" xfId="0" applyFont="1"/>
    <xf numFmtId="165" fontId="11" fillId="0" borderId="1" xfId="0" applyNumberFormat="1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/>
    </xf>
    <xf numFmtId="0" fontId="2" fillId="0" borderId="0" xfId="2" applyFont="1"/>
    <xf numFmtId="0" fontId="10" fillId="0" borderId="0" xfId="2" applyFont="1"/>
    <xf numFmtId="164" fontId="10" fillId="0" borderId="0" xfId="0" applyNumberFormat="1" applyFont="1"/>
    <xf numFmtId="164" fontId="2" fillId="0" borderId="0" xfId="2" applyNumberFormat="1" applyFont="1"/>
    <xf numFmtId="0" fontId="15" fillId="0" borderId="0" xfId="2" applyFont="1" applyAlignment="1">
      <alignment horizontal="center" vertical="center" wrapText="1"/>
    </xf>
    <xf numFmtId="0" fontId="16" fillId="0" borderId="0" xfId="1" applyFont="1"/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/>
    <xf numFmtId="4" fontId="10" fillId="0" borderId="0" xfId="0" applyNumberFormat="1" applyFont="1"/>
    <xf numFmtId="164" fontId="10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</cellXfs>
  <cellStyles count="6">
    <cellStyle name="Įprastas" xfId="0" builtinId="0"/>
    <cellStyle name="Įprastas 2" xfId="3" xr:uid="{00000000-0005-0000-0000-000001000000}"/>
    <cellStyle name="Įprastas 2 2" xfId="4" xr:uid="{00000000-0005-0000-0000-000002000000}"/>
    <cellStyle name="Įprastas 4" xfId="1" xr:uid="{00000000-0005-0000-0000-000003000000}"/>
    <cellStyle name="Kablelis 2" xfId="5" xr:uid="{00000000-0005-0000-0000-000004000000}"/>
    <cellStyle name="Normal_aisk. 8 priedas" xfId="2" xr:uid="{00000000-0005-0000-0000-000005000000}"/>
  </cellStyles>
  <dxfs count="0"/>
  <tableStyles count="0" defaultTableStyle="TableStyleMedium2" defaultPivotStyle="PivotStyleLight16"/>
  <colors>
    <mruColors>
      <color rgb="FFCCFF99"/>
      <color rgb="FFCCFFFF"/>
      <color rgb="FFCCFFCC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workbookViewId="0">
      <selection activeCell="A62" sqref="A62"/>
    </sheetView>
  </sheetViews>
  <sheetFormatPr defaultRowHeight="15.75" x14ac:dyDescent="0.25"/>
  <cols>
    <col min="1" max="1" width="48.7109375" style="3" customWidth="1"/>
    <col min="2" max="4" width="16.7109375" style="3" customWidth="1"/>
    <col min="5" max="5" width="14.5703125" style="3" customWidth="1"/>
    <col min="6" max="11" width="9.140625" style="3"/>
    <col min="12" max="12" width="5.42578125" style="3" customWidth="1"/>
    <col min="13" max="13" width="6" style="3" customWidth="1"/>
    <col min="14" max="15" width="9.140625" style="3"/>
    <col min="16" max="16" width="6.7109375" style="3" customWidth="1"/>
    <col min="17" max="17" width="6" style="3" customWidth="1"/>
    <col min="18" max="16384" width="9.140625" style="3"/>
  </cols>
  <sheetData>
    <row r="1" spans="1:16" ht="41.25" customHeight="1" x14ac:dyDescent="0.25">
      <c r="A1" s="1"/>
      <c r="B1" s="1"/>
      <c r="C1" s="2"/>
      <c r="D1" s="37" t="s">
        <v>29</v>
      </c>
      <c r="E1" s="37"/>
    </row>
    <row r="2" spans="1:16" ht="14.25" customHeight="1" x14ac:dyDescent="0.25">
      <c r="A2" s="1"/>
      <c r="B2" s="1"/>
      <c r="C2" s="2"/>
      <c r="D2" s="31" t="s">
        <v>31</v>
      </c>
      <c r="E2" s="31"/>
    </row>
    <row r="3" spans="1:16" x14ac:dyDescent="0.25">
      <c r="A3" s="1"/>
      <c r="B3" s="1"/>
      <c r="C3" s="2"/>
      <c r="D3" s="4"/>
      <c r="E3" s="1"/>
    </row>
    <row r="4" spans="1:16" s="5" customFormat="1" ht="33" customHeight="1" x14ac:dyDescent="0.25">
      <c r="A4" s="38" t="s">
        <v>53</v>
      </c>
      <c r="B4" s="38"/>
      <c r="C4" s="38"/>
      <c r="D4" s="38"/>
      <c r="E4" s="38"/>
    </row>
    <row r="5" spans="1:16" x14ac:dyDescent="0.25">
      <c r="A5" s="32"/>
      <c r="B5" s="23"/>
      <c r="C5" s="32"/>
      <c r="D5" s="32"/>
      <c r="E5" s="32"/>
    </row>
    <row r="6" spans="1:16" s="8" customFormat="1" ht="15" x14ac:dyDescent="0.25">
      <c r="A6" s="6"/>
      <c r="B6" s="24"/>
      <c r="C6" s="6"/>
      <c r="D6" s="6"/>
      <c r="E6" s="7" t="s">
        <v>30</v>
      </c>
    </row>
    <row r="7" spans="1:16" s="15" customFormat="1" ht="28.5" customHeight="1" x14ac:dyDescent="0.2">
      <c r="A7" s="39" t="s">
        <v>32</v>
      </c>
      <c r="B7" s="41" t="s">
        <v>33</v>
      </c>
      <c r="C7" s="42"/>
      <c r="D7" s="43"/>
      <c r="E7" s="44" t="s">
        <v>28</v>
      </c>
    </row>
    <row r="8" spans="1:16" s="15" customFormat="1" ht="75.75" customHeight="1" x14ac:dyDescent="0.2">
      <c r="A8" s="40"/>
      <c r="B8" s="9" t="s">
        <v>43</v>
      </c>
      <c r="C8" s="34" t="s">
        <v>50</v>
      </c>
      <c r="D8" s="33" t="s">
        <v>34</v>
      </c>
      <c r="E8" s="45"/>
    </row>
    <row r="9" spans="1:16" s="15" customFormat="1" ht="13.5" customHeight="1" x14ac:dyDescent="0.2">
      <c r="A9" s="10">
        <v>1</v>
      </c>
      <c r="B9" s="11">
        <v>2</v>
      </c>
      <c r="C9" s="11">
        <v>3</v>
      </c>
      <c r="D9" s="10">
        <v>4</v>
      </c>
      <c r="E9" s="11">
        <v>5</v>
      </c>
    </row>
    <row r="10" spans="1:16" s="15" customFormat="1" ht="13.5" customHeight="1" x14ac:dyDescent="0.2">
      <c r="A10" s="12" t="s">
        <v>2</v>
      </c>
      <c r="B10" s="13">
        <v>1061.4000000000001</v>
      </c>
      <c r="C10" s="13"/>
      <c r="D10" s="13"/>
      <c r="E10" s="13">
        <v>1061.4000000000001</v>
      </c>
    </row>
    <row r="11" spans="1:16" s="15" customFormat="1" ht="13.5" customHeight="1" x14ac:dyDescent="0.2">
      <c r="A11" s="12" t="s">
        <v>38</v>
      </c>
      <c r="B11" s="13">
        <v>4854.3</v>
      </c>
      <c r="C11" s="13"/>
      <c r="D11" s="13"/>
      <c r="E11" s="13">
        <v>4854.3</v>
      </c>
    </row>
    <row r="12" spans="1:16" s="15" customFormat="1" ht="13.5" customHeight="1" x14ac:dyDescent="0.2">
      <c r="A12" s="12" t="s">
        <v>0</v>
      </c>
      <c r="B12" s="13">
        <v>3.6</v>
      </c>
      <c r="C12" s="13"/>
      <c r="D12" s="13"/>
      <c r="E12" s="13">
        <v>3.6</v>
      </c>
    </row>
    <row r="13" spans="1:16" s="15" customFormat="1" ht="13.5" customHeight="1" x14ac:dyDescent="0.2">
      <c r="A13" s="12" t="s">
        <v>54</v>
      </c>
      <c r="B13" s="13"/>
      <c r="C13" s="13"/>
      <c r="D13" s="13">
        <v>418.4</v>
      </c>
      <c r="E13" s="13">
        <v>418.4</v>
      </c>
    </row>
    <row r="14" spans="1:16" s="15" customFormat="1" ht="13.5" customHeight="1" x14ac:dyDescent="0.2">
      <c r="A14" s="12" t="s">
        <v>1</v>
      </c>
      <c r="B14" s="13">
        <v>82.8</v>
      </c>
      <c r="C14" s="13">
        <v>450.4</v>
      </c>
      <c r="D14" s="13"/>
      <c r="E14" s="13">
        <v>533.20000000000005</v>
      </c>
    </row>
    <row r="15" spans="1:16" s="15" customFormat="1" ht="13.5" customHeight="1" x14ac:dyDescent="0.2">
      <c r="A15" s="12" t="s">
        <v>3</v>
      </c>
      <c r="B15" s="13">
        <v>76291.899999999994</v>
      </c>
      <c r="C15" s="13">
        <v>713.3</v>
      </c>
      <c r="D15" s="13">
        <v>39523.9</v>
      </c>
      <c r="E15" s="13">
        <v>116529.1</v>
      </c>
    </row>
    <row r="16" spans="1:16" s="15" customFormat="1" ht="13.5" customHeight="1" x14ac:dyDescent="0.2">
      <c r="A16" s="12" t="s">
        <v>37</v>
      </c>
      <c r="B16" s="13">
        <v>39.299999999999997</v>
      </c>
      <c r="C16" s="13">
        <v>3929.9</v>
      </c>
      <c r="D16" s="13">
        <v>1635</v>
      </c>
      <c r="E16" s="13">
        <v>5604.2</v>
      </c>
      <c r="P16" s="25"/>
    </row>
    <row r="17" spans="1:16" s="15" customFormat="1" ht="13.5" customHeight="1" x14ac:dyDescent="0.2">
      <c r="A17" s="12" t="s">
        <v>51</v>
      </c>
      <c r="B17" s="13"/>
      <c r="C17" s="13"/>
      <c r="D17" s="13">
        <v>480</v>
      </c>
      <c r="E17" s="13">
        <v>480</v>
      </c>
      <c r="P17" s="25"/>
    </row>
    <row r="18" spans="1:16" s="15" customFormat="1" ht="13.5" customHeight="1" x14ac:dyDescent="0.2">
      <c r="A18" s="12" t="s">
        <v>4</v>
      </c>
      <c r="B18" s="14">
        <v>104.4</v>
      </c>
      <c r="C18" s="14">
        <v>2060.9</v>
      </c>
      <c r="D18" s="30">
        <f>711737.6-40500+397.3+3000+32000-414230</f>
        <v>292404.90000000002</v>
      </c>
      <c r="E18" s="14">
        <v>294570.2</v>
      </c>
      <c r="F18" s="21"/>
      <c r="G18" s="28"/>
    </row>
    <row r="19" spans="1:16" s="15" customFormat="1" ht="13.5" customHeight="1" x14ac:dyDescent="0.2">
      <c r="A19" s="12" t="s">
        <v>5</v>
      </c>
      <c r="B19" s="14">
        <f>1092.5</f>
        <v>1092.5</v>
      </c>
      <c r="C19" s="13">
        <v>117000</v>
      </c>
      <c r="D19" s="14">
        <f>97548+11300+4143.5</f>
        <v>112991.5</v>
      </c>
      <c r="E19" s="14">
        <v>231084</v>
      </c>
      <c r="F19" s="21"/>
    </row>
    <row r="20" spans="1:16" s="15" customFormat="1" ht="13.5" customHeight="1" x14ac:dyDescent="0.2">
      <c r="A20" s="12" t="s">
        <v>6</v>
      </c>
      <c r="B20" s="14">
        <v>9366.7000000000007</v>
      </c>
      <c r="C20" s="14">
        <v>1356.3</v>
      </c>
      <c r="D20" s="14">
        <v>18336</v>
      </c>
      <c r="E20" s="14">
        <v>29059</v>
      </c>
    </row>
    <row r="21" spans="1:16" s="15" customFormat="1" ht="13.5" customHeight="1" x14ac:dyDescent="0.2">
      <c r="A21" s="12" t="s">
        <v>7</v>
      </c>
      <c r="B21" s="14">
        <v>2443.5</v>
      </c>
      <c r="C21" s="14">
        <v>3063.6</v>
      </c>
      <c r="D21" s="14">
        <v>108255.1</v>
      </c>
      <c r="E21" s="14">
        <v>113762.2</v>
      </c>
    </row>
    <row r="22" spans="1:16" s="15" customFormat="1" ht="13.5" customHeight="1" x14ac:dyDescent="0.2">
      <c r="A22" s="12" t="s">
        <v>42</v>
      </c>
      <c r="B22" s="14"/>
      <c r="C22" s="14">
        <v>44000.5</v>
      </c>
      <c r="D22" s="14">
        <v>264029.40000000002</v>
      </c>
      <c r="E22" s="14">
        <v>308029.90000000002</v>
      </c>
    </row>
    <row r="23" spans="1:16" s="15" customFormat="1" ht="13.5" customHeight="1" x14ac:dyDescent="0.2">
      <c r="A23" s="12" t="s">
        <v>8</v>
      </c>
      <c r="B23" s="14">
        <v>3176.4</v>
      </c>
      <c r="C23" s="14">
        <v>546</v>
      </c>
      <c r="D23" s="14">
        <v>7877.8</v>
      </c>
      <c r="E23" s="14">
        <v>11600.2</v>
      </c>
    </row>
    <row r="24" spans="1:16" s="15" customFormat="1" ht="13.5" customHeight="1" x14ac:dyDescent="0.2">
      <c r="A24" s="12" t="s">
        <v>39</v>
      </c>
      <c r="B24" s="14">
        <v>1101</v>
      </c>
      <c r="C24" s="14">
        <v>379.4</v>
      </c>
      <c r="D24" s="14">
        <v>114478.2</v>
      </c>
      <c r="E24" s="14">
        <v>115958.6</v>
      </c>
    </row>
    <row r="25" spans="1:16" s="15" customFormat="1" ht="13.5" customHeight="1" x14ac:dyDescent="0.2">
      <c r="A25" s="12" t="s">
        <v>9</v>
      </c>
      <c r="B25" s="14">
        <v>3005.6</v>
      </c>
      <c r="C25" s="14">
        <v>244.3</v>
      </c>
      <c r="D25" s="14">
        <v>122.3</v>
      </c>
      <c r="E25" s="14">
        <v>3372.2</v>
      </c>
    </row>
    <row r="26" spans="1:16" s="15" customFormat="1" ht="13.5" customHeight="1" x14ac:dyDescent="0.2">
      <c r="A26" s="12" t="s">
        <v>10</v>
      </c>
      <c r="B26" s="14"/>
      <c r="C26" s="14"/>
      <c r="D26" s="14">
        <f>12000+4260.1</f>
        <v>16260.1</v>
      </c>
      <c r="E26" s="14">
        <v>16260.1</v>
      </c>
    </row>
    <row r="27" spans="1:16" s="15" customFormat="1" ht="13.5" customHeight="1" x14ac:dyDescent="0.2">
      <c r="A27" s="12" t="s">
        <v>11</v>
      </c>
      <c r="B27" s="14">
        <v>2575.1</v>
      </c>
      <c r="C27" s="14">
        <f>698.4+3000</f>
        <v>3698.4</v>
      </c>
      <c r="D27" s="14">
        <f>16676.2</f>
        <v>16676.2</v>
      </c>
      <c r="E27" s="14">
        <v>22949.7</v>
      </c>
    </row>
    <row r="28" spans="1:16" s="15" customFormat="1" ht="13.5" customHeight="1" x14ac:dyDescent="0.2">
      <c r="A28" s="12" t="s">
        <v>12</v>
      </c>
      <c r="B28" s="14">
        <v>361.8</v>
      </c>
      <c r="C28" s="14">
        <v>495.2</v>
      </c>
      <c r="D28" s="14"/>
      <c r="E28" s="14">
        <v>857</v>
      </c>
    </row>
    <row r="29" spans="1:16" s="15" customFormat="1" ht="13.5" customHeight="1" x14ac:dyDescent="0.2">
      <c r="A29" s="12" t="s">
        <v>55</v>
      </c>
      <c r="B29" s="14">
        <v>2.7</v>
      </c>
      <c r="C29" s="14"/>
      <c r="D29" s="14"/>
      <c r="E29" s="14">
        <v>2.7</v>
      </c>
    </row>
    <row r="30" spans="1:16" s="15" customFormat="1" ht="13.5" customHeight="1" x14ac:dyDescent="0.2">
      <c r="A30" s="12" t="s">
        <v>40</v>
      </c>
      <c r="B30" s="14">
        <v>78.400000000000006</v>
      </c>
      <c r="C30" s="14">
        <v>500</v>
      </c>
      <c r="D30" s="14"/>
      <c r="E30" s="14">
        <v>578.4</v>
      </c>
    </row>
    <row r="31" spans="1:16" s="15" customFormat="1" ht="13.5" customHeight="1" x14ac:dyDescent="0.2">
      <c r="A31" s="12" t="s">
        <v>41</v>
      </c>
      <c r="B31" s="14">
        <v>353.4</v>
      </c>
      <c r="C31" s="14">
        <v>384</v>
      </c>
      <c r="D31" s="14"/>
      <c r="E31" s="14">
        <v>737.4</v>
      </c>
    </row>
    <row r="32" spans="1:16" s="15" customFormat="1" ht="13.5" customHeight="1" x14ac:dyDescent="0.2">
      <c r="A32" s="12" t="s">
        <v>13</v>
      </c>
      <c r="B32" s="14">
        <v>243.5</v>
      </c>
      <c r="C32" s="14">
        <v>479.7</v>
      </c>
      <c r="D32" s="14"/>
      <c r="E32" s="14">
        <v>723.2</v>
      </c>
    </row>
    <row r="33" spans="1:8" s="15" customFormat="1" ht="13.5" customHeight="1" x14ac:dyDescent="0.2">
      <c r="A33" s="12" t="s">
        <v>14</v>
      </c>
      <c r="B33" s="14">
        <v>2022.8</v>
      </c>
      <c r="C33" s="14">
        <v>845</v>
      </c>
      <c r="D33" s="14">
        <v>608</v>
      </c>
      <c r="E33" s="14">
        <v>3475.8</v>
      </c>
    </row>
    <row r="34" spans="1:8" s="15" customFormat="1" ht="13.5" customHeight="1" x14ac:dyDescent="0.2">
      <c r="A34" s="12" t="s">
        <v>44</v>
      </c>
      <c r="B34" s="14">
        <v>42.4</v>
      </c>
      <c r="C34" s="14">
        <v>732.1</v>
      </c>
      <c r="D34" s="14"/>
      <c r="E34" s="14">
        <v>774.5</v>
      </c>
    </row>
    <row r="35" spans="1:8" s="15" customFormat="1" ht="13.5" customHeight="1" x14ac:dyDescent="0.2">
      <c r="A35" s="12" t="s">
        <v>15</v>
      </c>
      <c r="B35" s="14">
        <v>463.8</v>
      </c>
      <c r="C35" s="14"/>
      <c r="D35" s="14"/>
      <c r="E35" s="14">
        <v>463.8</v>
      </c>
      <c r="H35" s="26"/>
    </row>
    <row r="36" spans="1:8" s="15" customFormat="1" ht="13.5" customHeight="1" x14ac:dyDescent="0.2">
      <c r="A36" s="12" t="s">
        <v>16</v>
      </c>
      <c r="B36" s="14">
        <v>88.3</v>
      </c>
      <c r="C36" s="14">
        <v>305.3</v>
      </c>
      <c r="D36" s="14"/>
      <c r="E36" s="14">
        <v>393.6</v>
      </c>
    </row>
    <row r="37" spans="1:8" s="15" customFormat="1" ht="25.5" customHeight="1" x14ac:dyDescent="0.2">
      <c r="A37" s="12" t="s">
        <v>17</v>
      </c>
      <c r="B37" s="14">
        <v>190.6</v>
      </c>
      <c r="C37" s="14">
        <v>30</v>
      </c>
      <c r="D37" s="14"/>
      <c r="E37" s="14">
        <v>220.6</v>
      </c>
    </row>
    <row r="38" spans="1:8" s="15" customFormat="1" ht="13.5" customHeight="1" x14ac:dyDescent="0.2">
      <c r="A38" s="12" t="s">
        <v>18</v>
      </c>
      <c r="B38" s="14">
        <v>185.7</v>
      </c>
      <c r="C38" s="14"/>
      <c r="D38" s="14"/>
      <c r="E38" s="14">
        <v>185.7</v>
      </c>
    </row>
    <row r="39" spans="1:8" s="15" customFormat="1" ht="13.5" customHeight="1" x14ac:dyDescent="0.2">
      <c r="A39" s="12" t="s">
        <v>19</v>
      </c>
      <c r="B39" s="14">
        <v>412.5</v>
      </c>
      <c r="C39" s="14">
        <v>393.9</v>
      </c>
      <c r="D39" s="14"/>
      <c r="E39" s="14">
        <v>806.4</v>
      </c>
    </row>
    <row r="40" spans="1:8" s="15" customFormat="1" ht="13.5" customHeight="1" x14ac:dyDescent="0.2">
      <c r="A40" s="12" t="s">
        <v>20</v>
      </c>
      <c r="B40" s="14">
        <v>0.7</v>
      </c>
      <c r="C40" s="14"/>
      <c r="D40" s="14">
        <v>95.7</v>
      </c>
      <c r="E40" s="14">
        <v>96.4</v>
      </c>
    </row>
    <row r="41" spans="1:8" s="15" customFormat="1" ht="13.5" customHeight="1" x14ac:dyDescent="0.2">
      <c r="A41" s="12" t="s">
        <v>21</v>
      </c>
      <c r="B41" s="14">
        <v>3.4</v>
      </c>
      <c r="C41" s="14"/>
      <c r="D41" s="14"/>
      <c r="E41" s="14">
        <v>3.4</v>
      </c>
    </row>
    <row r="42" spans="1:8" s="15" customFormat="1" ht="13.5" customHeight="1" x14ac:dyDescent="0.2">
      <c r="A42" s="12" t="s">
        <v>35</v>
      </c>
      <c r="B42" s="14">
        <v>6.9</v>
      </c>
      <c r="C42" s="14">
        <v>42.9</v>
      </c>
      <c r="D42" s="14"/>
      <c r="E42" s="14">
        <v>49.8</v>
      </c>
    </row>
    <row r="43" spans="1:8" s="15" customFormat="1" ht="13.5" customHeight="1" x14ac:dyDescent="0.2">
      <c r="A43" s="12" t="s">
        <v>22</v>
      </c>
      <c r="B43" s="27">
        <v>203</v>
      </c>
      <c r="C43" s="14">
        <v>169.2</v>
      </c>
      <c r="D43" s="14"/>
      <c r="E43" s="14">
        <v>372.2</v>
      </c>
    </row>
    <row r="44" spans="1:8" s="15" customFormat="1" ht="13.5" customHeight="1" x14ac:dyDescent="0.2">
      <c r="A44" s="12" t="s">
        <v>23</v>
      </c>
      <c r="B44" s="14">
        <v>3867.5</v>
      </c>
      <c r="C44" s="14"/>
      <c r="D44" s="14"/>
      <c r="E44" s="14">
        <v>3867.5</v>
      </c>
    </row>
    <row r="45" spans="1:8" s="15" customFormat="1" ht="14.25" customHeight="1" x14ac:dyDescent="0.2">
      <c r="A45" s="12" t="s">
        <v>45</v>
      </c>
      <c r="B45" s="14"/>
      <c r="C45" s="14"/>
      <c r="D45" s="14">
        <v>154.30000000000001</v>
      </c>
      <c r="E45" s="14">
        <v>154.30000000000001</v>
      </c>
    </row>
    <row r="46" spans="1:8" s="15" customFormat="1" ht="14.25" customHeight="1" x14ac:dyDescent="0.2">
      <c r="A46" s="12" t="s">
        <v>46</v>
      </c>
      <c r="B46" s="14"/>
      <c r="C46" s="14"/>
      <c r="D46" s="14">
        <v>107.4</v>
      </c>
      <c r="E46" s="14">
        <v>107.4</v>
      </c>
    </row>
    <row r="47" spans="1:8" s="15" customFormat="1" ht="14.25" customHeight="1" x14ac:dyDescent="0.2">
      <c r="A47" s="12" t="s">
        <v>47</v>
      </c>
      <c r="B47" s="14"/>
      <c r="C47" s="14"/>
      <c r="D47" s="14">
        <v>13</v>
      </c>
      <c r="E47" s="14">
        <v>13</v>
      </c>
    </row>
    <row r="48" spans="1:8" s="15" customFormat="1" ht="14.25" customHeight="1" x14ac:dyDescent="0.2">
      <c r="A48" s="12" t="s">
        <v>56</v>
      </c>
      <c r="B48" s="14"/>
      <c r="C48" s="14"/>
      <c r="D48" s="14">
        <v>22.8</v>
      </c>
      <c r="E48" s="14">
        <v>22.8</v>
      </c>
    </row>
    <row r="49" spans="1:9" s="15" customFormat="1" ht="14.25" customHeight="1" x14ac:dyDescent="0.2">
      <c r="A49" s="12" t="s">
        <v>48</v>
      </c>
      <c r="B49" s="14"/>
      <c r="C49" s="14"/>
      <c r="D49" s="14">
        <v>9.9</v>
      </c>
      <c r="E49" s="14">
        <v>9.9</v>
      </c>
    </row>
    <row r="50" spans="1:9" s="15" customFormat="1" ht="14.25" customHeight="1" x14ac:dyDescent="0.2">
      <c r="A50" s="12" t="s">
        <v>52</v>
      </c>
      <c r="B50" s="14"/>
      <c r="C50" s="14"/>
      <c r="D50" s="14">
        <v>1.2</v>
      </c>
      <c r="E50" s="14">
        <v>1.2</v>
      </c>
    </row>
    <row r="51" spans="1:9" s="15" customFormat="1" ht="14.25" customHeight="1" x14ac:dyDescent="0.2">
      <c r="A51" s="12" t="s">
        <v>49</v>
      </c>
      <c r="B51" s="14"/>
      <c r="C51" s="14"/>
      <c r="D51" s="14">
        <v>2.4</v>
      </c>
      <c r="E51" s="14">
        <v>2.4</v>
      </c>
    </row>
    <row r="52" spans="1:9" s="15" customFormat="1" ht="14.25" customHeight="1" x14ac:dyDescent="0.2">
      <c r="A52" s="12" t="s">
        <v>24</v>
      </c>
      <c r="B52" s="14">
        <v>86.2</v>
      </c>
      <c r="C52" s="14"/>
      <c r="D52" s="14"/>
      <c r="E52" s="14">
        <v>86.2</v>
      </c>
      <c r="I52" s="21"/>
    </row>
    <row r="53" spans="1:9" s="15" customFormat="1" ht="14.25" customHeight="1" x14ac:dyDescent="0.2">
      <c r="A53" s="12" t="s">
        <v>25</v>
      </c>
      <c r="B53" s="14">
        <v>18.5</v>
      </c>
      <c r="C53" s="14">
        <v>29</v>
      </c>
      <c r="D53" s="14"/>
      <c r="E53" s="14">
        <v>47.5</v>
      </c>
    </row>
    <row r="54" spans="1:9" s="15" customFormat="1" ht="14.25" customHeight="1" x14ac:dyDescent="0.2">
      <c r="A54" s="12" t="s">
        <v>57</v>
      </c>
      <c r="B54" s="14">
        <v>126.5</v>
      </c>
      <c r="C54" s="14"/>
      <c r="D54" s="14"/>
      <c r="E54" s="14">
        <v>126.5</v>
      </c>
    </row>
    <row r="55" spans="1:9" s="15" customFormat="1" ht="13.5" customHeight="1" x14ac:dyDescent="0.2">
      <c r="A55" s="12" t="s">
        <v>26</v>
      </c>
      <c r="B55" s="14">
        <v>606.5</v>
      </c>
      <c r="C55" s="14"/>
      <c r="D55" s="14"/>
      <c r="E55" s="14">
        <v>606.5</v>
      </c>
    </row>
    <row r="56" spans="1:9" s="15" customFormat="1" ht="13.5" customHeight="1" x14ac:dyDescent="0.2">
      <c r="A56" s="16" t="s">
        <v>27</v>
      </c>
      <c r="B56" s="14">
        <v>4.4000000000000004</v>
      </c>
      <c r="C56" s="14">
        <v>17</v>
      </c>
      <c r="D56" s="14"/>
      <c r="E56" s="14">
        <v>21.4</v>
      </c>
    </row>
    <row r="57" spans="1:9" s="15" customFormat="1" ht="13.5" customHeight="1" x14ac:dyDescent="0.2">
      <c r="A57" s="17" t="s">
        <v>28</v>
      </c>
      <c r="B57" s="18">
        <f>SUM(B10:B56)</f>
        <v>114567.99999999997</v>
      </c>
      <c r="C57" s="18">
        <f>SUM(C10:C56)</f>
        <v>181866.30000000002</v>
      </c>
      <c r="D57" s="18">
        <f>SUM(D10:D56)</f>
        <v>994503.50000000012</v>
      </c>
      <c r="E57" s="18">
        <f>SUM(E10:E56)</f>
        <v>1290937.7999999993</v>
      </c>
      <c r="G57" s="21"/>
    </row>
    <row r="58" spans="1:9" s="15" customFormat="1" ht="12.75" x14ac:dyDescent="0.2">
      <c r="A58" s="29"/>
      <c r="B58" s="46"/>
      <c r="C58" s="46"/>
      <c r="E58" s="21"/>
    </row>
    <row r="59" spans="1:9" s="15" customFormat="1" ht="12.75" x14ac:dyDescent="0.2">
      <c r="A59" s="19" t="s">
        <v>36</v>
      </c>
      <c r="B59" s="22"/>
      <c r="C59" s="19"/>
      <c r="D59" s="22"/>
      <c r="E59" s="20"/>
    </row>
    <row r="60" spans="1:9" s="15" customFormat="1" ht="70.5" customHeight="1" x14ac:dyDescent="0.2">
      <c r="A60" s="35" t="s">
        <v>58</v>
      </c>
      <c r="B60" s="36"/>
      <c r="C60" s="36"/>
      <c r="D60" s="36"/>
      <c r="E60" s="36"/>
    </row>
  </sheetData>
  <mergeCells count="7">
    <mergeCell ref="A60:E60"/>
    <mergeCell ref="D1:E1"/>
    <mergeCell ref="A4:E4"/>
    <mergeCell ref="A7:A8"/>
    <mergeCell ref="B7:D7"/>
    <mergeCell ref="E7:E8"/>
    <mergeCell ref="B58:C58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Michelbertienė</dc:creator>
  <cp:lastModifiedBy>Piotr Gerasimovič</cp:lastModifiedBy>
  <cp:lastPrinted>2023-01-23T07:39:38Z</cp:lastPrinted>
  <dcterms:created xsi:type="dcterms:W3CDTF">2017-02-21T14:59:39Z</dcterms:created>
  <dcterms:modified xsi:type="dcterms:W3CDTF">2024-05-13T11:16:38Z</dcterms:modified>
</cp:coreProperties>
</file>