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6BD38C12-1E94-43C4-9F78-359CEEE421CA}" xr6:coauthVersionLast="47" xr6:coauthVersionMax="47" xr10:uidLastSave="{00000000-0000-0000-0000-000000000000}"/>
  <bookViews>
    <workbookView xWindow="-110" yWindow="-110" windowWidth="25820" windowHeight="1390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definedNames>
    <definedName name="part_c78b3d1dd4ad4c4199efdcb2f03bd749" localSheetId="0">'PI skaičiuoklė'!$B$20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6" i="11" l="1"/>
  <c r="C54" i="11"/>
  <c r="C50" i="11"/>
  <c r="C45" i="11"/>
  <c r="C43" i="11"/>
  <c r="C39" i="11"/>
  <c r="C25" i="11"/>
  <c r="C23" i="11"/>
  <c r="C19" i="11"/>
  <c r="C14" i="11"/>
  <c r="C12" i="11"/>
  <c r="C8" i="11"/>
  <c r="E57" i="12"/>
  <c r="E55" i="12"/>
  <c r="E51" i="12"/>
  <c r="E46" i="12"/>
  <c r="E44" i="12"/>
  <c r="E40" i="12"/>
  <c r="E25" i="12"/>
  <c r="E23" i="12"/>
  <c r="E19" i="12"/>
  <c r="I12" i="10" s="1"/>
  <c r="E12" i="12"/>
  <c r="D54" i="14"/>
  <c r="D52" i="14"/>
  <c r="D48" i="14"/>
  <c r="D43" i="14"/>
  <c r="D41" i="14"/>
  <c r="D37" i="14"/>
  <c r="D25" i="14"/>
  <c r="D23" i="14"/>
  <c r="G13" i="10" s="1"/>
  <c r="D19" i="14"/>
  <c r="G12" i="10" s="1"/>
  <c r="D14" i="14"/>
  <c r="D12" i="14"/>
  <c r="D8" i="14"/>
  <c r="G58" i="15"/>
  <c r="G57" i="15"/>
  <c r="G52" i="15"/>
  <c r="G27" i="15"/>
  <c r="G26" i="15"/>
  <c r="G21" i="15"/>
  <c r="F12" i="10" s="1"/>
  <c r="H12" i="10"/>
  <c r="F13" i="10"/>
  <c r="H13" i="10"/>
  <c r="I13" i="10"/>
  <c r="D51" i="14"/>
  <c r="D50" i="14"/>
  <c r="D47" i="14"/>
  <c r="D46" i="14"/>
  <c r="D40" i="14"/>
  <c r="D39" i="14"/>
  <c r="D36" i="14"/>
  <c r="D35" i="14"/>
  <c r="D22" i="14"/>
  <c r="D21" i="14"/>
  <c r="D18" i="14"/>
  <c r="D17" i="14"/>
  <c r="D11" i="14"/>
  <c r="D10" i="14"/>
  <c r="D7" i="14"/>
  <c r="D6" i="14"/>
  <c r="J13" i="10" l="1"/>
  <c r="K13" i="10" s="1"/>
  <c r="J12" i="10"/>
  <c r="K12" i="10" s="1"/>
  <c r="I21" i="10"/>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36" i="15"/>
  <c r="A35" i="15"/>
  <c r="A22" i="15"/>
  <c r="A17" i="15"/>
  <c r="A16" i="15"/>
  <c r="A4" i="15"/>
  <c r="A15" i="14"/>
  <c r="A4" i="14"/>
  <c r="A20" i="14"/>
  <c r="A16" i="14"/>
  <c r="A9" i="14"/>
  <c r="A5" i="14"/>
  <c r="A5" i="15"/>
  <c r="I26" i="10"/>
  <c r="E54" i="12"/>
  <c r="E53" i="12"/>
  <c r="H26" i="10" s="1"/>
  <c r="E50" i="12"/>
  <c r="E49" i="12"/>
  <c r="E43" i="12"/>
  <c r="E42" i="12"/>
  <c r="H21" i="10" s="1"/>
  <c r="E39" i="12"/>
  <c r="E38" i="12"/>
  <c r="H20" i="10" s="1"/>
  <c r="G55" i="15"/>
  <c r="G54" i="15"/>
  <c r="G50" i="15"/>
  <c r="G49" i="15"/>
  <c r="G43" i="15"/>
  <c r="G42" i="15"/>
  <c r="G45" i="15" s="1"/>
  <c r="G38" i="15"/>
  <c r="G37" i="15"/>
  <c r="G40" i="15" s="1"/>
  <c r="G46" i="15" l="1"/>
  <c r="L15" i="10"/>
  <c r="G21" i="10"/>
  <c r="G20" i="10"/>
  <c r="I25" i="10"/>
  <c r="F20" i="10"/>
  <c r="F26" i="10"/>
  <c r="G26" i="10"/>
  <c r="F25" i="10"/>
  <c r="G24" i="15"/>
  <c r="G23" i="15"/>
  <c r="G19" i="15"/>
  <c r="G18" i="15"/>
  <c r="G12" i="15"/>
  <c r="G11" i="15"/>
  <c r="G14" i="15" s="1"/>
  <c r="G7" i="15"/>
  <c r="G6" i="15"/>
  <c r="G9" i="15" s="1"/>
  <c r="G15" i="15" s="1"/>
  <c r="E22" i="12"/>
  <c r="E21" i="12"/>
  <c r="E18" i="12"/>
  <c r="E17" i="12"/>
  <c r="E11" i="12"/>
  <c r="E10" i="12"/>
  <c r="E7" i="12"/>
  <c r="E6" i="12"/>
  <c r="E8" i="12" s="1"/>
  <c r="E14" i="12" s="1"/>
  <c r="I8" i="10"/>
  <c r="J26" i="10" l="1"/>
  <c r="K26" i="10" s="1"/>
  <c r="J20" i="10"/>
  <c r="K20" i="10" s="1"/>
  <c r="H25" i="10"/>
  <c r="J25" i="10" s="1"/>
  <c r="G25" i="10"/>
  <c r="I7" i="10"/>
  <c r="F7" i="10"/>
  <c r="J21" i="10" l="1"/>
  <c r="K21" i="10" s="1"/>
  <c r="K25" i="10"/>
  <c r="H7" i="10"/>
  <c r="G7" i="10"/>
  <c r="G8" i="10"/>
  <c r="J7" i="10" l="1"/>
  <c r="K7" i="10"/>
  <c r="J8" i="10"/>
  <c r="K8" i="10" s="1"/>
  <c r="L23" i="10"/>
  <c r="L28" i="10"/>
  <c r="L30" i="10" l="1"/>
  <c r="L10" i="10"/>
  <c r="L17" i="10" s="1"/>
  <c r="L31" i="10" l="1"/>
</calcChain>
</file>

<file path=xl/sharedStrings.xml><?xml version="1.0" encoding="utf-8"?>
<sst xmlns="http://schemas.openxmlformats.org/spreadsheetml/2006/main" count="247" uniqueCount="108">
  <si>
    <t>Eil. Nr. </t>
  </si>
  <si>
    <t>Tikslinė grupė (T) (ūkio subjektų skaičius, vnt.)</t>
  </si>
  <si>
    <t>Išlaidos darbuotojams (D), Eur</t>
  </si>
  <si>
    <t>Išlaidos investicijoms (I), Eur</t>
  </si>
  <si>
    <t>Išlaidos medžiagoms (M), Eur</t>
  </si>
  <si>
    <t>1.</t>
  </si>
  <si>
    <t>1.1. </t>
  </si>
  <si>
    <t>1.1.1.</t>
  </si>
  <si>
    <t>1.1.2.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</si>
  <si>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</si>
  <si>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</si>
  <si>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</si>
  <si>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</si>
  <si>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</si>
  <si>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</si>
  <si>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</si>
  <si>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</si>
  <si>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</si>
  <si>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</si>
  <si>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</si>
  <si>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</si>
  <si>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</si>
  <si>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</si>
  <si>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</si>
  <si>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</si>
  <si>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</si>
  <si>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</si>
  <si>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</si>
  <si>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</si>
  <si>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</si>
  <si>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</si>
  <si>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</si>
  <si>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</si>
  <si>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</si>
  <si>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</si>
  <si>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</si>
  <si>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</si>
  <si>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</si>
  <si>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</si>
  <si>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</si>
  <si>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</si>
  <si>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</si>
  <si>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</si>
  <si>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</si>
  <si>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</si>
  <si>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</si>
  <si>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</si>
  <si>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</si>
  <si>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</si>
  <si>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</si>
  <si>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</si>
  <si>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</si>
  <si>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</si>
  <si>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</si>
  <si>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</si>
  <si>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</si>
  <si>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</si>
  <si>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</si>
  <si>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</si>
  <si>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</si>
  <si>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</si>
  <si>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</si>
  <si>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</si>
  <si>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</si>
  <si>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</si>
  <si>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</si>
  <si>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</si>
  <si>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</si>
  <si>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</si>
  <si>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</si>
  <si>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</si>
  <si>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</si>
  <si>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</si>
  <si>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</si>
  <si>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</si>
  <si>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</si>
  <si>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</si>
  <si>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</si>
  <si>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</si>
  <si>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</si>
  <si>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</si>
  <si>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</si>
  <si>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</si>
  <si>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</si>
  <si>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</si>
  <si>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</si>
  <si>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</si>
  <si>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</si>
  <si>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</si>
  <si>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</si>
  <si>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</si>
  <si>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</si>
  <si>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</si>
  <si>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</si>
  <si>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</si>
  <si>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Nacionalinė</t>
  </si>
  <si>
    <t>Parengti ir pateikti prašymą kartu su reikalingais dokumentais</t>
  </si>
  <si>
    <t>Geodezininko kvalifikacijos pažymėjimų išdavimo, galiojimo sustabdymo, galiojimo sustabdymo panaikinimo ir galiojimo panaikinimo tvarkos aprašo, patvirtinto Lietuvos Respublikos Vyriausybės  2010 m. gruodžio 22 d. nutarimu Nr. 1853 „Dėl Geodezininko kvalifikacijos pažymėjimų išdavimo, galiojimo sustabdymo, galiojimo sustabdymo panaikinimo ir galiojimo panaikinimo tvarkos aprašo patvirtinimo“, 5 punktas</t>
  </si>
  <si>
    <t>5. Asmuo, pageidaujantis gauti geodezininko kvalifikacijos pažymėjimą ar tikslinti jį dėl pasikeitusio vardo ar pavardės, Nacionalinei žemės tarnybai  pateikia:
5.1. prašymą išduoti ar tikslinti geodezininko kvalifikacijos pažymėjimą ir jame nurodo informaciją pasiteirauti (telefono numeris, elektroninio pašto adresas);
5.2. asmens tapatybės patvirtinimo dokumento kopiją, išskyrus atvejus, kai prašymą ir dokumentus elektroninėmis priemonėmis pateikia elektroninės bankininkystės arba elektroninio parašo sistemos naudotojai, atlikę asmens tapatybės nustatymo procedūrą šioje sistemoje;
5.3. išsilavinimo patvirtinimo dokumentų kopijas (išskyrus atvejus, kai prašoma tikslinti geodezininko kvalifikacijos pažymėjimą dėl pasikeitusio vardo ar pavardės);
5.4. darbo patirties patvirtinimo dokumentų kopijas (išskyrus atvejus, kai prašoma tikslinti geodezininko kvalifikacijos pažymėjimą dėl pasikeitusio vardo ar pavardės).</t>
  </si>
  <si>
    <t>Topografas</t>
  </si>
  <si>
    <t>https://eimin.lrv.lt/lt/veiklos-sritys/verslo-aplinka/geresnis-reglamentavimas/prisitaikymo-prie-reguliavimo-islaidu-vertinimas/</t>
  </si>
  <si>
    <t xml:space="preserve"> 10 A4 formato lapų (https://www.copymaster.lt/trumpas-kainorastis/) (10*0,2=2)</t>
  </si>
  <si>
    <t>Lietuvos Resublikos Vyriausybės nutarimo „Dėl  Lietuvos Respublikos Vyriausybės 2010 m. gruodžio 22 d. nutarimo Nr. 1853 „Dėl Geodezininko kvalifikacijos pažymėjimų išdavimo, galiojimo sustabdymo, galiojimo sustabdymo panaikinimo ir galiojimo panaikinimo tvarkos aprašo patvirtinimo“ pakeitimo“ projekto  4 punktas</t>
  </si>
  <si>
    <t>4. Asmuo, pageidaujantis gauti geodezininko kvalifikacijos pažymėjimą, Nacionalinei žemės tarnybai prie Aplinkos ministerijos: 
4.1. prašymą išduoti geodezininko kvalifikacijos pažymėjimą, nurodydamas informaciją apie išsilavinimą (studijų baigimo metai, diplome nurodytas studijų krypties pavadinimas; diplome nurodytas studijų programos pavadinimas (jeigu jis yra), suteikto kvalifikacinio laipsnio arba kvalifikacinio laipsnio ir kvalifikacijos pavadinimas ir savo kontaktinius duomenis (telefono numerį, elektroninį paštą). Jeigu išsilavinimas įgytas ne Lietuvos Respublikoje arba Diplomų, atestatų ir kvalifikacijos pažymėjimų registre nėra duomenų apie prašyme nurodytą išsilavinimą, prie prašymo turi būti pridėti išsilavinimą pagrindžiantys dokumentai; 
4.2. darbo patirtį patvirtinančių dokumentų kopijas</t>
  </si>
  <si>
    <t>Parengti ir pateikti prašymą kartu su  4.2 papunktyje nurodytais dokumentais</t>
  </si>
  <si>
    <t>Dokumentų skenavimo palsaugos</t>
  </si>
  <si>
    <t>Dokumentų skenavimo paslaogos</t>
  </si>
  <si>
    <t>4 A4 formato lapų (https://www.copymaster.lt/trumpas-kainorastis/) (4*0,2=0,8)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</si>
</sst>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12"/>
      <color theme="1"/>
      <name val="Verdana"/>
      <family val="2"/>
      <charset val="186"/>
    </font>
    <font>
      <b/>
      <sz val="8"/>
      <color theme="1"/>
      <name val="Verdana"/>
      <family val="2"/>
      <charset val="186"/>
    </font>
    <font>
      <b/>
      <sz val="8"/>
      <color theme="0"/>
      <name val="Verdana"/>
      <family val="2"/>
      <charset val="186"/>
    </font>
    <font>
      <u/>
      <sz val="11"/>
      <color theme="10"/>
      <name val="Calibri"/>
      <family val="2"/>
      <charset val="186"/>
      <scheme val="minor"/>
    </font>
  </fonts>
  <fills count="10">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s>
  <cellStyleXfs count="2">
    <xf numFmtId="0" fontId="0" fillId="0" borderId="0"/>
    <xf numFmtId="0" fontId="9" fillId="0" borderId="0" applyNumberFormat="0" applyFill="0" applyBorder="0" applyAlignment="0" applyProtection="0"/>
  </cellStyleXfs>
  <cellXfs count="77">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2" borderId="5" xfId="0" applyFont="1" applyFill="1" applyBorder="1" applyAlignment="1">
      <alignment vertical="top" wrapText="1"/>
    </xf>
    <xf numFmtId="0" fontId="3" fillId="0" borderId="5" xfId="0" applyFont="1" applyBorder="1" applyAlignment="1">
      <alignment vertical="top" wrapText="1"/>
    </xf>
    <xf numFmtId="0" fontId="3" fillId="3"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2" xfId="0" applyFont="1" applyBorder="1" applyAlignment="1">
      <alignment horizontal="right" vertical="top" wrapText="1"/>
    </xf>
    <xf numFmtId="0" fontId="3" fillId="4"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8" fillId="6" borderId="8" xfId="0" applyFont="1" applyFill="1" applyBorder="1" applyAlignment="1">
      <alignment horizontal="left" vertical="top"/>
    </xf>
    <xf numFmtId="0" fontId="8" fillId="6" borderId="1" xfId="0" applyFont="1" applyFill="1" applyBorder="1" applyAlignment="1">
      <alignment vertical="top" wrapText="1"/>
    </xf>
    <xf numFmtId="0" fontId="8" fillId="6" borderId="1" xfId="0" applyFont="1" applyFill="1" applyBorder="1" applyAlignment="1">
      <alignment horizontal="center" vertical="top" wrapText="1"/>
    </xf>
    <xf numFmtId="0" fontId="8" fillId="6" borderId="4" xfId="0" applyFont="1" applyFill="1" applyBorder="1" applyAlignment="1">
      <alignment vertical="top" wrapText="1"/>
    </xf>
    <xf numFmtId="0" fontId="8" fillId="7" borderId="1" xfId="0" applyFont="1" applyFill="1" applyBorder="1" applyAlignment="1">
      <alignment horizontal="center" vertical="top" wrapText="1"/>
    </xf>
    <xf numFmtId="0" fontId="2" fillId="8" borderId="8" xfId="0" applyFont="1" applyFill="1" applyBorder="1" applyAlignment="1">
      <alignment vertical="top" wrapText="1"/>
    </xf>
    <xf numFmtId="0" fontId="8" fillId="9" borderId="2" xfId="0" applyFont="1" applyFill="1" applyBorder="1" applyAlignment="1">
      <alignment vertical="top" wrapText="1"/>
    </xf>
    <xf numFmtId="0" fontId="7" fillId="0" borderId="0" xfId="0" applyFont="1" applyAlignment="1">
      <alignment vertical="top"/>
    </xf>
    <xf numFmtId="0" fontId="8" fillId="7" borderId="10" xfId="0" applyFont="1" applyFill="1" applyBorder="1" applyAlignment="1">
      <alignment horizontal="center" vertical="top"/>
    </xf>
    <xf numFmtId="0" fontId="2" fillId="8" borderId="5" xfId="0" applyFont="1" applyFill="1" applyBorder="1" applyAlignment="1">
      <alignment horizontal="center" vertical="top" wrapText="1"/>
    </xf>
    <xf numFmtId="0" fontId="4" fillId="0" borderId="2" xfId="0" applyFont="1" applyBorder="1" applyAlignment="1">
      <alignment vertical="top" wrapText="1"/>
    </xf>
    <xf numFmtId="0" fontId="3" fillId="2"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5" borderId="8"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5" xfId="0" applyFont="1" applyFill="1" applyBorder="1" applyAlignment="1">
      <alignment horizontal="center" vertical="top" wrapText="1"/>
    </xf>
    <xf numFmtId="0" fontId="3" fillId="4" borderId="0" xfId="0" applyFont="1" applyFill="1" applyAlignment="1">
      <alignment vertical="top" wrapText="1"/>
    </xf>
    <xf numFmtId="0" fontId="2" fillId="2" borderId="5" xfId="0" applyFont="1" applyFill="1" applyBorder="1" applyAlignment="1">
      <alignment vertical="top" wrapText="1"/>
    </xf>
    <xf numFmtId="0" fontId="2" fillId="0" borderId="2" xfId="0" applyFont="1" applyBorder="1" applyAlignment="1">
      <alignment vertical="top" wrapText="1"/>
    </xf>
    <xf numFmtId="0" fontId="2" fillId="4" borderId="0" xfId="0" applyFont="1" applyFill="1" applyAlignment="1">
      <alignment vertical="top" wrapText="1"/>
    </xf>
    <xf numFmtId="0" fontId="3" fillId="5" borderId="5" xfId="0" applyFont="1" applyFill="1" applyBorder="1" applyAlignment="1">
      <alignment vertical="top" wrapText="1"/>
    </xf>
    <xf numFmtId="0" fontId="3" fillId="5" borderId="5" xfId="0" applyFont="1" applyFill="1" applyBorder="1" applyAlignment="1">
      <alignment horizontal="right" vertical="top" wrapText="1"/>
    </xf>
    <xf numFmtId="0" fontId="5" fillId="5" borderId="5" xfId="0" applyFont="1" applyFill="1" applyBorder="1" applyAlignment="1">
      <alignment vertical="top" wrapText="1"/>
    </xf>
    <xf numFmtId="0" fontId="3" fillId="5" borderId="5" xfId="0" applyFont="1" applyFill="1" applyBorder="1" applyAlignment="1">
      <alignment horizontal="center" vertical="top" wrapText="1"/>
    </xf>
    <xf numFmtId="0" fontId="9" fillId="0" borderId="0" xfId="1" applyAlignment="1">
      <alignment vertical="top"/>
    </xf>
    <xf numFmtId="0" fontId="3" fillId="0" borderId="2" xfId="0" applyFont="1" applyBorder="1" applyAlignment="1">
      <alignment horizontal="left" vertical="top" wrapText="1"/>
    </xf>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6" fillId="5" borderId="4" xfId="0" applyFont="1" applyFill="1" applyBorder="1" applyAlignment="1">
      <alignment horizontal="left" vertical="top"/>
    </xf>
    <xf numFmtId="0" fontId="6" fillId="5" borderId="13" xfId="0" applyFont="1" applyFill="1" applyBorder="1" applyAlignment="1">
      <alignment horizontal="left" vertical="top"/>
    </xf>
    <xf numFmtId="0" fontId="6" fillId="5" borderId="9" xfId="0" applyFont="1" applyFill="1" applyBorder="1" applyAlignment="1">
      <alignment horizontal="left" vertical="top"/>
    </xf>
    <xf numFmtId="0" fontId="6" fillId="5" borderId="5" xfId="0" applyFont="1" applyFill="1" applyBorder="1" applyAlignment="1">
      <alignment horizontal="left" vertical="top"/>
    </xf>
    <xf numFmtId="0" fontId="2" fillId="8" borderId="6" xfId="0" applyFont="1" applyFill="1" applyBorder="1" applyAlignment="1">
      <alignment vertical="top" wrapText="1"/>
    </xf>
    <xf numFmtId="0" fontId="2" fillId="8" borderId="7" xfId="0" applyFont="1" applyFill="1" applyBorder="1" applyAlignment="1">
      <alignment vertical="top" wrapText="1"/>
    </xf>
    <xf numFmtId="0" fontId="2" fillId="8" borderId="3"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9" borderId="6" xfId="0" applyFont="1" applyFill="1" applyBorder="1" applyAlignment="1">
      <alignment vertical="top" wrapText="1"/>
    </xf>
    <xf numFmtId="0" fontId="8" fillId="9" borderId="7" xfId="0" applyFont="1" applyFill="1" applyBorder="1" applyAlignment="1">
      <alignment vertical="top" wrapText="1"/>
    </xf>
    <xf numFmtId="0" fontId="8" fillId="9" borderId="3" xfId="0" applyFont="1" applyFill="1" applyBorder="1" applyAlignment="1">
      <alignment vertical="top" wrapText="1"/>
    </xf>
    <xf numFmtId="0" fontId="7" fillId="8" borderId="6"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8" borderId="3" xfId="0" applyFont="1" applyFill="1" applyBorder="1" applyAlignment="1">
      <alignment horizontal="center" vertical="top" wrapText="1"/>
    </xf>
    <xf numFmtId="0" fontId="8" fillId="9" borderId="6" xfId="0" applyFont="1" applyFill="1" applyBorder="1" applyAlignment="1">
      <alignment horizontal="center" vertical="top" wrapText="1"/>
    </xf>
    <xf numFmtId="0" fontId="8" fillId="9" borderId="7" xfId="0" applyFont="1" applyFill="1" applyBorder="1" applyAlignment="1">
      <alignment horizontal="center" vertical="top" wrapText="1"/>
    </xf>
    <xf numFmtId="0" fontId="8" fillId="9" borderId="3" xfId="0" applyFont="1" applyFill="1" applyBorder="1" applyAlignment="1">
      <alignment horizontal="center" vertical="top" wrapText="1"/>
    </xf>
    <xf numFmtId="0" fontId="2" fillId="5" borderId="6"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3" xfId="0" applyFont="1" applyFill="1" applyBorder="1" applyAlignment="1">
      <alignment horizontal="center" vertical="top" wrapText="1"/>
    </xf>
    <xf numFmtId="0" fontId="7" fillId="8" borderId="6" xfId="0" applyFont="1" applyFill="1" applyBorder="1" applyAlignment="1">
      <alignment horizontal="center" vertical="top"/>
    </xf>
    <xf numFmtId="0" fontId="7" fillId="8" borderId="7" xfId="0" applyFont="1" applyFill="1" applyBorder="1" applyAlignment="1">
      <alignment horizontal="center" vertical="top"/>
    </xf>
    <xf numFmtId="0" fontId="7" fillId="8" borderId="3" xfId="0" applyFont="1" applyFill="1" applyBorder="1" applyAlignment="1">
      <alignment horizontal="center" vertical="top"/>
    </xf>
    <xf numFmtId="0" fontId="8" fillId="9" borderId="6" xfId="0" applyFont="1" applyFill="1" applyBorder="1" applyAlignment="1">
      <alignment horizontal="center" vertical="top"/>
    </xf>
    <xf numFmtId="0" fontId="8" fillId="9" borderId="7" xfId="0" applyFont="1" applyFill="1" applyBorder="1" applyAlignment="1">
      <alignment horizontal="center" vertical="top"/>
    </xf>
    <xf numFmtId="0" fontId="8" fillId="9" borderId="3" xfId="0" applyFont="1" applyFill="1" applyBorder="1" applyAlignment="1">
      <alignment horizontal="center" vertical="top"/>
    </xf>
  </cellXfs>
  <cellStyles count="2">
    <cellStyle name="Hipersaitas" xfId="1" builtinId="8"/>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imin.lrv.lt/lt/veiklos-sritys/verslo-aplinka/geresnis-reglamentavimas/prisitaikymo-prie-reguliavimo-islaidu-vertinima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L31"/>
  <sheetViews>
    <sheetView tabSelected="1" zoomScaleNormal="100" workbookViewId="0">
      <pane ySplit="4" topLeftCell="A41" activePane="bottomLeft" state="frozen"/>
      <selection activeCell="B1" sqref="B1"/>
      <selection pane="bottomLeft" activeCell="E19" sqref="E19"/>
    </sheetView>
  </sheetViews>
  <sheetFormatPr defaultColWidth="8.6328125" defaultRowHeight="10" x14ac:dyDescent="0.35"/>
  <cols>
    <col min="1" max="1" width="6.90625" style="1" customWidth="1"/>
    <col min="2" max="2" width="23.6328125" style="1" customWidth="1"/>
    <col min="3" max="3" width="13" style="1" customWidth="1"/>
    <col min="4" max="4" width="19" style="1" customWidth="1"/>
    <col min="5" max="5" width="14.08984375" style="1" customWidth="1"/>
    <col min="6" max="6" width="11.90625" style="1" customWidth="1"/>
    <col min="7" max="7" width="12.453125" style="1" customWidth="1"/>
    <col min="8" max="8" width="11.90625" style="1" customWidth="1"/>
    <col min="9" max="9" width="13.54296875" style="1" customWidth="1"/>
    <col min="10" max="10" width="18.08984375" style="1" customWidth="1"/>
    <col min="11" max="11" width="36.36328125" style="1" customWidth="1"/>
    <col min="12" max="12" width="24.54296875" style="1" customWidth="1"/>
    <col min="13" max="16384" width="8.6328125" style="1"/>
  </cols>
  <sheetData>
    <row r="1" spans="1:12" ht="12" customHeight="1" x14ac:dyDescent="0.35">
      <c r="A1" s="43" t="s">
        <v>93</v>
      </c>
      <c r="B1" s="44"/>
      <c r="C1" s="44"/>
      <c r="D1" s="44"/>
      <c r="E1" s="44"/>
      <c r="F1" s="44"/>
      <c r="G1" s="44"/>
      <c r="H1" s="44"/>
      <c r="I1" s="44"/>
      <c r="J1" s="44"/>
      <c r="K1" s="44"/>
      <c r="L1" s="45"/>
    </row>
    <row r="2" spans="1:12" ht="7.5" customHeight="1" thickBot="1" x14ac:dyDescent="0.4">
      <c r="A2" s="46"/>
      <c r="B2" s="47"/>
      <c r="C2" s="47"/>
      <c r="D2" s="47"/>
      <c r="E2" s="47"/>
      <c r="F2" s="47"/>
      <c r="G2" s="47"/>
      <c r="H2" s="47"/>
      <c r="I2" s="47"/>
      <c r="J2" s="47"/>
      <c r="K2" s="47"/>
      <c r="L2" s="48"/>
    </row>
    <row r="3" spans="1:12" ht="104.25" customHeight="1" thickBot="1" x14ac:dyDescent="0.4">
      <c r="A3" s="13" t="s">
        <v>0</v>
      </c>
      <c r="B3" s="14" t="s">
        <v>64</v>
      </c>
      <c r="C3" s="14" t="s">
        <v>65</v>
      </c>
      <c r="D3" s="14" t="s">
        <v>67</v>
      </c>
      <c r="E3" s="14" t="s">
        <v>1</v>
      </c>
      <c r="F3" s="15" t="s">
        <v>2</v>
      </c>
      <c r="G3" s="15" t="s">
        <v>3</v>
      </c>
      <c r="H3" s="15" t="s">
        <v>4</v>
      </c>
      <c r="I3" s="15" t="s">
        <v>57</v>
      </c>
      <c r="J3" s="16" t="s">
        <v>94</v>
      </c>
      <c r="K3" s="14" t="s">
        <v>66</v>
      </c>
      <c r="L3" s="16" t="s">
        <v>58</v>
      </c>
    </row>
    <row r="4" spans="1:12" ht="15.75" customHeight="1" thickBot="1" x14ac:dyDescent="0.4">
      <c r="A4" s="21">
        <v>1</v>
      </c>
      <c r="B4" s="17">
        <v>2</v>
      </c>
      <c r="C4" s="17">
        <v>3</v>
      </c>
      <c r="D4" s="17">
        <v>4</v>
      </c>
      <c r="E4" s="17">
        <v>5</v>
      </c>
      <c r="F4" s="17">
        <v>6</v>
      </c>
      <c r="G4" s="17">
        <v>7</v>
      </c>
      <c r="H4" s="17">
        <v>8</v>
      </c>
      <c r="I4" s="17">
        <v>9</v>
      </c>
      <c r="J4" s="17">
        <v>10</v>
      </c>
      <c r="K4" s="17">
        <v>11</v>
      </c>
      <c r="L4" s="17">
        <v>12</v>
      </c>
    </row>
    <row r="5" spans="1:12" ht="18" customHeight="1" thickBot="1" x14ac:dyDescent="0.4">
      <c r="A5" s="18" t="s">
        <v>5</v>
      </c>
      <c r="B5" s="49" t="s">
        <v>97</v>
      </c>
      <c r="C5" s="50"/>
      <c r="D5" s="50"/>
      <c r="E5" s="50"/>
      <c r="F5" s="50"/>
      <c r="G5" s="50"/>
      <c r="H5" s="50"/>
      <c r="I5" s="50"/>
      <c r="J5" s="50"/>
      <c r="K5" s="50"/>
      <c r="L5" s="51"/>
    </row>
    <row r="6" spans="1:12" ht="380.5" thickBot="1" x14ac:dyDescent="0.4">
      <c r="A6" s="2" t="s">
        <v>6</v>
      </c>
      <c r="B6" s="3" t="s">
        <v>98</v>
      </c>
      <c r="C6" s="37"/>
      <c r="D6" s="5" t="s">
        <v>95</v>
      </c>
      <c r="E6" s="6">
        <v>32</v>
      </c>
      <c r="F6" s="37"/>
      <c r="G6" s="37"/>
      <c r="H6" s="37"/>
      <c r="I6" s="37"/>
      <c r="J6" s="37"/>
      <c r="K6" s="37"/>
      <c r="L6" s="37"/>
    </row>
    <row r="7" spans="1:12" ht="22.5" customHeight="1" thickBot="1" x14ac:dyDescent="0.4">
      <c r="A7" s="2" t="s">
        <v>7</v>
      </c>
      <c r="B7" s="38"/>
      <c r="C7" s="8" t="s">
        <v>96</v>
      </c>
      <c r="D7" s="37"/>
      <c r="E7" s="4"/>
      <c r="F7" s="5">
        <f>'Išlaidos darbuotojams'!G9</f>
        <v>12.7</v>
      </c>
      <c r="G7" s="5">
        <f>'Išlaidos investicijoms'!D8</f>
        <v>0</v>
      </c>
      <c r="H7" s="5">
        <f>'Išlaidos medžiagoms'!E8</f>
        <v>0</v>
      </c>
      <c r="I7" s="5">
        <f>'Išlaidos paslaugoms'!C8</f>
        <v>2</v>
      </c>
      <c r="J7" s="5">
        <f>0.05*(F7+G7+H7+I7)</f>
        <v>0.73499999999999999</v>
      </c>
      <c r="K7" s="5">
        <f>SUM(F7:J7)</f>
        <v>15.434999999999999</v>
      </c>
      <c r="L7" s="39"/>
    </row>
    <row r="8" spans="1:12" ht="10.5" thickBot="1" x14ac:dyDescent="0.4">
      <c r="A8" s="2" t="s">
        <v>8</v>
      </c>
      <c r="B8" s="38"/>
      <c r="C8" s="8"/>
      <c r="D8" s="37"/>
      <c r="E8" s="4"/>
      <c r="F8" s="5"/>
      <c r="G8" s="5">
        <f>'Išlaidos investicijoms'!D12</f>
        <v>0</v>
      </c>
      <c r="H8" s="5">
        <f>'Išlaidos medžiagoms'!E12</f>
        <v>0</v>
      </c>
      <c r="I8" s="5">
        <f>'Išlaidos paslaugoms'!C12</f>
        <v>0</v>
      </c>
      <c r="J8" s="5">
        <f>0.05*(F8+G8+H8+I8)</f>
        <v>0</v>
      </c>
      <c r="K8" s="5">
        <f>SUM(F8:J8)</f>
        <v>0</v>
      </c>
      <c r="L8" s="39"/>
    </row>
    <row r="9" spans="1:12" ht="10.5" thickBot="1" x14ac:dyDescent="0.4">
      <c r="A9" s="2" t="s">
        <v>9</v>
      </c>
      <c r="B9" s="38"/>
      <c r="C9" s="5" t="s">
        <v>9</v>
      </c>
      <c r="D9" s="37"/>
      <c r="E9" s="4"/>
      <c r="F9" s="9"/>
      <c r="G9" s="5"/>
      <c r="H9" s="5"/>
      <c r="I9" s="5"/>
      <c r="J9" s="5"/>
      <c r="K9" s="5"/>
      <c r="L9" s="39"/>
    </row>
    <row r="10" spans="1:12" ht="12.65" customHeight="1" thickBot="1" x14ac:dyDescent="0.4">
      <c r="A10" s="2"/>
      <c r="B10" s="52" t="s">
        <v>68</v>
      </c>
      <c r="C10" s="53"/>
      <c r="D10" s="53"/>
      <c r="E10" s="53"/>
      <c r="F10" s="53"/>
      <c r="G10" s="53"/>
      <c r="H10" s="53"/>
      <c r="I10" s="53"/>
      <c r="J10" s="53"/>
      <c r="K10" s="54"/>
      <c r="L10" s="5">
        <f>SUM(K7:K8)*E6</f>
        <v>493.91999999999996</v>
      </c>
    </row>
    <row r="11" spans="1:12" ht="27" customHeight="1" thickBot="1" x14ac:dyDescent="0.4">
      <c r="A11" s="2" t="s">
        <v>10</v>
      </c>
      <c r="B11" s="3" t="s">
        <v>16</v>
      </c>
      <c r="C11" s="4"/>
      <c r="D11" s="5"/>
      <c r="E11" s="6">
        <v>0</v>
      </c>
      <c r="F11" s="4"/>
      <c r="G11" s="4"/>
      <c r="H11" s="4"/>
      <c r="I11" s="4"/>
      <c r="J11" s="4"/>
      <c r="K11" s="4"/>
      <c r="L11" s="37"/>
    </row>
    <row r="12" spans="1:12" ht="23.25" customHeight="1" thickBot="1" x14ac:dyDescent="0.4">
      <c r="A12" s="2" t="s">
        <v>11</v>
      </c>
      <c r="B12" s="7"/>
      <c r="C12" s="6" t="s">
        <v>12</v>
      </c>
      <c r="D12" s="4"/>
      <c r="E12" s="4"/>
      <c r="F12" s="5">
        <f>'Išlaidos darbuotojams'!G21</f>
        <v>0</v>
      </c>
      <c r="G12" s="5">
        <f>'Išlaidos investicijoms'!D19</f>
        <v>0</v>
      </c>
      <c r="H12" s="5">
        <f>'Išlaidos medžiagoms'!E19</f>
        <v>0</v>
      </c>
      <c r="I12" s="5">
        <f>'Išlaidos medžiagoms'!E19</f>
        <v>0</v>
      </c>
      <c r="J12" s="5">
        <f>0.05*(F12+G12+H12+I12)</f>
        <v>0</v>
      </c>
      <c r="K12" s="5">
        <f>SUM(F12:J12)</f>
        <v>0</v>
      </c>
      <c r="L12" s="39"/>
    </row>
    <row r="13" spans="1:12" ht="10.5" thickBot="1" x14ac:dyDescent="0.4">
      <c r="A13" s="2" t="s">
        <v>13</v>
      </c>
      <c r="B13" s="7"/>
      <c r="C13" s="6" t="s">
        <v>14</v>
      </c>
      <c r="D13" s="4"/>
      <c r="E13" s="4"/>
      <c r="F13" s="5">
        <f>'Išlaidos darbuotojams'!G26</f>
        <v>0</v>
      </c>
      <c r="G13" s="5">
        <f>'Išlaidos investicijoms'!D23</f>
        <v>0</v>
      </c>
      <c r="H13" s="5">
        <f>'Išlaidos medžiagoms'!E23</f>
        <v>0</v>
      </c>
      <c r="I13" s="5">
        <f>'Išlaidos medžiagoms'!E23</f>
        <v>0</v>
      </c>
      <c r="J13" s="5">
        <f>0.05*(F13+G13+H13+I13)</f>
        <v>0</v>
      </c>
      <c r="K13" s="5">
        <f>SUM(F13:J13)</f>
        <v>0</v>
      </c>
      <c r="L13" s="39"/>
    </row>
    <row r="14" spans="1:12" ht="10.5" thickBot="1" x14ac:dyDescent="0.4">
      <c r="A14" s="2" t="s">
        <v>9</v>
      </c>
      <c r="B14" s="7"/>
      <c r="C14" s="6" t="s">
        <v>49</v>
      </c>
      <c r="D14" s="4"/>
      <c r="E14" s="4"/>
      <c r="F14" s="9"/>
      <c r="G14" s="5"/>
      <c r="H14" s="5"/>
      <c r="I14" s="5"/>
      <c r="J14" s="5"/>
      <c r="K14" s="5"/>
      <c r="L14" s="37"/>
    </row>
    <row r="15" spans="1:12" ht="10.5" thickBot="1" x14ac:dyDescent="0.4">
      <c r="A15" s="2"/>
      <c r="B15" s="52" t="s">
        <v>69</v>
      </c>
      <c r="C15" s="53"/>
      <c r="D15" s="53"/>
      <c r="E15" s="53"/>
      <c r="F15" s="53"/>
      <c r="G15" s="53"/>
      <c r="H15" s="53"/>
      <c r="I15" s="53"/>
      <c r="J15" s="53"/>
      <c r="K15" s="54"/>
      <c r="L15" s="10">
        <f>SUM(K12:K13)*E11</f>
        <v>0</v>
      </c>
    </row>
    <row r="16" spans="1:12" ht="10.5" thickBot="1" x14ac:dyDescent="0.4">
      <c r="A16" s="2"/>
      <c r="B16" s="5" t="s">
        <v>9</v>
      </c>
      <c r="C16" s="5"/>
      <c r="D16" s="5"/>
      <c r="E16" s="5"/>
      <c r="F16" s="5"/>
      <c r="G16" s="5"/>
      <c r="H16" s="5"/>
      <c r="I16" s="5"/>
      <c r="J16" s="5"/>
      <c r="K16" s="5"/>
      <c r="L16" s="5" t="s">
        <v>9</v>
      </c>
    </row>
    <row r="17" spans="1:12" ht="12" customHeight="1" thickBot="1" x14ac:dyDescent="0.4">
      <c r="A17" s="2"/>
      <c r="B17" s="55" t="s">
        <v>70</v>
      </c>
      <c r="C17" s="56"/>
      <c r="D17" s="56"/>
      <c r="E17" s="56"/>
      <c r="F17" s="56"/>
      <c r="G17" s="56"/>
      <c r="H17" s="56"/>
      <c r="I17" s="56"/>
      <c r="J17" s="56"/>
      <c r="K17" s="57"/>
      <c r="L17" s="11">
        <f>SUM(L10,L15)</f>
        <v>493.91999999999996</v>
      </c>
    </row>
    <row r="18" spans="1:12" s="20" customFormat="1" ht="15.75" customHeight="1" thickBot="1" x14ac:dyDescent="0.4">
      <c r="A18" s="19" t="s">
        <v>50</v>
      </c>
      <c r="B18" s="58" t="s">
        <v>102</v>
      </c>
      <c r="C18" s="59"/>
      <c r="D18" s="59"/>
      <c r="E18" s="59"/>
      <c r="F18" s="59"/>
      <c r="G18" s="59"/>
      <c r="H18" s="59"/>
      <c r="I18" s="59"/>
      <c r="J18" s="59"/>
      <c r="K18" s="59"/>
      <c r="L18" s="60"/>
    </row>
    <row r="19" spans="1:12" ht="330.5" thickBot="1" x14ac:dyDescent="0.4">
      <c r="A19" s="2" t="s">
        <v>51</v>
      </c>
      <c r="B19" s="3" t="s">
        <v>103</v>
      </c>
      <c r="C19" s="37"/>
      <c r="D19" s="5" t="s">
        <v>95</v>
      </c>
      <c r="E19" s="6">
        <v>32</v>
      </c>
      <c r="F19" s="4"/>
      <c r="G19" s="4"/>
      <c r="H19" s="4"/>
      <c r="I19" s="4"/>
      <c r="J19" s="4"/>
      <c r="K19" s="4"/>
      <c r="L19" s="4"/>
    </row>
    <row r="20" spans="1:12" ht="70.5" thickBot="1" x14ac:dyDescent="0.4">
      <c r="A20" s="2" t="s">
        <v>52</v>
      </c>
      <c r="B20" s="7"/>
      <c r="C20" s="6" t="s">
        <v>104</v>
      </c>
      <c r="D20" s="4"/>
      <c r="E20" s="4"/>
      <c r="F20" s="5">
        <f>'Išlaidos darbuotojams'!G40</f>
        <v>6.35</v>
      </c>
      <c r="G20" s="5">
        <f>'Išlaidos investicijoms'!D37</f>
        <v>0</v>
      </c>
      <c r="H20" s="5">
        <f>'Išlaidos medžiagoms'!E40</f>
        <v>0</v>
      </c>
      <c r="I20" s="5">
        <f>'Išlaidos paslaugoms'!C39</f>
        <v>0.8</v>
      </c>
      <c r="J20" s="5">
        <f>0.05*(F20+G20+H20+I20)</f>
        <v>0.35749999999999998</v>
      </c>
      <c r="K20" s="5">
        <f>SUM(F20:J20)</f>
        <v>7.5074999999999994</v>
      </c>
      <c r="L20" s="4"/>
    </row>
    <row r="21" spans="1:12" ht="10.5" thickBot="1" x14ac:dyDescent="0.4">
      <c r="A21" s="2" t="s">
        <v>53</v>
      </c>
      <c r="B21" s="7"/>
      <c r="C21" s="6"/>
      <c r="D21" s="4"/>
      <c r="E21" s="4"/>
      <c r="F21" s="5"/>
      <c r="G21" s="5">
        <f>'Išlaidos investicijoms'!D41</f>
        <v>0</v>
      </c>
      <c r="H21" s="5">
        <f>'Išlaidos medžiagoms'!E44</f>
        <v>0</v>
      </c>
      <c r="I21" s="5">
        <f>'Išlaidos paslaugoms'!C43</f>
        <v>0</v>
      </c>
      <c r="J21" s="5">
        <f>0.05*(F21+G21+H21+I21)</f>
        <v>0</v>
      </c>
      <c r="K21" s="5">
        <f>SUM(F21:J21)</f>
        <v>0</v>
      </c>
      <c r="L21" s="4"/>
    </row>
    <row r="22" spans="1:12" ht="10.5" thickBot="1" x14ac:dyDescent="0.4">
      <c r="A22" s="2" t="s">
        <v>9</v>
      </c>
      <c r="B22" s="7"/>
      <c r="C22" s="6"/>
      <c r="D22" s="4"/>
      <c r="E22" s="4"/>
      <c r="F22" s="9"/>
      <c r="G22" s="5"/>
      <c r="H22" s="5"/>
      <c r="I22" s="5"/>
      <c r="J22" s="5"/>
      <c r="K22" s="5"/>
      <c r="L22" s="4"/>
    </row>
    <row r="23" spans="1:12" ht="18.899999999999999" customHeight="1" thickBot="1" x14ac:dyDescent="0.4">
      <c r="A23" s="2"/>
      <c r="B23" s="52" t="s">
        <v>68</v>
      </c>
      <c r="C23" s="53"/>
      <c r="D23" s="53"/>
      <c r="E23" s="53"/>
      <c r="F23" s="53"/>
      <c r="G23" s="53"/>
      <c r="H23" s="53"/>
      <c r="I23" s="53"/>
      <c r="J23" s="53"/>
      <c r="K23" s="54"/>
      <c r="L23" s="10">
        <f>SUM(K20:K21)*E19</f>
        <v>240.23999999999998</v>
      </c>
    </row>
    <row r="24" spans="1:12" ht="30.65" customHeight="1" thickBot="1" x14ac:dyDescent="0.4">
      <c r="A24" s="2" t="s">
        <v>54</v>
      </c>
      <c r="B24" s="3" t="s">
        <v>16</v>
      </c>
      <c r="C24" s="37"/>
      <c r="D24" s="5"/>
      <c r="E24" s="6">
        <v>0</v>
      </c>
      <c r="F24" s="37"/>
      <c r="G24" s="37"/>
      <c r="H24" s="37"/>
      <c r="I24" s="37"/>
      <c r="J24" s="37"/>
      <c r="K24" s="37"/>
      <c r="L24" s="37"/>
    </row>
    <row r="25" spans="1:12" ht="10.5" thickBot="1" x14ac:dyDescent="0.4">
      <c r="A25" s="2" t="s">
        <v>55</v>
      </c>
      <c r="B25" s="38"/>
      <c r="C25" s="6" t="s">
        <v>12</v>
      </c>
      <c r="D25" s="37"/>
      <c r="E25" s="37"/>
      <c r="F25" s="5">
        <f>'Išlaidos darbuotojams'!G52</f>
        <v>0</v>
      </c>
      <c r="G25" s="5">
        <f>'Išlaidos investicijoms'!D48</f>
        <v>0</v>
      </c>
      <c r="H25" s="5">
        <f>'Išlaidos medžiagoms'!E51</f>
        <v>0</v>
      </c>
      <c r="I25" s="5">
        <f>'Išlaidos paslaugoms'!C50</f>
        <v>0</v>
      </c>
      <c r="J25" s="5">
        <f>0.05*(F25+G25+H25+I25)</f>
        <v>0</v>
      </c>
      <c r="K25" s="5">
        <f>SUM(F25:J25)</f>
        <v>0</v>
      </c>
      <c r="L25" s="37"/>
    </row>
    <row r="26" spans="1:12" ht="10.5" thickBot="1" x14ac:dyDescent="0.4">
      <c r="A26" s="2" t="s">
        <v>56</v>
      </c>
      <c r="B26" s="38"/>
      <c r="C26" s="6" t="s">
        <v>14</v>
      </c>
      <c r="D26" s="37"/>
      <c r="E26" s="37"/>
      <c r="F26" s="5">
        <f>'Išlaidos darbuotojams'!G57</f>
        <v>0</v>
      </c>
      <c r="G26" s="5">
        <f>'Išlaidos investicijoms'!D52</f>
        <v>0</v>
      </c>
      <c r="H26" s="5">
        <f>'Išlaidos medžiagoms'!E55</f>
        <v>0</v>
      </c>
      <c r="I26" s="5">
        <f>'Išlaidos paslaugoms'!C54</f>
        <v>0</v>
      </c>
      <c r="J26" s="5">
        <f>0.05*(F26+G26+H26+I26)</f>
        <v>0</v>
      </c>
      <c r="K26" s="5">
        <f>SUM(F26:J26)</f>
        <v>0</v>
      </c>
      <c r="L26" s="37"/>
    </row>
    <row r="27" spans="1:12" ht="10.5" thickBot="1" x14ac:dyDescent="0.4">
      <c r="A27" s="2" t="s">
        <v>9</v>
      </c>
      <c r="B27" s="38"/>
      <c r="C27" s="6" t="s">
        <v>9</v>
      </c>
      <c r="D27" s="37"/>
      <c r="E27" s="37"/>
      <c r="F27" s="9"/>
      <c r="G27" s="5"/>
      <c r="H27" s="5"/>
      <c r="I27" s="5"/>
      <c r="J27" s="5"/>
      <c r="K27" s="5"/>
      <c r="L27" s="37"/>
    </row>
    <row r="28" spans="1:12" ht="10.5" thickBot="1" x14ac:dyDescent="0.4">
      <c r="A28" s="2"/>
      <c r="B28" s="52" t="s">
        <v>69</v>
      </c>
      <c r="C28" s="53"/>
      <c r="D28" s="53"/>
      <c r="E28" s="53"/>
      <c r="F28" s="53"/>
      <c r="G28" s="53"/>
      <c r="H28" s="53"/>
      <c r="I28" s="53"/>
      <c r="J28" s="53"/>
      <c r="K28" s="54"/>
      <c r="L28" s="10">
        <f>SUM(K25:K26)*E24</f>
        <v>0</v>
      </c>
    </row>
    <row r="29" spans="1:12" ht="12" customHeight="1" thickBot="1" x14ac:dyDescent="0.4">
      <c r="A29" s="2"/>
      <c r="B29" s="5" t="s">
        <v>9</v>
      </c>
      <c r="C29" s="5"/>
      <c r="D29" s="5"/>
      <c r="E29" s="5"/>
      <c r="F29" s="5"/>
      <c r="G29" s="5"/>
      <c r="H29" s="5"/>
      <c r="I29" s="5"/>
      <c r="J29" s="5"/>
      <c r="K29" s="5"/>
      <c r="L29" s="5"/>
    </row>
    <row r="30" spans="1:12" ht="12" customHeight="1" thickBot="1" x14ac:dyDescent="0.4">
      <c r="A30" s="2"/>
      <c r="B30" s="55" t="s">
        <v>71</v>
      </c>
      <c r="C30" s="56"/>
      <c r="D30" s="56"/>
      <c r="E30" s="56"/>
      <c r="F30" s="56"/>
      <c r="G30" s="56"/>
      <c r="H30" s="56"/>
      <c r="I30" s="56"/>
      <c r="J30" s="56"/>
      <c r="K30" s="57"/>
      <c r="L30" s="11">
        <f>SUM(L23,L28)</f>
        <v>240.23999999999998</v>
      </c>
    </row>
    <row r="31" spans="1:12" ht="10.5" thickBot="1" x14ac:dyDescent="0.4">
      <c r="A31" s="2"/>
      <c r="B31" s="55" t="s">
        <v>72</v>
      </c>
      <c r="C31" s="56"/>
      <c r="D31" s="56"/>
      <c r="E31" s="56"/>
      <c r="F31" s="56"/>
      <c r="G31" s="56"/>
      <c r="H31" s="56"/>
      <c r="I31" s="56"/>
      <c r="J31" s="56"/>
      <c r="K31" s="57"/>
      <c r="L31" s="22">
        <f>+L30-L17</f>
        <v>-253.67999999999998</v>
      </c>
    </row>
  </sheetData>
  <mergeCells count="10">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ignoredErrors>
    <ignoredError sqref="A5 A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H58"/>
  <sheetViews>
    <sheetView topLeftCell="A17" zoomScale="85" zoomScaleNormal="85" workbookViewId="0">
      <selection activeCell="K41" sqref="K41"/>
    </sheetView>
  </sheetViews>
  <sheetFormatPr defaultColWidth="8.6328125" defaultRowHeight="10" x14ac:dyDescent="0.35"/>
  <cols>
    <col min="1" max="1" width="30.6328125" style="1" customWidth="1"/>
    <col min="2" max="2" width="12.90625" style="1" customWidth="1"/>
    <col min="3" max="3" width="11.08984375" style="1" customWidth="1"/>
    <col min="4" max="4" width="26.54296875" style="1" customWidth="1"/>
    <col min="5" max="5" width="25" style="1" customWidth="1"/>
    <col min="6" max="6" width="10.6328125" style="1" bestFit="1" customWidth="1"/>
    <col min="7" max="7" width="13.90625" style="1" customWidth="1"/>
    <col min="8" max="16384" width="8.6328125" style="1"/>
  </cols>
  <sheetData>
    <row r="1" spans="1:8" ht="18" customHeight="1" thickBot="1" x14ac:dyDescent="0.4">
      <c r="A1" s="61" t="s">
        <v>73</v>
      </c>
      <c r="B1" s="62"/>
      <c r="C1" s="62"/>
      <c r="D1" s="62"/>
      <c r="E1" s="62"/>
      <c r="F1" s="62"/>
      <c r="G1" s="63"/>
    </row>
    <row r="2" spans="1:8" ht="57.75" customHeight="1" thickBot="1" x14ac:dyDescent="0.4">
      <c r="A2" s="29" t="s">
        <v>84</v>
      </c>
      <c r="B2" s="30" t="s">
        <v>17</v>
      </c>
      <c r="C2" s="30" t="s">
        <v>18</v>
      </c>
      <c r="D2" s="30" t="s">
        <v>75</v>
      </c>
      <c r="E2" s="30" t="s">
        <v>76</v>
      </c>
      <c r="F2" s="30" t="s">
        <v>19</v>
      </c>
      <c r="G2" s="30" t="s">
        <v>77</v>
      </c>
    </row>
    <row r="3" spans="1:8" ht="10.5" thickBot="1" x14ac:dyDescent="0.4">
      <c r="A3" s="31">
        <v>1</v>
      </c>
      <c r="B3" s="32">
        <v>2</v>
      </c>
      <c r="C3" s="31">
        <v>3</v>
      </c>
      <c r="D3" s="32">
        <v>4</v>
      </c>
      <c r="E3" s="31">
        <v>5</v>
      </c>
      <c r="F3" s="32">
        <v>6</v>
      </c>
      <c r="G3" s="31">
        <v>7</v>
      </c>
    </row>
    <row r="4" spans="1:8" ht="30" customHeight="1" thickBot="1" x14ac:dyDescent="0.4">
      <c r="A4" s="23" t="str">
        <f>'PI skaičiuoklė'!B6</f>
        <v>5. Asmuo, pageidaujantis gauti geodezininko kvalifikacijos pažymėjimą ar tikslinti jį dėl pasikeitusio vardo ar pavardės, Nacionalinei žemės tarnybai  pateikia:
5.1. prašymą išduoti ar tikslinti geodezininko kvalifikacijos pažymėjimą ir jame nurodo informaciją pasiteirauti (telefono numeris, elektroninio pašto adresas);
5.2. asmens tapatybės patvirtinimo dokumento kopiją, išskyrus atvejus, kai prašymą ir dokumentus elektroninėmis priemonėmis pateikia elektroninės bankininkystės arba elektroninio parašo sistemos naudotojai, atlikę asmens tapatybės nustatymo procedūrą šioje sistemoje;
5.3. išsilavinimo patvirtinimo dokumentų kopijas (išskyrus atvejus, kai prašoma tikslinti geodezininko kvalifikacijos pažymėjimą dėl pasikeitusio vardo ar pavardės);
5.4. darbo patirties patvirtinimo dokumentų kopijas (išskyrus atvejus, kai prašoma tikslinti geodezininko kvalifikacijos pažymėjimą dėl pasikeitusio vardo ar pavardės).</v>
      </c>
      <c r="B4" s="37"/>
      <c r="C4" s="40"/>
      <c r="D4" s="40"/>
      <c r="E4" s="40"/>
      <c r="F4" s="40"/>
      <c r="G4" s="40"/>
    </row>
    <row r="5" spans="1:8" ht="20.5" thickBot="1" x14ac:dyDescent="0.4">
      <c r="A5" s="8" t="str">
        <f>'PI skaičiuoklė'!C7</f>
        <v>Parengti ir pateikti prašymą kartu su reikalingais dokumentais</v>
      </c>
      <c r="B5" s="4"/>
      <c r="C5" s="24"/>
      <c r="D5" s="24"/>
      <c r="E5" s="24"/>
      <c r="F5" s="24"/>
      <c r="G5" s="24"/>
    </row>
    <row r="6" spans="1:8" ht="11.15" customHeight="1" thickBot="1" x14ac:dyDescent="0.4">
      <c r="A6" s="25"/>
      <c r="B6" s="5" t="s">
        <v>99</v>
      </c>
      <c r="C6" s="5">
        <v>1</v>
      </c>
      <c r="D6" s="5">
        <v>12.7</v>
      </c>
      <c r="E6" s="5">
        <v>1</v>
      </c>
      <c r="F6" s="5">
        <v>1</v>
      </c>
      <c r="G6" s="5">
        <f>+C6*D6*E6*F6</f>
        <v>12.7</v>
      </c>
      <c r="H6" s="41" t="s">
        <v>100</v>
      </c>
    </row>
    <row r="7" spans="1:8" ht="10.5" thickBot="1" x14ac:dyDescent="0.4">
      <c r="A7" s="12"/>
      <c r="B7" s="5" t="s">
        <v>21</v>
      </c>
      <c r="C7" s="5">
        <v>0</v>
      </c>
      <c r="D7" s="5">
        <v>0</v>
      </c>
      <c r="E7" s="5">
        <v>0</v>
      </c>
      <c r="F7" s="5">
        <v>0</v>
      </c>
      <c r="G7" s="5">
        <f t="shared" ref="G7" si="0">+C7*D7*E7*F7</f>
        <v>0</v>
      </c>
    </row>
    <row r="8" spans="1:8" ht="10.5" thickBot="1" x14ac:dyDescent="0.4">
      <c r="A8" s="12"/>
      <c r="B8" s="5" t="s">
        <v>9</v>
      </c>
      <c r="C8" s="5"/>
      <c r="D8" s="5"/>
      <c r="E8" s="5"/>
      <c r="F8" s="5"/>
      <c r="G8" s="5"/>
    </row>
    <row r="9" spans="1:8" ht="14.15" customHeight="1" thickBot="1" x14ac:dyDescent="0.4">
      <c r="A9" s="52" t="s">
        <v>78</v>
      </c>
      <c r="B9" s="53"/>
      <c r="C9" s="53"/>
      <c r="D9" s="53"/>
      <c r="E9" s="53"/>
      <c r="F9" s="54"/>
      <c r="G9" s="5">
        <f>SUM(G6:G8)</f>
        <v>12.7</v>
      </c>
    </row>
    <row r="10" spans="1:8" ht="10.5" thickBot="1" x14ac:dyDescent="0.4">
      <c r="A10" s="8"/>
      <c r="B10" s="37"/>
      <c r="C10" s="37"/>
      <c r="D10" s="37"/>
      <c r="E10" s="37"/>
      <c r="F10" s="37"/>
      <c r="G10" s="37"/>
    </row>
    <row r="11" spans="1:8" ht="10.5" thickBot="1" x14ac:dyDescent="0.4">
      <c r="A11" s="25"/>
      <c r="B11" s="5" t="s">
        <v>22</v>
      </c>
      <c r="C11" s="5">
        <v>1</v>
      </c>
      <c r="D11" s="5"/>
      <c r="E11" s="5"/>
      <c r="F11" s="5"/>
      <c r="G11" s="5">
        <f>+C11*D11*E11*F11</f>
        <v>0</v>
      </c>
    </row>
    <row r="12" spans="1:8" ht="10.5" thickBot="1" x14ac:dyDescent="0.4">
      <c r="A12" s="12"/>
      <c r="B12" s="5" t="s">
        <v>23</v>
      </c>
      <c r="C12" s="5">
        <v>0</v>
      </c>
      <c r="D12" s="5">
        <v>0</v>
      </c>
      <c r="E12" s="5">
        <v>0</v>
      </c>
      <c r="F12" s="5">
        <v>0</v>
      </c>
      <c r="G12" s="5">
        <f t="shared" ref="G12" si="1">+C12*D12*E12*F12</f>
        <v>0</v>
      </c>
    </row>
    <row r="13" spans="1:8" ht="10.5" thickBot="1" x14ac:dyDescent="0.4">
      <c r="A13" s="12"/>
      <c r="B13" s="5" t="s">
        <v>9</v>
      </c>
      <c r="C13" s="5"/>
      <c r="D13" s="5"/>
      <c r="E13" s="5"/>
      <c r="F13" s="5"/>
      <c r="G13" s="5"/>
    </row>
    <row r="14" spans="1:8" ht="10.5" thickBot="1" x14ac:dyDescent="0.4">
      <c r="A14" s="52" t="s">
        <v>79</v>
      </c>
      <c r="B14" s="53"/>
      <c r="C14" s="53"/>
      <c r="D14" s="53"/>
      <c r="E14" s="53"/>
      <c r="F14" s="54"/>
      <c r="G14" s="5">
        <f>SUM(G11:G13)</f>
        <v>0</v>
      </c>
    </row>
    <row r="15" spans="1:8" ht="10.5" thickBot="1" x14ac:dyDescent="0.4">
      <c r="A15" s="55" t="s">
        <v>80</v>
      </c>
      <c r="B15" s="56"/>
      <c r="C15" s="56"/>
      <c r="D15" s="56"/>
      <c r="E15" s="56"/>
      <c r="F15" s="57"/>
      <c r="G15" s="26">
        <f>SUM(G9,G14)</f>
        <v>12.7</v>
      </c>
    </row>
    <row r="16" spans="1:8" ht="30" customHeight="1" thickBot="1" x14ac:dyDescent="0.4">
      <c r="A16" s="23" t="str">
        <f>'PI skaičiuoklė'!B11</f>
        <v>Straipsnis (-iai), punktas (-ai) ir įpareigojimas</v>
      </c>
      <c r="B16" s="37"/>
      <c r="C16" s="37"/>
      <c r="D16" s="37"/>
      <c r="E16" s="37"/>
      <c r="F16" s="37"/>
      <c r="G16" s="37"/>
    </row>
    <row r="17" spans="1:7" ht="10.5" thickBot="1" x14ac:dyDescent="0.4">
      <c r="A17" s="8" t="str">
        <f>'PI skaičiuoklė'!C12</f>
        <v>Veiksmas B1</v>
      </c>
      <c r="B17" s="37"/>
      <c r="C17" s="37"/>
      <c r="D17" s="37"/>
      <c r="E17" s="37"/>
      <c r="F17" s="37"/>
      <c r="G17" s="37"/>
    </row>
    <row r="18" spans="1:7" ht="10.5" thickBot="1" x14ac:dyDescent="0.4">
      <c r="A18" s="25"/>
      <c r="B18" s="5" t="s">
        <v>24</v>
      </c>
      <c r="C18" s="5">
        <v>0</v>
      </c>
      <c r="D18" s="5">
        <v>0</v>
      </c>
      <c r="E18" s="5">
        <v>0</v>
      </c>
      <c r="F18" s="5">
        <v>0</v>
      </c>
      <c r="G18" s="5">
        <f t="shared" ref="G18:G19" si="2">+C18*D18*E18*F18</f>
        <v>0</v>
      </c>
    </row>
    <row r="19" spans="1:7" ht="10.5" thickBot="1" x14ac:dyDescent="0.4">
      <c r="A19" s="12"/>
      <c r="B19" s="5" t="s">
        <v>25</v>
      </c>
      <c r="C19" s="5">
        <v>0</v>
      </c>
      <c r="D19" s="5">
        <v>0</v>
      </c>
      <c r="E19" s="5">
        <v>0</v>
      </c>
      <c r="F19" s="5">
        <v>0</v>
      </c>
      <c r="G19" s="5">
        <f t="shared" si="2"/>
        <v>0</v>
      </c>
    </row>
    <row r="20" spans="1:7" ht="10.5" thickBot="1" x14ac:dyDescent="0.4">
      <c r="A20" s="12"/>
      <c r="B20" s="5" t="s">
        <v>9</v>
      </c>
      <c r="C20" s="5"/>
      <c r="D20" s="5"/>
      <c r="E20" s="5"/>
      <c r="F20" s="5"/>
      <c r="G20" s="5"/>
    </row>
    <row r="21" spans="1:7" ht="10.5" thickBot="1" x14ac:dyDescent="0.4">
      <c r="A21" s="52" t="s">
        <v>81</v>
      </c>
      <c r="B21" s="53"/>
      <c r="C21" s="53"/>
      <c r="D21" s="53"/>
      <c r="E21" s="53"/>
      <c r="F21" s="54"/>
      <c r="G21" s="5">
        <f>SUM(G18:G20)</f>
        <v>0</v>
      </c>
    </row>
    <row r="22" spans="1:7" ht="10.5" thickBot="1" x14ac:dyDescent="0.4">
      <c r="A22" s="8" t="str">
        <f>'PI skaičiuoklė'!C13</f>
        <v>Veiksmas B2</v>
      </c>
      <c r="B22" s="37"/>
      <c r="C22" s="37"/>
      <c r="D22" s="37"/>
      <c r="E22" s="37"/>
      <c r="F22" s="37"/>
      <c r="G22" s="37"/>
    </row>
    <row r="23" spans="1:7" ht="10.5" thickBot="1" x14ac:dyDescent="0.4">
      <c r="A23" s="25"/>
      <c r="B23" s="5" t="s">
        <v>26</v>
      </c>
      <c r="C23" s="5">
        <v>0</v>
      </c>
      <c r="D23" s="5">
        <v>0</v>
      </c>
      <c r="E23" s="5">
        <v>0</v>
      </c>
      <c r="F23" s="5">
        <v>0</v>
      </c>
      <c r="G23" s="5">
        <f t="shared" ref="G23:G24" si="3">+C23*D23*E23*F23</f>
        <v>0</v>
      </c>
    </row>
    <row r="24" spans="1:7" ht="10.5" thickBot="1" x14ac:dyDescent="0.4">
      <c r="A24" s="12"/>
      <c r="B24" s="5" t="s">
        <v>27</v>
      </c>
      <c r="C24" s="5">
        <v>0</v>
      </c>
      <c r="D24" s="5">
        <v>0</v>
      </c>
      <c r="E24" s="5">
        <v>0</v>
      </c>
      <c r="F24" s="5">
        <v>0</v>
      </c>
      <c r="G24" s="5">
        <f t="shared" si="3"/>
        <v>0</v>
      </c>
    </row>
    <row r="25" spans="1:7" ht="10.5" thickBot="1" x14ac:dyDescent="0.4">
      <c r="A25" s="12"/>
      <c r="B25" s="5" t="s">
        <v>9</v>
      </c>
      <c r="C25" s="5"/>
      <c r="D25" s="5"/>
      <c r="E25" s="5"/>
      <c r="F25" s="5"/>
      <c r="G25" s="5"/>
    </row>
    <row r="26" spans="1:7" ht="10.5" thickBot="1" x14ac:dyDescent="0.4">
      <c r="A26" s="52" t="s">
        <v>82</v>
      </c>
      <c r="B26" s="53"/>
      <c r="C26" s="53"/>
      <c r="D26" s="53"/>
      <c r="E26" s="53"/>
      <c r="F26" s="54"/>
      <c r="G26" s="5">
        <f>SUM(G23:G25)</f>
        <v>0</v>
      </c>
    </row>
    <row r="27" spans="1:7" ht="10.5" thickBot="1" x14ac:dyDescent="0.4">
      <c r="A27" s="55" t="s">
        <v>83</v>
      </c>
      <c r="B27" s="56"/>
      <c r="C27" s="56"/>
      <c r="D27" s="56"/>
      <c r="E27" s="56"/>
      <c r="F27" s="57"/>
      <c r="G27" s="26">
        <f>SUM(G21,G26)</f>
        <v>0</v>
      </c>
    </row>
    <row r="28" spans="1:7" x14ac:dyDescent="0.35">
      <c r="A28" s="27"/>
      <c r="B28" s="27"/>
      <c r="C28" s="27"/>
      <c r="D28" s="27"/>
      <c r="E28" s="27"/>
      <c r="F28" s="27"/>
      <c r="G28" s="28"/>
    </row>
    <row r="29" spans="1:7" x14ac:dyDescent="0.35">
      <c r="A29" s="27"/>
      <c r="B29" s="27"/>
      <c r="C29" s="27"/>
      <c r="D29" s="27"/>
      <c r="E29" s="27"/>
      <c r="F29" s="27"/>
      <c r="G29" s="28"/>
    </row>
    <row r="31" spans="1:7" ht="10.5" thickBot="1" x14ac:dyDescent="0.4"/>
    <row r="32" spans="1:7" ht="16.5" customHeight="1" thickBot="1" x14ac:dyDescent="0.4">
      <c r="A32" s="64" t="s">
        <v>74</v>
      </c>
      <c r="B32" s="65"/>
      <c r="C32" s="65"/>
      <c r="D32" s="65"/>
      <c r="E32" s="65"/>
      <c r="F32" s="65"/>
      <c r="G32" s="66"/>
    </row>
    <row r="33" spans="1:7" ht="59.25" customHeight="1" thickBot="1" x14ac:dyDescent="0.4">
      <c r="A33" s="29" t="s">
        <v>85</v>
      </c>
      <c r="B33" s="30" t="s">
        <v>17</v>
      </c>
      <c r="C33" s="30" t="s">
        <v>18</v>
      </c>
      <c r="D33" s="30" t="s">
        <v>75</v>
      </c>
      <c r="E33" s="30" t="s">
        <v>76</v>
      </c>
      <c r="F33" s="30" t="s">
        <v>19</v>
      </c>
      <c r="G33" s="30" t="s">
        <v>77</v>
      </c>
    </row>
    <row r="34" spans="1:7" ht="10.5" thickBot="1" x14ac:dyDescent="0.4">
      <c r="A34" s="31">
        <v>1</v>
      </c>
      <c r="B34" s="32">
        <v>2</v>
      </c>
      <c r="C34" s="31">
        <v>3</v>
      </c>
      <c r="D34" s="32">
        <v>4</v>
      </c>
      <c r="E34" s="31">
        <v>5</v>
      </c>
      <c r="F34" s="32">
        <v>6</v>
      </c>
      <c r="G34" s="31">
        <v>7</v>
      </c>
    </row>
    <row r="35" spans="1:7" ht="29.25" customHeight="1" thickBot="1" x14ac:dyDescent="0.4">
      <c r="A35" s="23" t="str">
        <f>'PI skaičiuoklė'!B19</f>
        <v>4. Asmuo, pageidaujantis gauti geodezininko kvalifikacijos pažymėjimą, Nacionalinei žemės tarnybai prie Aplinkos ministerijos: 
4.1. prašymą išduoti geodezininko kvalifikacijos pažymėjimą, nurodydamas informaciją apie išsilavinimą (studijų baigimo metai, diplome nurodytas studijų krypties pavadinimas; diplome nurodytas studijų programos pavadinimas (jeigu jis yra), suteikto kvalifikacinio laipsnio arba kvalifikacinio laipsnio ir kvalifikacijos pavadinimas ir savo kontaktinius duomenis (telefono numerį, elektroninį paštą). Jeigu išsilavinimas įgytas ne Lietuvos Respublikoje arba Diplomų, atestatų ir kvalifikacijos pažymėjimų registre nėra duomenų apie prašyme nurodytą išsilavinimą, prie prašymo turi būti pridėti išsilavinimą pagrindžiantys dokumentai; 
4.2. darbo patirtį patvirtinančių dokumentų kopijas</v>
      </c>
      <c r="B35" s="4"/>
      <c r="C35" s="24"/>
      <c r="D35" s="24"/>
      <c r="E35" s="24"/>
      <c r="F35" s="24"/>
      <c r="G35" s="24"/>
    </row>
    <row r="36" spans="1:7" ht="30.5" thickBot="1" x14ac:dyDescent="0.4">
      <c r="A36" s="42" t="str">
        <f>'PI skaičiuoklė'!C20</f>
        <v>Parengti ir pateikti prašymą kartu su  4.2 papunktyje nurodytais dokumentais</v>
      </c>
      <c r="B36" s="4"/>
      <c r="C36" s="24"/>
      <c r="D36" s="24"/>
      <c r="E36" s="24"/>
      <c r="F36" s="24"/>
      <c r="G36" s="24"/>
    </row>
    <row r="37" spans="1:7" ht="10.5" thickBot="1" x14ac:dyDescent="0.4">
      <c r="A37" s="25"/>
      <c r="B37" s="5" t="s">
        <v>99</v>
      </c>
      <c r="C37" s="5">
        <v>1</v>
      </c>
      <c r="D37" s="5">
        <v>12.7</v>
      </c>
      <c r="E37" s="5">
        <v>0.5</v>
      </c>
      <c r="F37" s="5">
        <v>1</v>
      </c>
      <c r="G37" s="5">
        <f>+C37*D37*E37*F37</f>
        <v>6.35</v>
      </c>
    </row>
    <row r="38" spans="1:7" ht="10.5" thickBot="1" x14ac:dyDescent="0.4">
      <c r="A38" s="12"/>
      <c r="B38" s="5" t="s">
        <v>21</v>
      </c>
      <c r="C38" s="5"/>
      <c r="D38" s="5"/>
      <c r="E38" s="5"/>
      <c r="F38" s="5"/>
      <c r="G38" s="5">
        <f t="shared" ref="G38" si="4">+C38*D38*E38*F38</f>
        <v>0</v>
      </c>
    </row>
    <row r="39" spans="1:7" ht="10.5" thickBot="1" x14ac:dyDescent="0.4">
      <c r="A39" s="12"/>
      <c r="B39" s="5" t="s">
        <v>9</v>
      </c>
      <c r="C39" s="5"/>
      <c r="D39" s="5"/>
      <c r="E39" s="5"/>
      <c r="F39" s="5"/>
      <c r="G39" s="5"/>
    </row>
    <row r="40" spans="1:7" ht="10.5" thickBot="1" x14ac:dyDescent="0.4">
      <c r="A40" s="52" t="s">
        <v>78</v>
      </c>
      <c r="B40" s="53"/>
      <c r="C40" s="53"/>
      <c r="D40" s="53"/>
      <c r="E40" s="53"/>
      <c r="F40" s="54"/>
      <c r="G40" s="5">
        <f>SUM(G37:G39)</f>
        <v>6.35</v>
      </c>
    </row>
    <row r="41" spans="1:7" ht="10.5" thickBot="1" x14ac:dyDescent="0.4">
      <c r="A41" s="8"/>
      <c r="B41" s="37"/>
      <c r="C41" s="37"/>
      <c r="D41" s="37"/>
      <c r="E41" s="37"/>
      <c r="F41" s="37"/>
      <c r="G41" s="37"/>
    </row>
    <row r="42" spans="1:7" ht="10.5" thickBot="1" x14ac:dyDescent="0.4">
      <c r="A42" s="25"/>
      <c r="B42" s="5" t="s">
        <v>22</v>
      </c>
      <c r="C42" s="5"/>
      <c r="D42" s="5"/>
      <c r="E42" s="5"/>
      <c r="F42" s="5"/>
      <c r="G42" s="5">
        <f>+C42*D42*E42*F42</f>
        <v>0</v>
      </c>
    </row>
    <row r="43" spans="1:7" ht="10.5" thickBot="1" x14ac:dyDescent="0.4">
      <c r="A43" s="12"/>
      <c r="B43" s="5" t="s">
        <v>23</v>
      </c>
      <c r="C43" s="5">
        <v>0</v>
      </c>
      <c r="D43" s="5">
        <v>0</v>
      </c>
      <c r="E43" s="5">
        <v>0</v>
      </c>
      <c r="F43" s="5">
        <v>0</v>
      </c>
      <c r="G43" s="5">
        <f t="shared" ref="G43" si="5">+C43*D43*E43*F43</f>
        <v>0</v>
      </c>
    </row>
    <row r="44" spans="1:7" ht="10.5" thickBot="1" x14ac:dyDescent="0.4">
      <c r="A44" s="12"/>
      <c r="B44" s="5" t="s">
        <v>9</v>
      </c>
      <c r="C44" s="5"/>
      <c r="D44" s="5"/>
      <c r="E44" s="5"/>
      <c r="F44" s="5"/>
      <c r="G44" s="5"/>
    </row>
    <row r="45" spans="1:7" ht="10.5" thickBot="1" x14ac:dyDescent="0.4">
      <c r="A45" s="52" t="s">
        <v>79</v>
      </c>
      <c r="B45" s="53"/>
      <c r="C45" s="53"/>
      <c r="D45" s="53"/>
      <c r="E45" s="53"/>
      <c r="F45" s="54"/>
      <c r="G45" s="5">
        <f>SUM(G42:G44)</f>
        <v>0</v>
      </c>
    </row>
    <row r="46" spans="1:7" ht="10.5" thickBot="1" x14ac:dyDescent="0.4">
      <c r="A46" s="55" t="s">
        <v>80</v>
      </c>
      <c r="B46" s="56"/>
      <c r="C46" s="56"/>
      <c r="D46" s="56"/>
      <c r="E46" s="56"/>
      <c r="F46" s="57"/>
      <c r="G46" s="26">
        <f>SUM(G40,G45)</f>
        <v>6.35</v>
      </c>
    </row>
    <row r="47" spans="1:7" ht="20.5" thickBot="1" x14ac:dyDescent="0.4">
      <c r="A47" s="23" t="str">
        <f>'PI skaičiuoklė'!B24</f>
        <v>Straipsnis (-iai), punktas (-ai) ir įpareigojimas</v>
      </c>
      <c r="B47" s="37"/>
      <c r="C47" s="37"/>
      <c r="D47" s="37"/>
      <c r="E47" s="37"/>
      <c r="F47" s="37"/>
      <c r="G47" s="37"/>
    </row>
    <row r="48" spans="1:7" ht="10.5" thickBot="1" x14ac:dyDescent="0.4">
      <c r="A48" s="8" t="str">
        <f>'PI skaičiuoklė'!C25</f>
        <v>Veiksmas B1</v>
      </c>
      <c r="B48" s="37"/>
      <c r="C48" s="37"/>
      <c r="D48" s="37"/>
      <c r="E48" s="37"/>
      <c r="F48" s="37"/>
      <c r="G48" s="37"/>
    </row>
    <row r="49" spans="1:7" ht="10.5" thickBot="1" x14ac:dyDescent="0.4">
      <c r="A49" s="25"/>
      <c r="B49" s="5" t="s">
        <v>24</v>
      </c>
      <c r="C49" s="5">
        <v>0</v>
      </c>
      <c r="D49" s="5">
        <v>0</v>
      </c>
      <c r="E49" s="5">
        <v>0</v>
      </c>
      <c r="F49" s="5">
        <v>0</v>
      </c>
      <c r="G49" s="5">
        <f t="shared" ref="G49:G50" si="6">+C49*D49*E49*F49</f>
        <v>0</v>
      </c>
    </row>
    <row r="50" spans="1:7" ht="10.5" thickBot="1" x14ac:dyDescent="0.4">
      <c r="A50" s="12"/>
      <c r="B50" s="5" t="s">
        <v>25</v>
      </c>
      <c r="C50" s="5">
        <v>0</v>
      </c>
      <c r="D50" s="5">
        <v>0</v>
      </c>
      <c r="E50" s="5">
        <v>0</v>
      </c>
      <c r="F50" s="5">
        <v>0</v>
      </c>
      <c r="G50" s="5">
        <f t="shared" si="6"/>
        <v>0</v>
      </c>
    </row>
    <row r="51" spans="1:7" ht="10.5" thickBot="1" x14ac:dyDescent="0.4">
      <c r="A51" s="12"/>
      <c r="B51" s="5" t="s">
        <v>9</v>
      </c>
      <c r="C51" s="5"/>
      <c r="D51" s="5"/>
      <c r="E51" s="5"/>
      <c r="F51" s="5"/>
      <c r="G51" s="5"/>
    </row>
    <row r="52" spans="1:7" ht="10.5" thickBot="1" x14ac:dyDescent="0.4">
      <c r="A52" s="52" t="s">
        <v>81</v>
      </c>
      <c r="B52" s="53"/>
      <c r="C52" s="53"/>
      <c r="D52" s="53"/>
      <c r="E52" s="53"/>
      <c r="F52" s="54"/>
      <c r="G52" s="5">
        <f>SUM(G49:G51)</f>
        <v>0</v>
      </c>
    </row>
    <row r="53" spans="1:7" ht="10.5" thickBot="1" x14ac:dyDescent="0.4">
      <c r="A53" s="8" t="str">
        <f>'PI skaičiuoklė'!C26</f>
        <v>Veiksmas B2</v>
      </c>
      <c r="B53" s="37"/>
      <c r="C53" s="37"/>
      <c r="D53" s="37"/>
      <c r="E53" s="37"/>
      <c r="F53" s="37"/>
      <c r="G53" s="37"/>
    </row>
    <row r="54" spans="1:7" ht="10.5" thickBot="1" x14ac:dyDescent="0.4">
      <c r="A54" s="25"/>
      <c r="B54" s="5" t="s">
        <v>26</v>
      </c>
      <c r="C54" s="5">
        <v>0</v>
      </c>
      <c r="D54" s="5">
        <v>0</v>
      </c>
      <c r="E54" s="5">
        <v>0</v>
      </c>
      <c r="F54" s="5">
        <v>0</v>
      </c>
      <c r="G54" s="5">
        <f t="shared" ref="G54:G55" si="7">+C54*D54*E54*F54</f>
        <v>0</v>
      </c>
    </row>
    <row r="55" spans="1:7" ht="10.5" thickBot="1" x14ac:dyDescent="0.4">
      <c r="A55" s="12"/>
      <c r="B55" s="5" t="s">
        <v>27</v>
      </c>
      <c r="C55" s="5">
        <v>0</v>
      </c>
      <c r="D55" s="5">
        <v>0</v>
      </c>
      <c r="E55" s="5">
        <v>0</v>
      </c>
      <c r="F55" s="5">
        <v>0</v>
      </c>
      <c r="G55" s="5">
        <f t="shared" si="7"/>
        <v>0</v>
      </c>
    </row>
    <row r="56" spans="1:7" ht="10.5" thickBot="1" x14ac:dyDescent="0.4">
      <c r="A56" s="12"/>
      <c r="B56" s="5" t="s">
        <v>9</v>
      </c>
      <c r="C56" s="5"/>
      <c r="D56" s="5"/>
      <c r="E56" s="5"/>
      <c r="F56" s="5"/>
      <c r="G56" s="5"/>
    </row>
    <row r="57" spans="1:7" ht="10.5" thickBot="1" x14ac:dyDescent="0.4">
      <c r="A57" s="52" t="s">
        <v>82</v>
      </c>
      <c r="B57" s="53"/>
      <c r="C57" s="53"/>
      <c r="D57" s="53"/>
      <c r="E57" s="53"/>
      <c r="F57" s="54"/>
      <c r="G57" s="5">
        <f>SUM(G54:G56)</f>
        <v>0</v>
      </c>
    </row>
    <row r="58" spans="1:7" ht="10.5" thickBot="1" x14ac:dyDescent="0.4">
      <c r="A58" s="55" t="s">
        <v>83</v>
      </c>
      <c r="B58" s="56"/>
      <c r="C58" s="56"/>
      <c r="D58" s="56"/>
      <c r="E58" s="56"/>
      <c r="F58" s="57"/>
      <c r="G58" s="26">
        <f>SUM(G52,G57)</f>
        <v>0</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hyperlinks>
    <hyperlink ref="H6" r:id="rId1" xr:uid="{1EBBB55C-CCED-488A-BECC-45A5954BE325}"/>
  </hyperlinks>
  <pageMargins left="0.70866141732283472" right="0.70866141732283472" top="1.1417322834645669" bottom="0.94488188976377963" header="0.31496062992125984" footer="0.31496062992125984"/>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54"/>
  <sheetViews>
    <sheetView zoomScale="85" zoomScaleNormal="85" workbookViewId="0">
      <selection activeCell="J13" sqref="J13"/>
    </sheetView>
  </sheetViews>
  <sheetFormatPr defaultColWidth="8.6328125" defaultRowHeight="10" x14ac:dyDescent="0.35"/>
  <cols>
    <col min="1" max="1" width="33.453125" style="1" customWidth="1"/>
    <col min="2" max="2" width="16.6328125" style="1" customWidth="1"/>
    <col min="3" max="3" width="15.54296875" style="1" customWidth="1"/>
    <col min="4" max="4" width="36.453125" style="1" customWidth="1"/>
    <col min="5" max="16384" width="8.6328125" style="1"/>
  </cols>
  <sheetData>
    <row r="1" spans="1:4" ht="20.25" customHeight="1" thickBot="1" x14ac:dyDescent="0.4">
      <c r="A1" s="71" t="s">
        <v>60</v>
      </c>
      <c r="B1" s="72"/>
      <c r="C1" s="72"/>
      <c r="D1" s="73"/>
    </row>
    <row r="2" spans="1:4" ht="24.65" customHeight="1" thickBot="1" x14ac:dyDescent="0.4">
      <c r="A2" s="29" t="s">
        <v>86</v>
      </c>
      <c r="B2" s="67" t="s">
        <v>28</v>
      </c>
      <c r="C2" s="68"/>
      <c r="D2" s="30" t="s">
        <v>3</v>
      </c>
    </row>
    <row r="3" spans="1:4" ht="10.5" thickBot="1" x14ac:dyDescent="0.4">
      <c r="A3" s="31">
        <v>1</v>
      </c>
      <c r="B3" s="69">
        <v>2</v>
      </c>
      <c r="C3" s="70"/>
      <c r="D3" s="31">
        <v>3</v>
      </c>
    </row>
    <row r="4" spans="1:4" ht="280.5" thickBot="1" x14ac:dyDescent="0.4">
      <c r="A4" s="23" t="str">
        <f>'PI skaičiuoklė'!B6</f>
        <v>5. Asmuo, pageidaujantis gauti geodezininko kvalifikacijos pažymėjimą ar tikslinti jį dėl pasikeitusio vardo ar pavardės, Nacionalinei žemės tarnybai  pateikia:
5.1. prašymą išduoti ar tikslinti geodezininko kvalifikacijos pažymėjimą ir jame nurodo informaciją pasiteirauti (telefono numeris, elektroninio pašto adresas);
5.2. asmens tapatybės patvirtinimo dokumento kopiją, išskyrus atvejus, kai prašymą ir dokumentus elektroninėmis priemonėmis pateikia elektroninės bankininkystės arba elektroninio parašo sistemos naudotojai, atlikę asmens tapatybės nustatymo procedūrą šioje sistemoje;
5.3. išsilavinimo patvirtinimo dokumentų kopijas (išskyrus atvejus, kai prašoma tikslinti geodezininko kvalifikacijos pažymėjimą dėl pasikeitusio vardo ar pavardės);
5.4. darbo patirties patvirtinimo dokumentų kopijas (išskyrus atvejus, kai prašoma tikslinti geodezininko kvalifikacijos pažymėjimą dėl pasikeitusio vardo ar pavardės).</v>
      </c>
      <c r="B4" s="4"/>
      <c r="C4" s="4"/>
      <c r="D4" s="4"/>
    </row>
    <row r="5" spans="1:4" ht="20.5" thickBot="1" x14ac:dyDescent="0.4">
      <c r="A5" s="8" t="str">
        <f>'PI skaičiuoklė'!C7</f>
        <v>Parengti ir pateikti prašymą kartu su reikalingais dokumentais</v>
      </c>
      <c r="B5" s="4"/>
      <c r="C5" s="4"/>
      <c r="D5" s="4"/>
    </row>
    <row r="6" spans="1:4" ht="10.5" thickBot="1" x14ac:dyDescent="0.4">
      <c r="A6" s="12"/>
      <c r="B6" s="5" t="s">
        <v>20</v>
      </c>
      <c r="C6" s="5">
        <v>0</v>
      </c>
      <c r="D6" s="5">
        <f>+C6</f>
        <v>0</v>
      </c>
    </row>
    <row r="7" spans="1:4" ht="10.5" thickBot="1" x14ac:dyDescent="0.4">
      <c r="A7" s="12"/>
      <c r="B7" s="5" t="s">
        <v>21</v>
      </c>
      <c r="C7" s="5">
        <v>0</v>
      </c>
      <c r="D7" s="5">
        <f>+C7</f>
        <v>0</v>
      </c>
    </row>
    <row r="8" spans="1:4" ht="20.149999999999999" customHeight="1" thickBot="1" x14ac:dyDescent="0.4">
      <c r="A8" s="52" t="s">
        <v>29</v>
      </c>
      <c r="B8" s="53"/>
      <c r="C8" s="53"/>
      <c r="D8" s="4">
        <f>SUM(D6:D7)</f>
        <v>0</v>
      </c>
    </row>
    <row r="9" spans="1:4" ht="10.5" thickBot="1" x14ac:dyDescent="0.4">
      <c r="A9" s="8">
        <f>'PI skaičiuoklė'!C8</f>
        <v>0</v>
      </c>
      <c r="B9" s="4"/>
      <c r="C9" s="4"/>
      <c r="D9" s="4"/>
    </row>
    <row r="10" spans="1:4" ht="10.5" thickBot="1" x14ac:dyDescent="0.4">
      <c r="A10" s="12"/>
      <c r="B10" s="5" t="s">
        <v>22</v>
      </c>
      <c r="C10" s="5">
        <v>0</v>
      </c>
      <c r="D10" s="5">
        <f>+C10</f>
        <v>0</v>
      </c>
    </row>
    <row r="11" spans="1:4" ht="10.5" thickBot="1" x14ac:dyDescent="0.4">
      <c r="A11" s="12"/>
      <c r="B11" s="5" t="s">
        <v>23</v>
      </c>
      <c r="C11" s="5">
        <v>0</v>
      </c>
      <c r="D11" s="5">
        <f>+C11</f>
        <v>0</v>
      </c>
    </row>
    <row r="12" spans="1:4" ht="10.5" thickBot="1" x14ac:dyDescent="0.4">
      <c r="A12" s="52" t="s">
        <v>30</v>
      </c>
      <c r="B12" s="53"/>
      <c r="C12" s="53"/>
      <c r="D12" s="4">
        <f>SUM(D10:D11)</f>
        <v>0</v>
      </c>
    </row>
    <row r="13" spans="1:4" ht="10.5" thickBot="1" x14ac:dyDescent="0.4">
      <c r="A13" s="8" t="s">
        <v>9</v>
      </c>
      <c r="B13" s="5"/>
      <c r="C13" s="5"/>
      <c r="D13" s="5" t="s">
        <v>9</v>
      </c>
    </row>
    <row r="14" spans="1:4" ht="10.5" thickBot="1" x14ac:dyDescent="0.4">
      <c r="A14" s="55" t="s">
        <v>31</v>
      </c>
      <c r="B14" s="56"/>
      <c r="C14" s="56"/>
      <c r="D14" s="4">
        <f>SUM(D8,D12)</f>
        <v>0</v>
      </c>
    </row>
    <row r="15" spans="1:4" ht="23.4" customHeight="1" thickBot="1" x14ac:dyDescent="0.4">
      <c r="A15" s="23" t="str">
        <f>'PI skaičiuoklė'!B11</f>
        <v>Straipsnis (-iai), punktas (-ai) ir įpareigojimas</v>
      </c>
      <c r="B15" s="5"/>
      <c r="C15" s="5"/>
      <c r="D15" s="5"/>
    </row>
    <row r="16" spans="1:4" ht="10.5" thickBot="1" x14ac:dyDescent="0.4">
      <c r="A16" s="8" t="str">
        <f>'PI skaičiuoklė'!C12</f>
        <v>Veiksmas B1</v>
      </c>
      <c r="B16" s="4"/>
      <c r="C16" s="4"/>
      <c r="D16" s="4"/>
    </row>
    <row r="17" spans="1:4" ht="10.5" thickBot="1" x14ac:dyDescent="0.4">
      <c r="A17" s="12"/>
      <c r="B17" s="5" t="s">
        <v>24</v>
      </c>
      <c r="C17" s="5">
        <v>0</v>
      </c>
      <c r="D17" s="5">
        <f>+C17</f>
        <v>0</v>
      </c>
    </row>
    <row r="18" spans="1:4" ht="10.5" thickBot="1" x14ac:dyDescent="0.4">
      <c r="A18" s="12"/>
      <c r="B18" s="5" t="s">
        <v>25</v>
      </c>
      <c r="C18" s="5">
        <v>0</v>
      </c>
      <c r="D18" s="5">
        <f>+C18</f>
        <v>0</v>
      </c>
    </row>
    <row r="19" spans="1:4" ht="10.5" thickBot="1" x14ac:dyDescent="0.4">
      <c r="A19" s="52" t="s">
        <v>32</v>
      </c>
      <c r="B19" s="53"/>
      <c r="C19" s="53"/>
      <c r="D19" s="4">
        <f>SUM(D17:D18)</f>
        <v>0</v>
      </c>
    </row>
    <row r="20" spans="1:4" ht="10.5" thickBot="1" x14ac:dyDescent="0.4">
      <c r="A20" s="8" t="str">
        <f>'PI skaičiuoklė'!C13</f>
        <v>Veiksmas B2</v>
      </c>
      <c r="B20" s="4"/>
      <c r="C20" s="4"/>
      <c r="D20" s="37"/>
    </row>
    <row r="21" spans="1:4" ht="10.5" thickBot="1" x14ac:dyDescent="0.4">
      <c r="A21" s="12"/>
      <c r="B21" s="5" t="s">
        <v>26</v>
      </c>
      <c r="C21" s="5">
        <v>0</v>
      </c>
      <c r="D21" s="5">
        <f>+C21</f>
        <v>0</v>
      </c>
    </row>
    <row r="22" spans="1:4" ht="10.5" thickBot="1" x14ac:dyDescent="0.4">
      <c r="A22" s="12"/>
      <c r="B22" s="5" t="s">
        <v>27</v>
      </c>
      <c r="C22" s="5">
        <v>0</v>
      </c>
      <c r="D22" s="5">
        <f>+C22</f>
        <v>0</v>
      </c>
    </row>
    <row r="23" spans="1:4" ht="10.5" thickBot="1" x14ac:dyDescent="0.4">
      <c r="A23" s="52" t="s">
        <v>33</v>
      </c>
      <c r="B23" s="53"/>
      <c r="C23" s="53"/>
      <c r="D23" s="4">
        <f>SUM(D21:D22)</f>
        <v>0</v>
      </c>
    </row>
    <row r="24" spans="1:4" ht="10.5" thickBot="1" x14ac:dyDescent="0.4">
      <c r="A24" s="12"/>
      <c r="B24" s="5" t="s">
        <v>9</v>
      </c>
      <c r="C24" s="5"/>
      <c r="D24" s="5" t="s">
        <v>15</v>
      </c>
    </row>
    <row r="25" spans="1:4" ht="10.5" thickBot="1" x14ac:dyDescent="0.4">
      <c r="A25" s="55" t="s">
        <v>34</v>
      </c>
      <c r="B25" s="56"/>
      <c r="C25" s="56"/>
      <c r="D25" s="37">
        <f>SUM(D19,D23)</f>
        <v>0</v>
      </c>
    </row>
    <row r="29" spans="1:4" ht="10.5" thickBot="1" x14ac:dyDescent="0.4"/>
    <row r="30" spans="1:4" ht="10.5" thickBot="1" x14ac:dyDescent="0.4">
      <c r="A30" s="74" t="s">
        <v>61</v>
      </c>
      <c r="B30" s="75"/>
      <c r="C30" s="75"/>
      <c r="D30" s="76"/>
    </row>
    <row r="31" spans="1:4" ht="36.75" customHeight="1" thickBot="1" x14ac:dyDescent="0.4">
      <c r="A31" s="29" t="s">
        <v>87</v>
      </c>
      <c r="B31" s="67" t="s">
        <v>28</v>
      </c>
      <c r="C31" s="68"/>
      <c r="D31" s="30" t="s">
        <v>3</v>
      </c>
    </row>
    <row r="32" spans="1:4" ht="10.5" thickBot="1" x14ac:dyDescent="0.4">
      <c r="A32" s="31">
        <v>1</v>
      </c>
      <c r="B32" s="69">
        <v>2</v>
      </c>
      <c r="C32" s="70"/>
      <c r="D32" s="31">
        <v>3</v>
      </c>
    </row>
    <row r="33" spans="1:4" ht="27.75" customHeight="1" thickBot="1" x14ac:dyDescent="0.4">
      <c r="A33" s="23" t="str">
        <f>'PI skaičiuoklė'!B19</f>
        <v>4. Asmuo, pageidaujantis gauti geodezininko kvalifikacijos pažymėjimą, Nacionalinei žemės tarnybai prie Aplinkos ministerijos: 
4.1. prašymą išduoti geodezininko kvalifikacijos pažymėjimą, nurodydamas informaciją apie išsilavinimą (studijų baigimo metai, diplome nurodytas studijų krypties pavadinimas; diplome nurodytas studijų programos pavadinimas (jeigu jis yra), suteikto kvalifikacinio laipsnio arba kvalifikacinio laipsnio ir kvalifikacijos pavadinimas ir savo kontaktinius duomenis (telefono numerį, elektroninį paštą). Jeigu išsilavinimas įgytas ne Lietuvos Respublikoje arba Diplomų, atestatų ir kvalifikacijos pažymėjimų registre nėra duomenų apie prašyme nurodytą išsilavinimą, prie prašymo turi būti pridėti išsilavinimą pagrindžiantys dokumentai; 
4.2. darbo patirtį patvirtinančių dokumentų kopijas</v>
      </c>
      <c r="B33" s="4"/>
      <c r="C33" s="4"/>
      <c r="D33" s="4"/>
    </row>
    <row r="34" spans="1:4" ht="20.5" thickBot="1" x14ac:dyDescent="0.4">
      <c r="A34" s="8" t="str">
        <f>'PI skaičiuoklė'!C20</f>
        <v>Parengti ir pateikti prašymą kartu su  4.2 papunktyje nurodytais dokumentais</v>
      </c>
      <c r="B34" s="4"/>
      <c r="C34" s="4"/>
      <c r="D34" s="4"/>
    </row>
    <row r="35" spans="1:4" ht="10.5" thickBot="1" x14ac:dyDescent="0.4">
      <c r="A35" s="12"/>
      <c r="B35" s="5" t="s">
        <v>20</v>
      </c>
      <c r="C35" s="5">
        <v>0</v>
      </c>
      <c r="D35" s="5">
        <f>+C35</f>
        <v>0</v>
      </c>
    </row>
    <row r="36" spans="1:4" ht="10.5" thickBot="1" x14ac:dyDescent="0.4">
      <c r="A36" s="12"/>
      <c r="B36" s="5" t="s">
        <v>21</v>
      </c>
      <c r="C36" s="5">
        <v>0</v>
      </c>
      <c r="D36" s="5">
        <f>+C36</f>
        <v>0</v>
      </c>
    </row>
    <row r="37" spans="1:4" ht="10.5" thickBot="1" x14ac:dyDescent="0.4">
      <c r="A37" s="52" t="s">
        <v>29</v>
      </c>
      <c r="B37" s="53"/>
      <c r="C37" s="53"/>
      <c r="D37" s="4">
        <f>SUM(D35:D36)</f>
        <v>0</v>
      </c>
    </row>
    <row r="38" spans="1:4" ht="10.5" thickBot="1" x14ac:dyDescent="0.4">
      <c r="A38" s="8">
        <f>'PI skaičiuoklė'!C21</f>
        <v>0</v>
      </c>
      <c r="B38" s="4"/>
      <c r="C38" s="4"/>
      <c r="D38" s="4"/>
    </row>
    <row r="39" spans="1:4" ht="10.5" thickBot="1" x14ac:dyDescent="0.4">
      <c r="A39" s="12"/>
      <c r="B39" s="5" t="s">
        <v>22</v>
      </c>
      <c r="C39" s="5">
        <v>0</v>
      </c>
      <c r="D39" s="5">
        <f>+C39</f>
        <v>0</v>
      </c>
    </row>
    <row r="40" spans="1:4" ht="10.5" thickBot="1" x14ac:dyDescent="0.4">
      <c r="A40" s="12"/>
      <c r="B40" s="5" t="s">
        <v>23</v>
      </c>
      <c r="C40" s="5">
        <v>0</v>
      </c>
      <c r="D40" s="5">
        <f>+C40</f>
        <v>0</v>
      </c>
    </row>
    <row r="41" spans="1:4" ht="10.5" thickBot="1" x14ac:dyDescent="0.4">
      <c r="A41" s="52" t="s">
        <v>30</v>
      </c>
      <c r="B41" s="53"/>
      <c r="C41" s="53"/>
      <c r="D41" s="4">
        <f>SUM(D39:D40)</f>
        <v>0</v>
      </c>
    </row>
    <row r="42" spans="1:4" ht="10.5" thickBot="1" x14ac:dyDescent="0.4">
      <c r="A42" s="8" t="s">
        <v>9</v>
      </c>
      <c r="B42" s="5"/>
      <c r="C42" s="5"/>
      <c r="D42" s="5" t="s">
        <v>9</v>
      </c>
    </row>
    <row r="43" spans="1:4" ht="10.5" thickBot="1" x14ac:dyDescent="0.4">
      <c r="A43" s="55" t="s">
        <v>31</v>
      </c>
      <c r="B43" s="56"/>
      <c r="C43" s="56"/>
      <c r="D43" s="4">
        <f>SUM(D37,D41)</f>
        <v>0</v>
      </c>
    </row>
    <row r="44" spans="1:4" ht="20.5" thickBot="1" x14ac:dyDescent="0.4">
      <c r="A44" s="23" t="str">
        <f>'PI skaičiuoklė'!B24</f>
        <v>Straipsnis (-iai), punktas (-ai) ir įpareigojimas</v>
      </c>
      <c r="B44" s="5"/>
      <c r="C44" s="5"/>
      <c r="D44" s="5"/>
    </row>
    <row r="45" spans="1:4" ht="10.5" thickBot="1" x14ac:dyDescent="0.4">
      <c r="A45" s="8" t="str">
        <f>'PI skaičiuoklė'!C25</f>
        <v>Veiksmas B1</v>
      </c>
      <c r="B45" s="4"/>
      <c r="C45" s="4"/>
      <c r="D45" s="4"/>
    </row>
    <row r="46" spans="1:4" ht="10.5" thickBot="1" x14ac:dyDescent="0.4">
      <c r="A46" s="12"/>
      <c r="B46" s="5" t="s">
        <v>24</v>
      </c>
      <c r="C46" s="5">
        <v>0</v>
      </c>
      <c r="D46" s="5">
        <f>+C46</f>
        <v>0</v>
      </c>
    </row>
    <row r="47" spans="1:4" ht="10.5" thickBot="1" x14ac:dyDescent="0.4">
      <c r="A47" s="12"/>
      <c r="B47" s="5" t="s">
        <v>25</v>
      </c>
      <c r="C47" s="5">
        <v>0</v>
      </c>
      <c r="D47" s="5">
        <f>+C47</f>
        <v>0</v>
      </c>
    </row>
    <row r="48" spans="1:4" ht="10.5" thickBot="1" x14ac:dyDescent="0.4">
      <c r="A48" s="52" t="s">
        <v>32</v>
      </c>
      <c r="B48" s="53"/>
      <c r="C48" s="53"/>
      <c r="D48" s="4">
        <f>SUM(D46:D47)</f>
        <v>0</v>
      </c>
    </row>
    <row r="49" spans="1:4" ht="10.5" thickBot="1" x14ac:dyDescent="0.4">
      <c r="A49" s="8" t="str">
        <f>'PI skaičiuoklė'!C26</f>
        <v>Veiksmas B2</v>
      </c>
      <c r="B49" s="4"/>
      <c r="C49" s="4"/>
      <c r="D49" s="4"/>
    </row>
    <row r="50" spans="1:4" ht="10.5" thickBot="1" x14ac:dyDescent="0.4">
      <c r="A50" s="12"/>
      <c r="B50" s="5" t="s">
        <v>26</v>
      </c>
      <c r="C50" s="5">
        <v>0</v>
      </c>
      <c r="D50" s="5">
        <f>+C50</f>
        <v>0</v>
      </c>
    </row>
    <row r="51" spans="1:4" ht="10.5" thickBot="1" x14ac:dyDescent="0.4">
      <c r="A51" s="12"/>
      <c r="B51" s="5" t="s">
        <v>27</v>
      </c>
      <c r="C51" s="5">
        <v>0</v>
      </c>
      <c r="D51" s="5">
        <f>+C51</f>
        <v>0</v>
      </c>
    </row>
    <row r="52" spans="1:4" ht="10.5" thickBot="1" x14ac:dyDescent="0.4">
      <c r="A52" s="52" t="s">
        <v>33</v>
      </c>
      <c r="B52" s="53"/>
      <c r="C52" s="53"/>
      <c r="D52" s="4">
        <f>SUM(D50:D51)</f>
        <v>0</v>
      </c>
    </row>
    <row r="53" spans="1:4" ht="10.5" thickBot="1" x14ac:dyDescent="0.4">
      <c r="A53" s="12"/>
      <c r="B53" s="5" t="s">
        <v>9</v>
      </c>
      <c r="C53" s="5"/>
      <c r="D53" s="5" t="s">
        <v>15</v>
      </c>
    </row>
    <row r="54" spans="1:4" ht="10.5" thickBot="1" x14ac:dyDescent="0.4">
      <c r="A54" s="55" t="s">
        <v>34</v>
      </c>
      <c r="B54" s="56"/>
      <c r="C54" s="56"/>
      <c r="D54" s="4">
        <f>SUM(D48,D52)</f>
        <v>0</v>
      </c>
    </row>
  </sheetData>
  <mergeCells count="18">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 ref="A48:C48"/>
    <mergeCell ref="A52:C52"/>
    <mergeCell ref="A54:C5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57"/>
  <sheetViews>
    <sheetView topLeftCell="A10" zoomScale="134" zoomScaleNormal="134" workbookViewId="0">
      <selection activeCell="F6" sqref="F6"/>
    </sheetView>
  </sheetViews>
  <sheetFormatPr defaultColWidth="8.6328125" defaultRowHeight="10" x14ac:dyDescent="0.35"/>
  <cols>
    <col min="1" max="1" width="28.54296875" style="1" customWidth="1"/>
    <col min="2" max="2" width="13" style="1" customWidth="1"/>
    <col min="3" max="3" width="22.54296875" style="1" customWidth="1"/>
    <col min="4" max="4" width="37.453125" style="1" customWidth="1"/>
    <col min="5" max="5" width="17.6328125" style="1" customWidth="1"/>
    <col min="6" max="16384" width="8.6328125" style="1"/>
  </cols>
  <sheetData>
    <row r="1" spans="1:5" ht="16.5" customHeight="1" thickBot="1" x14ac:dyDescent="0.4">
      <c r="A1" s="71" t="s">
        <v>62</v>
      </c>
      <c r="B1" s="72"/>
      <c r="C1" s="72"/>
      <c r="D1" s="72"/>
      <c r="E1" s="73"/>
    </row>
    <row r="2" spans="1:5" ht="44.25" customHeight="1" thickBot="1" x14ac:dyDescent="0.4">
      <c r="A2" s="29" t="s">
        <v>86</v>
      </c>
      <c r="B2" s="30" t="s">
        <v>88</v>
      </c>
      <c r="C2" s="30" t="s">
        <v>59</v>
      </c>
      <c r="D2" s="30" t="s">
        <v>89</v>
      </c>
      <c r="E2" s="30" t="s">
        <v>4</v>
      </c>
    </row>
    <row r="3" spans="1:5" ht="13.5" customHeight="1" thickBot="1" x14ac:dyDescent="0.4">
      <c r="A3" s="31">
        <v>1</v>
      </c>
      <c r="B3" s="32">
        <v>2</v>
      </c>
      <c r="C3" s="32">
        <v>3</v>
      </c>
      <c r="D3" s="32">
        <v>4</v>
      </c>
      <c r="E3" s="32">
        <v>5</v>
      </c>
    </row>
    <row r="4" spans="1:5" ht="330.5" thickBot="1" x14ac:dyDescent="0.4">
      <c r="A4" s="23" t="str">
        <f>'PI skaičiuoklė'!B6</f>
        <v>5. Asmuo, pageidaujantis gauti geodezininko kvalifikacijos pažymėjimą ar tikslinti jį dėl pasikeitusio vardo ar pavardės, Nacionalinei žemės tarnybai  pateikia:
5.1. prašymą išduoti ar tikslinti geodezininko kvalifikacijos pažymėjimą ir jame nurodo informaciją pasiteirauti (telefono numeris, elektroninio pašto adresas);
5.2. asmens tapatybės patvirtinimo dokumento kopiją, išskyrus atvejus, kai prašymą ir dokumentus elektroninėmis priemonėmis pateikia elektroninės bankininkystės arba elektroninio parašo sistemos naudotojai, atlikę asmens tapatybės nustatymo procedūrą šioje sistemoje;
5.3. išsilavinimo patvirtinimo dokumentų kopijas (išskyrus atvejus, kai prašoma tikslinti geodezininko kvalifikacijos pažymėjimą dėl pasikeitusio vardo ar pavardės);
5.4. darbo patirties patvirtinimo dokumentų kopijas (išskyrus atvejus, kai prašoma tikslinti geodezininko kvalifikacijos pažymėjimą dėl pasikeitusio vardo ar pavardės).</v>
      </c>
      <c r="B4" s="4"/>
      <c r="C4" s="4"/>
      <c r="D4" s="4"/>
      <c r="E4" s="4"/>
    </row>
    <row r="5" spans="1:5" ht="20.5" thickBot="1" x14ac:dyDescent="0.4">
      <c r="A5" s="8" t="str">
        <f>'PI skaičiuoklė'!C7</f>
        <v>Parengti ir pateikti prašymą kartu su reikalingais dokumentais</v>
      </c>
      <c r="B5" s="4"/>
      <c r="C5" s="4"/>
      <c r="D5" s="4"/>
      <c r="E5" s="4"/>
    </row>
    <row r="6" spans="1:5" ht="10.5" thickBot="1" x14ac:dyDescent="0.4">
      <c r="A6" s="12"/>
      <c r="B6" s="5" t="s">
        <v>20</v>
      </c>
      <c r="C6" s="5">
        <v>0</v>
      </c>
      <c r="D6" s="5">
        <v>0</v>
      </c>
      <c r="E6" s="5">
        <f>+C6*D6</f>
        <v>0</v>
      </c>
    </row>
    <row r="7" spans="1:5" ht="10.5" thickBot="1" x14ac:dyDescent="0.4">
      <c r="A7" s="12"/>
      <c r="B7" s="5" t="s">
        <v>21</v>
      </c>
      <c r="C7" s="5">
        <v>0</v>
      </c>
      <c r="D7" s="5">
        <v>0</v>
      </c>
      <c r="E7" s="5">
        <f>+C7*D7</f>
        <v>0</v>
      </c>
    </row>
    <row r="8" spans="1:5" ht="14.15" customHeight="1" thickBot="1" x14ac:dyDescent="0.4">
      <c r="A8" s="52" t="s">
        <v>35</v>
      </c>
      <c r="B8" s="53"/>
      <c r="C8" s="53"/>
      <c r="D8" s="54"/>
      <c r="E8" s="5">
        <f>SUM(E6:E7)</f>
        <v>0</v>
      </c>
    </row>
    <row r="9" spans="1:5" ht="10.5" thickBot="1" x14ac:dyDescent="0.4">
      <c r="A9" s="8">
        <f>'PI skaičiuoklė'!C8</f>
        <v>0</v>
      </c>
      <c r="B9" s="4"/>
      <c r="C9" s="4"/>
      <c r="D9" s="4"/>
      <c r="E9" s="4"/>
    </row>
    <row r="10" spans="1:5" ht="10.5" thickBot="1" x14ac:dyDescent="0.4">
      <c r="A10" s="12"/>
      <c r="B10" s="5" t="s">
        <v>22</v>
      </c>
      <c r="C10" s="5">
        <v>0</v>
      </c>
      <c r="D10" s="5">
        <v>0</v>
      </c>
      <c r="E10" s="5">
        <f t="shared" ref="E10:E11" si="0">+C10*D10</f>
        <v>0</v>
      </c>
    </row>
    <row r="11" spans="1:5" ht="10.5" thickBot="1" x14ac:dyDescent="0.4">
      <c r="A11" s="12"/>
      <c r="B11" s="5" t="s">
        <v>23</v>
      </c>
      <c r="C11" s="5">
        <v>0</v>
      </c>
      <c r="D11" s="5">
        <v>0</v>
      </c>
      <c r="E11" s="5">
        <f t="shared" si="0"/>
        <v>0</v>
      </c>
    </row>
    <row r="12" spans="1:5" ht="10.5" thickBot="1" x14ac:dyDescent="0.4">
      <c r="A12" s="52" t="s">
        <v>36</v>
      </c>
      <c r="B12" s="53"/>
      <c r="C12" s="53"/>
      <c r="D12" s="54"/>
      <c r="E12" s="5">
        <f>SUM(E10:E11)</f>
        <v>0</v>
      </c>
    </row>
    <row r="13" spans="1:5" ht="10.5" thickBot="1" x14ac:dyDescent="0.4">
      <c r="A13" s="12"/>
      <c r="B13" s="5" t="s">
        <v>9</v>
      </c>
      <c r="C13" s="5">
        <v>0</v>
      </c>
      <c r="D13" s="5"/>
      <c r="E13" s="5" t="s">
        <v>90</v>
      </c>
    </row>
    <row r="14" spans="1:5" ht="10.5" thickBot="1" x14ac:dyDescent="0.4">
      <c r="A14" s="55" t="s">
        <v>37</v>
      </c>
      <c r="B14" s="56"/>
      <c r="C14" s="56"/>
      <c r="D14" s="57"/>
      <c r="E14" s="4">
        <f>SUM(E8,E12)</f>
        <v>0</v>
      </c>
    </row>
    <row r="15" spans="1:5" ht="20.5" thickBot="1" x14ac:dyDescent="0.4">
      <c r="A15" s="23" t="str">
        <f>'PI skaičiuoklė'!B11</f>
        <v>Straipsnis (-iai), punktas (-ai) ir įpareigojimas</v>
      </c>
      <c r="B15" s="4"/>
      <c r="C15" s="4"/>
      <c r="D15" s="4"/>
      <c r="E15" s="4"/>
    </row>
    <row r="16" spans="1:5" ht="10.5" thickBot="1" x14ac:dyDescent="0.4">
      <c r="A16" s="8" t="str">
        <f>'PI skaičiuoklė'!C12</f>
        <v>Veiksmas B1</v>
      </c>
      <c r="B16" s="4"/>
      <c r="C16" s="4"/>
      <c r="D16" s="4"/>
      <c r="E16" s="4"/>
    </row>
    <row r="17" spans="1:5" ht="10.5" thickBot="1" x14ac:dyDescent="0.4">
      <c r="A17" s="12"/>
      <c r="B17" s="5" t="s">
        <v>24</v>
      </c>
      <c r="C17" s="5">
        <v>0</v>
      </c>
      <c r="D17" s="5">
        <v>0</v>
      </c>
      <c r="E17" s="5">
        <f t="shared" ref="E17:E18" si="1">+C17*D17</f>
        <v>0</v>
      </c>
    </row>
    <row r="18" spans="1:5" ht="10.5" thickBot="1" x14ac:dyDescent="0.4">
      <c r="A18" s="12"/>
      <c r="B18" s="5" t="s">
        <v>25</v>
      </c>
      <c r="C18" s="5">
        <v>0</v>
      </c>
      <c r="D18" s="5">
        <v>0</v>
      </c>
      <c r="E18" s="5">
        <f t="shared" si="1"/>
        <v>0</v>
      </c>
    </row>
    <row r="19" spans="1:5" ht="10.5" thickBot="1" x14ac:dyDescent="0.4">
      <c r="A19" s="52" t="s">
        <v>38</v>
      </c>
      <c r="B19" s="53"/>
      <c r="C19" s="53"/>
      <c r="D19" s="54"/>
      <c r="E19" s="5">
        <f>SUM(E17:E18)</f>
        <v>0</v>
      </c>
    </row>
    <row r="20" spans="1:5" ht="10.5" thickBot="1" x14ac:dyDescent="0.4">
      <c r="A20" s="8" t="str">
        <f>'PI skaičiuoklė'!C13</f>
        <v>Veiksmas B2</v>
      </c>
      <c r="B20" s="4"/>
      <c r="C20" s="4"/>
      <c r="D20" s="4"/>
      <c r="E20" s="4"/>
    </row>
    <row r="21" spans="1:5" ht="10.5" thickBot="1" x14ac:dyDescent="0.4">
      <c r="A21" s="12"/>
      <c r="B21" s="5" t="s">
        <v>26</v>
      </c>
      <c r="C21" s="5">
        <v>0</v>
      </c>
      <c r="D21" s="5">
        <v>0</v>
      </c>
      <c r="E21" s="5">
        <f t="shared" ref="E21:E22" si="2">+C21*D21</f>
        <v>0</v>
      </c>
    </row>
    <row r="22" spans="1:5" ht="10.5" thickBot="1" x14ac:dyDescent="0.4">
      <c r="A22" s="12"/>
      <c r="B22" s="5" t="s">
        <v>27</v>
      </c>
      <c r="C22" s="5">
        <v>0</v>
      </c>
      <c r="D22" s="5">
        <v>0</v>
      </c>
      <c r="E22" s="5">
        <f t="shared" si="2"/>
        <v>0</v>
      </c>
    </row>
    <row r="23" spans="1:5" ht="10.5" thickBot="1" x14ac:dyDescent="0.4">
      <c r="A23" s="52" t="s">
        <v>40</v>
      </c>
      <c r="B23" s="53"/>
      <c r="C23" s="53"/>
      <c r="D23" s="54"/>
      <c r="E23" s="5">
        <f>SUM(E21:E22)</f>
        <v>0</v>
      </c>
    </row>
    <row r="24" spans="1:5" ht="10.5" thickBot="1" x14ac:dyDescent="0.4">
      <c r="A24" s="12"/>
      <c r="B24" s="5" t="s">
        <v>9</v>
      </c>
      <c r="C24" s="5"/>
      <c r="D24" s="5"/>
      <c r="E24" s="5" t="s">
        <v>15</v>
      </c>
    </row>
    <row r="25" spans="1:5" ht="10.5" thickBot="1" x14ac:dyDescent="0.4">
      <c r="A25" s="55" t="s">
        <v>39</v>
      </c>
      <c r="B25" s="56"/>
      <c r="C25" s="56"/>
      <c r="D25" s="57"/>
      <c r="E25" s="4">
        <f>SUM(E19,E23)</f>
        <v>0</v>
      </c>
    </row>
    <row r="26" spans="1:5" x14ac:dyDescent="0.35">
      <c r="A26" s="27"/>
      <c r="B26" s="27"/>
      <c r="C26" s="27"/>
      <c r="D26" s="27"/>
      <c r="E26" s="33"/>
    </row>
    <row r="27" spans="1:5" x14ac:dyDescent="0.35">
      <c r="A27" s="27"/>
      <c r="B27" s="27"/>
      <c r="C27" s="27"/>
      <c r="D27" s="27"/>
      <c r="E27" s="33"/>
    </row>
    <row r="28" spans="1:5" x14ac:dyDescent="0.35">
      <c r="A28" s="27"/>
      <c r="B28" s="27"/>
      <c r="C28" s="27"/>
      <c r="D28" s="27"/>
      <c r="E28" s="33"/>
    </row>
    <row r="29" spans="1:5" x14ac:dyDescent="0.35">
      <c r="A29" s="27"/>
      <c r="B29" s="27"/>
      <c r="C29" s="27"/>
      <c r="D29" s="27"/>
      <c r="E29" s="33"/>
    </row>
    <row r="30" spans="1:5" x14ac:dyDescent="0.35">
      <c r="A30" s="27"/>
      <c r="B30" s="27"/>
      <c r="C30" s="27"/>
      <c r="D30" s="27"/>
      <c r="E30" s="33"/>
    </row>
    <row r="32" spans="1:5" ht="10.5" thickBot="1" x14ac:dyDescent="0.4"/>
    <row r="33" spans="1:5" ht="19.5" customHeight="1" thickBot="1" x14ac:dyDescent="0.4">
      <c r="A33" s="74" t="s">
        <v>63</v>
      </c>
      <c r="B33" s="75"/>
      <c r="C33" s="75"/>
      <c r="D33" s="75"/>
      <c r="E33" s="76"/>
    </row>
    <row r="34" spans="1:5" ht="30.5" thickBot="1" x14ac:dyDescent="0.4">
      <c r="A34" s="29" t="s">
        <v>87</v>
      </c>
      <c r="B34" s="30" t="s">
        <v>88</v>
      </c>
      <c r="C34" s="30" t="s">
        <v>59</v>
      </c>
      <c r="D34" s="30" t="s">
        <v>89</v>
      </c>
      <c r="E34" s="30" t="s">
        <v>4</v>
      </c>
    </row>
    <row r="35" spans="1:5" ht="10.5" thickBot="1" x14ac:dyDescent="0.4">
      <c r="A35" s="31">
        <v>1</v>
      </c>
      <c r="B35" s="32">
        <v>2</v>
      </c>
      <c r="C35" s="32">
        <v>3</v>
      </c>
      <c r="D35" s="32">
        <v>4</v>
      </c>
      <c r="E35" s="32">
        <v>5</v>
      </c>
    </row>
    <row r="36" spans="1:5" ht="270.5" thickBot="1" x14ac:dyDescent="0.4">
      <c r="A36" s="23" t="str">
        <f>'PI skaičiuoklė'!B19</f>
        <v>4. Asmuo, pageidaujantis gauti geodezininko kvalifikacijos pažymėjimą, Nacionalinei žemės tarnybai prie Aplinkos ministerijos: 
4.1. prašymą išduoti geodezininko kvalifikacijos pažymėjimą, nurodydamas informaciją apie išsilavinimą (studijų baigimo metai, diplome nurodytas studijų krypties pavadinimas; diplome nurodytas studijų programos pavadinimas (jeigu jis yra), suteikto kvalifikacinio laipsnio arba kvalifikacinio laipsnio ir kvalifikacijos pavadinimas ir savo kontaktinius duomenis (telefono numerį, elektroninį paštą). Jeigu išsilavinimas įgytas ne Lietuvos Respublikoje arba Diplomų, atestatų ir kvalifikacijos pažymėjimų registre nėra duomenų apie prašyme nurodytą išsilavinimą, prie prašymo turi būti pridėti išsilavinimą pagrindžiantys dokumentai; 
4.2. darbo patirtį patvirtinančių dokumentų kopijas</v>
      </c>
      <c r="B36" s="4"/>
      <c r="C36" s="4"/>
      <c r="D36" s="4"/>
      <c r="E36" s="4"/>
    </row>
    <row r="37" spans="1:5" ht="30.5" thickBot="1" x14ac:dyDescent="0.4">
      <c r="A37" s="8" t="str">
        <f>'PI skaičiuoklė'!C20</f>
        <v>Parengti ir pateikti prašymą kartu su  4.2 papunktyje nurodytais dokumentais</v>
      </c>
      <c r="B37" s="4"/>
      <c r="C37" s="4"/>
      <c r="D37" s="4"/>
      <c r="E37" s="4"/>
    </row>
    <row r="38" spans="1:5" ht="10.5" thickBot="1" x14ac:dyDescent="0.4">
      <c r="A38" s="12"/>
      <c r="B38" s="5" t="s">
        <v>20</v>
      </c>
      <c r="C38" s="5">
        <v>0</v>
      </c>
      <c r="D38" s="5">
        <v>0</v>
      </c>
      <c r="E38" s="5">
        <f>+C38*D38</f>
        <v>0</v>
      </c>
    </row>
    <row r="39" spans="1:5" ht="10.5" thickBot="1" x14ac:dyDescent="0.4">
      <c r="A39" s="12"/>
      <c r="B39" s="5" t="s">
        <v>21</v>
      </c>
      <c r="C39" s="5">
        <v>0</v>
      </c>
      <c r="D39" s="5">
        <v>0</v>
      </c>
      <c r="E39" s="5">
        <f>+C39*D39</f>
        <v>0</v>
      </c>
    </row>
    <row r="40" spans="1:5" ht="10.5" thickBot="1" x14ac:dyDescent="0.4">
      <c r="A40" s="52" t="s">
        <v>35</v>
      </c>
      <c r="B40" s="53"/>
      <c r="C40" s="53"/>
      <c r="D40" s="54"/>
      <c r="E40" s="5">
        <f>SUM(E38:E39)</f>
        <v>0</v>
      </c>
    </row>
    <row r="41" spans="1:5" ht="10.5" thickBot="1" x14ac:dyDescent="0.4">
      <c r="A41" s="8">
        <f>'PI skaičiuoklė'!C21</f>
        <v>0</v>
      </c>
      <c r="B41" s="4"/>
      <c r="C41" s="4"/>
      <c r="D41" s="4"/>
      <c r="E41" s="4"/>
    </row>
    <row r="42" spans="1:5" ht="10.5" thickBot="1" x14ac:dyDescent="0.4">
      <c r="A42" s="12"/>
      <c r="B42" s="5" t="s">
        <v>22</v>
      </c>
      <c r="C42" s="5">
        <v>0</v>
      </c>
      <c r="D42" s="5">
        <v>0</v>
      </c>
      <c r="E42" s="5">
        <f t="shared" ref="E42:E43" si="3">+C42*D42</f>
        <v>0</v>
      </c>
    </row>
    <row r="43" spans="1:5" ht="10.5" thickBot="1" x14ac:dyDescent="0.4">
      <c r="A43" s="12"/>
      <c r="B43" s="5" t="s">
        <v>23</v>
      </c>
      <c r="C43" s="5">
        <v>0</v>
      </c>
      <c r="D43" s="5">
        <v>0</v>
      </c>
      <c r="E43" s="5">
        <f t="shared" si="3"/>
        <v>0</v>
      </c>
    </row>
    <row r="44" spans="1:5" ht="10.5" thickBot="1" x14ac:dyDescent="0.4">
      <c r="A44" s="52" t="s">
        <v>36</v>
      </c>
      <c r="B44" s="53"/>
      <c r="C44" s="53"/>
      <c r="D44" s="54"/>
      <c r="E44" s="5">
        <f>SUM(E42:E43)</f>
        <v>0</v>
      </c>
    </row>
    <row r="45" spans="1:5" ht="10.5" thickBot="1" x14ac:dyDescent="0.4">
      <c r="A45" s="12"/>
      <c r="B45" s="5" t="s">
        <v>9</v>
      </c>
      <c r="C45" s="5"/>
      <c r="D45" s="5"/>
      <c r="E45" s="5" t="s">
        <v>90</v>
      </c>
    </row>
    <row r="46" spans="1:5" ht="10.5" thickBot="1" x14ac:dyDescent="0.4">
      <c r="A46" s="55" t="s">
        <v>37</v>
      </c>
      <c r="B46" s="56"/>
      <c r="C46" s="56"/>
      <c r="D46" s="57"/>
      <c r="E46" s="4">
        <f>SUM(E40,E44)</f>
        <v>0</v>
      </c>
    </row>
    <row r="47" spans="1:5" ht="20.5" thickBot="1" x14ac:dyDescent="0.4">
      <c r="A47" s="23" t="str">
        <f>'PI skaičiuoklė'!B24</f>
        <v>Straipsnis (-iai), punktas (-ai) ir įpareigojimas</v>
      </c>
      <c r="B47" s="4"/>
      <c r="C47" s="4"/>
      <c r="D47" s="4"/>
      <c r="E47" s="4"/>
    </row>
    <row r="48" spans="1:5" ht="10.5" thickBot="1" x14ac:dyDescent="0.4">
      <c r="A48" s="8" t="str">
        <f>'PI skaičiuoklė'!C25</f>
        <v>Veiksmas B1</v>
      </c>
      <c r="B48" s="4"/>
      <c r="C48" s="4"/>
      <c r="D48" s="4"/>
      <c r="E48" s="4"/>
    </row>
    <row r="49" spans="1:5" ht="10.5" thickBot="1" x14ac:dyDescent="0.4">
      <c r="A49" s="12"/>
      <c r="B49" s="5" t="s">
        <v>24</v>
      </c>
      <c r="C49" s="5">
        <v>0</v>
      </c>
      <c r="D49" s="5">
        <v>0</v>
      </c>
      <c r="E49" s="5">
        <f t="shared" ref="E49:E50" si="4">+C49*D49</f>
        <v>0</v>
      </c>
    </row>
    <row r="50" spans="1:5" ht="10.5" thickBot="1" x14ac:dyDescent="0.4">
      <c r="A50" s="12"/>
      <c r="B50" s="5" t="s">
        <v>25</v>
      </c>
      <c r="C50" s="5">
        <v>0</v>
      </c>
      <c r="D50" s="5">
        <v>0</v>
      </c>
      <c r="E50" s="5">
        <f t="shared" si="4"/>
        <v>0</v>
      </c>
    </row>
    <row r="51" spans="1:5" ht="10.5" thickBot="1" x14ac:dyDescent="0.4">
      <c r="A51" s="52" t="s">
        <v>38</v>
      </c>
      <c r="B51" s="53"/>
      <c r="C51" s="53"/>
      <c r="D51" s="54"/>
      <c r="E51" s="5">
        <f>SUM(E49:E50)</f>
        <v>0</v>
      </c>
    </row>
    <row r="52" spans="1:5" ht="10.5" thickBot="1" x14ac:dyDescent="0.4">
      <c r="A52" s="8" t="str">
        <f>'PI skaičiuoklė'!C26</f>
        <v>Veiksmas B2</v>
      </c>
      <c r="B52" s="4"/>
      <c r="C52" s="4"/>
      <c r="D52" s="4"/>
      <c r="E52" s="4"/>
    </row>
    <row r="53" spans="1:5" ht="10.5" thickBot="1" x14ac:dyDescent="0.4">
      <c r="A53" s="12"/>
      <c r="B53" s="5" t="s">
        <v>26</v>
      </c>
      <c r="C53" s="5">
        <v>0</v>
      </c>
      <c r="D53" s="5">
        <v>0</v>
      </c>
      <c r="E53" s="5">
        <f t="shared" ref="E53:E54" si="5">+C53*D53</f>
        <v>0</v>
      </c>
    </row>
    <row r="54" spans="1:5" ht="10.5" thickBot="1" x14ac:dyDescent="0.4">
      <c r="A54" s="12"/>
      <c r="B54" s="5" t="s">
        <v>27</v>
      </c>
      <c r="C54" s="5">
        <v>0</v>
      </c>
      <c r="D54" s="5">
        <v>0</v>
      </c>
      <c r="E54" s="5">
        <f t="shared" si="5"/>
        <v>0</v>
      </c>
    </row>
    <row r="55" spans="1:5" ht="10.5" thickBot="1" x14ac:dyDescent="0.4">
      <c r="A55" s="52" t="s">
        <v>40</v>
      </c>
      <c r="B55" s="53"/>
      <c r="C55" s="53"/>
      <c r="D55" s="54"/>
      <c r="E55" s="5">
        <f>SUM(E53:E54)</f>
        <v>0</v>
      </c>
    </row>
    <row r="56" spans="1:5" ht="10.5" thickBot="1" x14ac:dyDescent="0.4">
      <c r="A56" s="12"/>
      <c r="B56" s="5" t="s">
        <v>9</v>
      </c>
      <c r="C56" s="5"/>
      <c r="D56" s="5"/>
      <c r="E56" s="5" t="s">
        <v>15</v>
      </c>
    </row>
    <row r="57" spans="1:5" ht="10.5" thickBot="1" x14ac:dyDescent="0.4">
      <c r="A57" s="55" t="s">
        <v>39</v>
      </c>
      <c r="B57" s="56"/>
      <c r="C57" s="56"/>
      <c r="D57" s="57"/>
      <c r="E57" s="4">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D56"/>
  <sheetViews>
    <sheetView topLeftCell="A19" zoomScaleNormal="100" workbookViewId="0">
      <selection activeCell="A37" sqref="A37"/>
    </sheetView>
  </sheetViews>
  <sheetFormatPr defaultColWidth="8.6328125" defaultRowHeight="10" x14ac:dyDescent="0.35"/>
  <cols>
    <col min="1" max="1" width="39" style="1" customWidth="1"/>
    <col min="2" max="2" width="30.08984375" style="1" customWidth="1"/>
    <col min="3" max="3" width="24.54296875" style="1" customWidth="1"/>
    <col min="4" max="16384" width="8.6328125" style="1"/>
  </cols>
  <sheetData>
    <row r="1" spans="1:4" ht="21" customHeight="1" thickBot="1" x14ac:dyDescent="0.4">
      <c r="A1" s="61" t="s">
        <v>91</v>
      </c>
      <c r="B1" s="62"/>
      <c r="C1" s="63"/>
    </row>
    <row r="2" spans="1:4" ht="26.4" customHeight="1" thickBot="1" x14ac:dyDescent="0.4">
      <c r="A2" s="29" t="s">
        <v>86</v>
      </c>
      <c r="B2" s="30" t="s">
        <v>41</v>
      </c>
      <c r="C2" s="30" t="s">
        <v>42</v>
      </c>
    </row>
    <row r="3" spans="1:4" ht="11.25" customHeight="1" thickBot="1" x14ac:dyDescent="0.4">
      <c r="A3" s="31">
        <v>1</v>
      </c>
      <c r="B3" s="32">
        <v>2</v>
      </c>
      <c r="C3" s="32">
        <v>3</v>
      </c>
    </row>
    <row r="4" spans="1:4" ht="30.75" customHeight="1" thickBot="1" x14ac:dyDescent="0.4">
      <c r="A4" s="23" t="str">
        <f>'PI skaičiuoklė'!B6</f>
        <v>5. Asmuo, pageidaujantis gauti geodezininko kvalifikacijos pažymėjimą ar tikslinti jį dėl pasikeitusio vardo ar pavardės, Nacionalinei žemės tarnybai  pateikia:
5.1. prašymą išduoti ar tikslinti geodezininko kvalifikacijos pažymėjimą ir jame nurodo informaciją pasiteirauti (telefono numeris, elektroninio pašto adresas);
5.2. asmens tapatybės patvirtinimo dokumento kopiją, išskyrus atvejus, kai prašymą ir dokumentus elektroninėmis priemonėmis pateikia elektroninės bankininkystės arba elektroninio parašo sistemos naudotojai, atlikę asmens tapatybės nustatymo procedūrą šioje sistemoje;
5.3. išsilavinimo patvirtinimo dokumentų kopijas (išskyrus atvejus, kai prašoma tikslinti geodezininko kvalifikacijos pažymėjimą dėl pasikeitusio vardo ar pavardės);
5.4. darbo patirties patvirtinimo dokumentų kopijas (išskyrus atvejus, kai prašoma tikslinti geodezininko kvalifikacijos pažymėjimą dėl pasikeitusio vardo ar pavardės).</v>
      </c>
      <c r="B4" s="4"/>
      <c r="C4" s="4"/>
    </row>
    <row r="5" spans="1:4" ht="20.5" thickBot="1" x14ac:dyDescent="0.4">
      <c r="A5" s="8" t="str">
        <f>'PI skaičiuoklė'!C7</f>
        <v>Parengti ir pateikti prašymą kartu su reikalingais dokumentais</v>
      </c>
      <c r="B5" s="4"/>
      <c r="C5" s="4"/>
    </row>
    <row r="6" spans="1:4" ht="30.5" thickBot="1" x14ac:dyDescent="0.4">
      <c r="A6" s="8" t="s">
        <v>106</v>
      </c>
      <c r="B6" s="5" t="s">
        <v>101</v>
      </c>
      <c r="C6" s="5">
        <v>2</v>
      </c>
      <c r="D6" s="41"/>
    </row>
    <row r="7" spans="1:4" ht="10.5" thickBot="1" x14ac:dyDescent="0.4">
      <c r="A7" s="12"/>
      <c r="B7" s="5" t="s">
        <v>21</v>
      </c>
      <c r="C7" s="5">
        <v>0</v>
      </c>
    </row>
    <row r="8" spans="1:4" ht="12" customHeight="1" thickBot="1" x14ac:dyDescent="0.4">
      <c r="A8" s="52" t="s">
        <v>43</v>
      </c>
      <c r="B8" s="54"/>
      <c r="C8" s="5">
        <f>SUM(C6:C7)</f>
        <v>2</v>
      </c>
    </row>
    <row r="9" spans="1:4" ht="10.5" thickBot="1" x14ac:dyDescent="0.4">
      <c r="A9" s="8">
        <f>'PI skaičiuoklė'!C8</f>
        <v>0</v>
      </c>
      <c r="B9" s="4"/>
      <c r="C9" s="4"/>
    </row>
    <row r="10" spans="1:4" ht="10.5" thickBot="1" x14ac:dyDescent="0.4">
      <c r="A10" s="12"/>
      <c r="B10" s="5" t="s">
        <v>22</v>
      </c>
      <c r="C10" s="5">
        <v>0</v>
      </c>
    </row>
    <row r="11" spans="1:4" ht="10.5" thickBot="1" x14ac:dyDescent="0.4">
      <c r="A11" s="12"/>
      <c r="B11" s="5" t="s">
        <v>23</v>
      </c>
      <c r="C11" s="5">
        <v>0</v>
      </c>
    </row>
    <row r="12" spans="1:4" ht="18.899999999999999" customHeight="1" thickBot="1" x14ac:dyDescent="0.4">
      <c r="A12" s="52" t="s">
        <v>44</v>
      </c>
      <c r="B12" s="54"/>
      <c r="C12" s="5">
        <f>SUM(C10:C11)</f>
        <v>0</v>
      </c>
    </row>
    <row r="13" spans="1:4" ht="10.5" thickBot="1" x14ac:dyDescent="0.4">
      <c r="A13" s="12"/>
      <c r="B13" s="5" t="s">
        <v>9</v>
      </c>
      <c r="C13" s="5"/>
    </row>
    <row r="14" spans="1:4" ht="15" customHeight="1" thickBot="1" x14ac:dyDescent="0.4">
      <c r="A14" s="55" t="s">
        <v>45</v>
      </c>
      <c r="B14" s="57"/>
      <c r="C14" s="34">
        <f>SUM(C8,C12)</f>
        <v>2</v>
      </c>
    </row>
    <row r="15" spans="1:4" ht="11.4" customHeight="1" thickBot="1" x14ac:dyDescent="0.4">
      <c r="A15" s="23" t="str">
        <f>'PI skaičiuoklė'!B11</f>
        <v>Straipsnis (-iai), punktas (-ai) ir įpareigojimas</v>
      </c>
      <c r="B15" s="4"/>
      <c r="C15" s="4"/>
    </row>
    <row r="16" spans="1:4" ht="10.5" thickBot="1" x14ac:dyDescent="0.4">
      <c r="A16" s="8" t="str">
        <f>'PI skaičiuoklė'!C12</f>
        <v>Veiksmas B1</v>
      </c>
      <c r="B16" s="4"/>
      <c r="C16" s="4"/>
    </row>
    <row r="17" spans="1:3" ht="10.5" thickBot="1" x14ac:dyDescent="0.4">
      <c r="A17" s="35"/>
      <c r="B17" s="5" t="s">
        <v>24</v>
      </c>
      <c r="C17" s="5">
        <v>0</v>
      </c>
    </row>
    <row r="18" spans="1:3" ht="10.5" thickBot="1" x14ac:dyDescent="0.4">
      <c r="A18" s="12"/>
      <c r="B18" s="5" t="s">
        <v>25</v>
      </c>
      <c r="C18" s="5">
        <v>0</v>
      </c>
    </row>
    <row r="19" spans="1:3" ht="15" customHeight="1" thickBot="1" x14ac:dyDescent="0.4">
      <c r="A19" s="52" t="s">
        <v>46</v>
      </c>
      <c r="B19" s="54"/>
      <c r="C19" s="5">
        <f>SUM(C17:C18)</f>
        <v>0</v>
      </c>
    </row>
    <row r="20" spans="1:3" ht="10.5" thickBot="1" x14ac:dyDescent="0.4">
      <c r="A20" s="8" t="str">
        <f>'PI skaičiuoklė'!C13</f>
        <v>Veiksmas B2</v>
      </c>
      <c r="B20" s="4"/>
      <c r="C20" s="4"/>
    </row>
    <row r="21" spans="1:3" ht="10.5" thickBot="1" x14ac:dyDescent="0.4">
      <c r="A21" s="12"/>
      <c r="B21" s="5" t="s">
        <v>26</v>
      </c>
      <c r="C21" s="5">
        <v>0</v>
      </c>
    </row>
    <row r="22" spans="1:3" ht="10.5" thickBot="1" x14ac:dyDescent="0.4">
      <c r="A22" s="12"/>
      <c r="B22" s="5" t="s">
        <v>27</v>
      </c>
      <c r="C22" s="5">
        <v>0</v>
      </c>
    </row>
    <row r="23" spans="1:3" ht="16.5" customHeight="1" thickBot="1" x14ac:dyDescent="0.4">
      <c r="A23" s="52" t="s">
        <v>47</v>
      </c>
      <c r="B23" s="54"/>
      <c r="C23" s="5">
        <f>SUM(C21:C22)</f>
        <v>0</v>
      </c>
    </row>
    <row r="24" spans="1:3" ht="10.5" thickBot="1" x14ac:dyDescent="0.4">
      <c r="A24" s="12"/>
      <c r="B24" s="5" t="s">
        <v>9</v>
      </c>
      <c r="C24" s="5" t="s">
        <v>9</v>
      </c>
    </row>
    <row r="25" spans="1:3" ht="15" customHeight="1" thickBot="1" x14ac:dyDescent="0.4">
      <c r="A25" s="55" t="s">
        <v>48</v>
      </c>
      <c r="B25" s="57"/>
      <c r="C25" s="34">
        <f>SUM(C19,C23)</f>
        <v>0</v>
      </c>
    </row>
    <row r="26" spans="1:3" ht="15" customHeight="1" x14ac:dyDescent="0.35">
      <c r="A26" s="27"/>
      <c r="B26" s="27"/>
      <c r="C26" s="36"/>
    </row>
    <row r="27" spans="1:3" ht="15" customHeight="1" x14ac:dyDescent="0.35">
      <c r="A27" s="27"/>
      <c r="B27" s="27"/>
      <c r="C27" s="36"/>
    </row>
    <row r="28" spans="1:3" ht="15" customHeight="1" x14ac:dyDescent="0.35">
      <c r="A28" s="27"/>
      <c r="B28" s="27"/>
      <c r="C28" s="36"/>
    </row>
    <row r="29" spans="1:3" ht="15" customHeight="1" x14ac:dyDescent="0.35">
      <c r="A29" s="27"/>
      <c r="B29" s="27"/>
      <c r="C29" s="36"/>
    </row>
    <row r="30" spans="1:3" ht="1.5" customHeight="1" x14ac:dyDescent="0.35"/>
    <row r="31" spans="1:3" ht="10.5" thickBot="1" x14ac:dyDescent="0.4"/>
    <row r="32" spans="1:3" ht="17.25" customHeight="1" thickBot="1" x14ac:dyDescent="0.4">
      <c r="A32" s="64" t="s">
        <v>92</v>
      </c>
      <c r="B32" s="65"/>
      <c r="C32" s="66"/>
    </row>
    <row r="33" spans="1:3" ht="30" customHeight="1" thickBot="1" x14ac:dyDescent="0.4">
      <c r="A33" s="29" t="s">
        <v>87</v>
      </c>
      <c r="B33" s="30" t="s">
        <v>41</v>
      </c>
      <c r="C33" s="30" t="s">
        <v>42</v>
      </c>
    </row>
    <row r="34" spans="1:3" ht="10.5" thickBot="1" x14ac:dyDescent="0.4">
      <c r="A34" s="31">
        <v>1</v>
      </c>
      <c r="B34" s="32">
        <v>2</v>
      </c>
      <c r="C34" s="32">
        <v>3</v>
      </c>
    </row>
    <row r="35" spans="1:3" ht="27.75" customHeight="1" thickBot="1" x14ac:dyDescent="0.4">
      <c r="A35" s="23" t="str">
        <f>'PI skaičiuoklė'!B19</f>
        <v>4. Asmuo, pageidaujantis gauti geodezininko kvalifikacijos pažymėjimą, Nacionalinei žemės tarnybai prie Aplinkos ministerijos: 
4.1. prašymą išduoti geodezininko kvalifikacijos pažymėjimą, nurodydamas informaciją apie išsilavinimą (studijų baigimo metai, diplome nurodytas studijų krypties pavadinimas; diplome nurodytas studijų programos pavadinimas (jeigu jis yra), suteikto kvalifikacinio laipsnio arba kvalifikacinio laipsnio ir kvalifikacijos pavadinimas ir savo kontaktinius duomenis (telefono numerį, elektroninį paštą). Jeigu išsilavinimas įgytas ne Lietuvos Respublikoje arba Diplomų, atestatų ir kvalifikacijos pažymėjimų registre nėra duomenų apie prašyme nurodytą išsilavinimą, prie prašymo turi būti pridėti išsilavinimą pagrindžiantys dokumentai; 
4.2. darbo patirtį patvirtinančių dokumentų kopijas</v>
      </c>
      <c r="B35" s="4"/>
      <c r="C35" s="4"/>
    </row>
    <row r="36" spans="1:3" ht="20.5" thickBot="1" x14ac:dyDescent="0.4">
      <c r="A36" s="8" t="str">
        <f>'PI skaičiuoklė'!C20</f>
        <v>Parengti ir pateikti prašymą kartu su  4.2 papunktyje nurodytais dokumentais</v>
      </c>
      <c r="B36" s="4"/>
      <c r="C36" s="4"/>
    </row>
    <row r="37" spans="1:3" ht="30.5" thickBot="1" x14ac:dyDescent="0.4">
      <c r="A37" s="8" t="s">
        <v>105</v>
      </c>
      <c r="B37" s="5" t="s">
        <v>107</v>
      </c>
      <c r="C37" s="5">
        <v>0.8</v>
      </c>
    </row>
    <row r="38" spans="1:3" ht="10.5" thickBot="1" x14ac:dyDescent="0.4">
      <c r="A38" s="12"/>
      <c r="B38" s="5" t="s">
        <v>21</v>
      </c>
      <c r="C38" s="5">
        <v>0</v>
      </c>
    </row>
    <row r="39" spans="1:3" ht="10.5" thickBot="1" x14ac:dyDescent="0.4">
      <c r="A39" s="52" t="s">
        <v>43</v>
      </c>
      <c r="B39" s="54"/>
      <c r="C39" s="5">
        <f>SUM(C37:C38)</f>
        <v>0.8</v>
      </c>
    </row>
    <row r="40" spans="1:3" ht="10.5" thickBot="1" x14ac:dyDescent="0.4">
      <c r="A40" s="8">
        <f>'PI skaičiuoklė'!C21</f>
        <v>0</v>
      </c>
      <c r="B40" s="4"/>
      <c r="C40" s="4"/>
    </row>
    <row r="41" spans="1:3" ht="10.5" thickBot="1" x14ac:dyDescent="0.4">
      <c r="A41" s="12"/>
      <c r="B41" s="5" t="s">
        <v>22</v>
      </c>
      <c r="C41" s="5">
        <v>0</v>
      </c>
    </row>
    <row r="42" spans="1:3" ht="10.5" thickBot="1" x14ac:dyDescent="0.4">
      <c r="A42" s="12"/>
      <c r="B42" s="5" t="s">
        <v>23</v>
      </c>
      <c r="C42" s="5">
        <v>0</v>
      </c>
    </row>
    <row r="43" spans="1:3" ht="10.5" thickBot="1" x14ac:dyDescent="0.4">
      <c r="A43" s="52" t="s">
        <v>44</v>
      </c>
      <c r="B43" s="54"/>
      <c r="C43" s="5">
        <f>SUM(C41:C42)</f>
        <v>0</v>
      </c>
    </row>
    <row r="44" spans="1:3" ht="10.5" thickBot="1" x14ac:dyDescent="0.4">
      <c r="A44" s="12"/>
      <c r="B44" s="5" t="s">
        <v>9</v>
      </c>
      <c r="C44" s="5"/>
    </row>
    <row r="45" spans="1:3" ht="10.5" thickBot="1" x14ac:dyDescent="0.4">
      <c r="A45" s="55" t="s">
        <v>45</v>
      </c>
      <c r="B45" s="57"/>
      <c r="C45" s="34">
        <f>SUM(C39,C43)</f>
        <v>0.8</v>
      </c>
    </row>
    <row r="46" spans="1:3" ht="10.5" thickBot="1" x14ac:dyDescent="0.4">
      <c r="A46" s="23" t="str">
        <f>'PI skaičiuoklė'!B24</f>
        <v>Straipsnis (-iai), punktas (-ai) ir įpareigojimas</v>
      </c>
      <c r="B46" s="4"/>
      <c r="C46" s="4"/>
    </row>
    <row r="47" spans="1:3" ht="10.5" thickBot="1" x14ac:dyDescent="0.4">
      <c r="A47" s="8" t="str">
        <f>'PI skaičiuoklė'!C25</f>
        <v>Veiksmas B1</v>
      </c>
      <c r="B47" s="4"/>
      <c r="C47" s="4"/>
    </row>
    <row r="48" spans="1:3" ht="10.5" thickBot="1" x14ac:dyDescent="0.4">
      <c r="A48" s="35"/>
      <c r="B48" s="5" t="s">
        <v>24</v>
      </c>
      <c r="C48" s="5">
        <v>0</v>
      </c>
    </row>
    <row r="49" spans="1:3" ht="10.5" thickBot="1" x14ac:dyDescent="0.4">
      <c r="A49" s="12"/>
      <c r="B49" s="5" t="s">
        <v>25</v>
      </c>
      <c r="C49" s="5">
        <v>0</v>
      </c>
    </row>
    <row r="50" spans="1:3" ht="10.5" thickBot="1" x14ac:dyDescent="0.4">
      <c r="A50" s="52" t="s">
        <v>46</v>
      </c>
      <c r="B50" s="54"/>
      <c r="C50" s="5">
        <f>SUM(C48:C49)</f>
        <v>0</v>
      </c>
    </row>
    <row r="51" spans="1:3" ht="10.5" thickBot="1" x14ac:dyDescent="0.4">
      <c r="A51" s="8" t="str">
        <f>'PI skaičiuoklė'!C26</f>
        <v>Veiksmas B2</v>
      </c>
      <c r="B51" s="4"/>
      <c r="C51" s="4"/>
    </row>
    <row r="52" spans="1:3" ht="10.5" thickBot="1" x14ac:dyDescent="0.4">
      <c r="A52" s="12"/>
      <c r="B52" s="5" t="s">
        <v>26</v>
      </c>
      <c r="C52" s="5">
        <v>0</v>
      </c>
    </row>
    <row r="53" spans="1:3" ht="10.5" thickBot="1" x14ac:dyDescent="0.4">
      <c r="A53" s="12"/>
      <c r="B53" s="5" t="s">
        <v>27</v>
      </c>
      <c r="C53" s="5">
        <v>0</v>
      </c>
    </row>
    <row r="54" spans="1:3" ht="10.5" thickBot="1" x14ac:dyDescent="0.4">
      <c r="A54" s="52" t="s">
        <v>47</v>
      </c>
      <c r="B54" s="54"/>
      <c r="C54" s="5">
        <f>SUM(C52:C53)</f>
        <v>0</v>
      </c>
    </row>
    <row r="55" spans="1:3" ht="10.5" thickBot="1" x14ac:dyDescent="0.4">
      <c r="A55" s="12"/>
      <c r="B55" s="5" t="s">
        <v>9</v>
      </c>
      <c r="C55" s="5" t="s">
        <v>9</v>
      </c>
    </row>
    <row r="56" spans="1:3" ht="10.5" thickBot="1" x14ac:dyDescent="0.4">
      <c r="A56" s="55" t="s">
        <v>48</v>
      </c>
      <c r="B56" s="57"/>
      <c r="C56" s="34">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dd8782f-f6ae-4a7a-b3dc-e45836c3ecdd">
      <Terms xmlns="http://schemas.microsoft.com/office/infopath/2007/PartnerControls"/>
    </lcf76f155ced4ddcb4097134ff3c332f>
    <TaxCatchAll xmlns="3787be0d-3851-487e-851a-b8ac951a260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F3C6FD267EEB4C4AA98A08362A7AC38E" ma:contentTypeVersion="14" ma:contentTypeDescription="Kurkite naują dokumentą." ma:contentTypeScope="" ma:versionID="4bd199e982288fcb1d688ccf9f698780">
  <xsd:schema xmlns:xsd="http://www.w3.org/2001/XMLSchema" xmlns:xs="http://www.w3.org/2001/XMLSchema" xmlns:p="http://schemas.microsoft.com/office/2006/metadata/properties" xmlns:ns2="add8782f-f6ae-4a7a-b3dc-e45836c3ecdd" xmlns:ns3="3787be0d-3851-487e-851a-b8ac951a2609" targetNamespace="http://schemas.microsoft.com/office/2006/metadata/properties" ma:root="true" ma:fieldsID="9a675ce104b7771ce0b921bba546eabc" ns2:_="" ns3:_="">
    <xsd:import namespace="add8782f-f6ae-4a7a-b3dc-e45836c3ecdd"/>
    <xsd:import namespace="3787be0d-3851-487e-851a-b8ac951a26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d8782f-f6ae-4a7a-b3dc-e45836c3e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b763af57-ddc4-4b49-90b1-28f02697adf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87be0d-3851-487e-851a-b8ac951a2609"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19" nillable="true" ma:displayName="Taxonomy Catch All Column" ma:hidden="true" ma:list="{4e4051c1-e4fd-414d-b347-ce1215ee5296}" ma:internalName="TaxCatchAll" ma:showField="CatchAllData" ma:web="3787be0d-3851-487e-851a-b8ac951a26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 ds:uri="add8782f-f6ae-4a7a-b3dc-e45836c3ecdd"/>
    <ds:schemaRef ds:uri="3787be0d-3851-487e-851a-b8ac951a2609"/>
  </ds:schemaRefs>
</ds:datastoreItem>
</file>

<file path=customXml/itemProps3.xml><?xml version="1.0" encoding="utf-8"?>
<ds:datastoreItem xmlns:ds="http://schemas.openxmlformats.org/officeDocument/2006/customXml" ds:itemID="{DC0F2BC6-943E-4105-A986-6CD7D2F30A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d8782f-f6ae-4a7a-b3dc-e45836c3ecdd"/>
    <ds:schemaRef ds:uri="3787be0d-3851-487e-851a-b8ac951a26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1</vt:i4>
      </vt:variant>
    </vt:vector>
  </HeadingPairs>
  <TitlesOfParts>
    <vt:vector size="6" baseType="lpstr">
      <vt:lpstr>PI skaičiuoklė</vt:lpstr>
      <vt:lpstr>Išlaidos darbuotojams</vt:lpstr>
      <vt:lpstr>Išlaidos investicijoms</vt:lpstr>
      <vt:lpstr>Išlaidos medžiagoms</vt:lpstr>
      <vt:lpstr>Išlaidos paslaugoms</vt:lpstr>
      <vt:lpstr>'PI skaičiuoklė'!part_c78b3d1dd4ad4c4199efdcb2f03bd749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Regina Kiselienė</cp:lastModifiedBy>
  <cp:lastPrinted>2020-06-30T05:46:20Z</cp:lastPrinted>
  <dcterms:created xsi:type="dcterms:W3CDTF">2017-11-29T09:20:31Z</dcterms:created>
  <dcterms:modified xsi:type="dcterms:W3CDTF">2025-10-09T08:14:09Z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0x010100F3C6FD267EEB4C4AA98A08362A7AC38E</vt:lpwstr>
  </property>
</Properties>
</file>