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MykolasP\Desktop\2025\DTG\Indrės projektai\Paygap prieš siunčiant LRV\Final\Paskutinis variantas\"/>
    </mc:Choice>
  </mc:AlternateContent>
  <xr:revisionPtr revIDLastSave="0" documentId="13_ncr:1_{CEE3F8B8-8F2E-4CD5-994E-EAC1D0041338}" xr6:coauthVersionLast="47" xr6:coauthVersionMax="47" xr10:uidLastSave="{00000000-0000-0000-0000-000000000000}"/>
  <bookViews>
    <workbookView xWindow="-120" yWindow="-120" windowWidth="29040" windowHeight="15840" xr2:uid="{00000000-000D-0000-FFFF-FFFF00000000}"/>
  </bookViews>
  <sheets>
    <sheet name="PI skaičiuoklė" sheetId="10" r:id="rId1"/>
    <sheet name="Išlaidos darbuotojams" sheetId="15" r:id="rId2"/>
    <sheet name="Išlaidos investicijoms" sheetId="14" r:id="rId3"/>
    <sheet name="Išlaidos medžiagoms" sheetId="12" r:id="rId4"/>
    <sheet name="Išlaidos paslaugoms" sheetId="11"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6" i="11" l="1"/>
  <c r="C54" i="11"/>
  <c r="C50" i="11"/>
  <c r="C43" i="11"/>
  <c r="C39" i="11"/>
  <c r="C45" i="11" s="1"/>
  <c r="C25" i="11"/>
  <c r="C23" i="11"/>
  <c r="C19" i="11"/>
  <c r="C14" i="11"/>
  <c r="C12" i="11"/>
  <c r="C8" i="11"/>
  <c r="E57" i="12"/>
  <c r="E55" i="12"/>
  <c r="E51" i="12"/>
  <c r="E46" i="12"/>
  <c r="E44" i="12"/>
  <c r="E40" i="12"/>
  <c r="E25" i="12"/>
  <c r="E23" i="12"/>
  <c r="E19" i="12"/>
  <c r="I12" i="10" s="1"/>
  <c r="E14" i="12"/>
  <c r="E12" i="12"/>
  <c r="E8" i="12"/>
  <c r="D54" i="14"/>
  <c r="D52" i="14"/>
  <c r="D48" i="14"/>
  <c r="D43" i="14"/>
  <c r="D41" i="14"/>
  <c r="D37" i="14"/>
  <c r="D25" i="14"/>
  <c r="D23" i="14"/>
  <c r="G13" i="10" s="1"/>
  <c r="D19" i="14"/>
  <c r="G12" i="10" s="1"/>
  <c r="D14" i="14"/>
  <c r="D12" i="14"/>
  <c r="D8" i="14"/>
  <c r="G58" i="15"/>
  <c r="G57" i="15"/>
  <c r="G52" i="15"/>
  <c r="G45" i="15"/>
  <c r="G27" i="15"/>
  <c r="G26" i="15"/>
  <c r="G21" i="15"/>
  <c r="F12" i="10" s="1"/>
  <c r="G15" i="15"/>
  <c r="G14" i="15"/>
  <c r="G9" i="15"/>
  <c r="H12" i="10"/>
  <c r="F13" i="10"/>
  <c r="H13" i="10"/>
  <c r="I13" i="10"/>
  <c r="D51" i="14"/>
  <c r="D50" i="14"/>
  <c r="D47" i="14"/>
  <c r="D46" i="14"/>
  <c r="D40" i="14"/>
  <c r="D39" i="14"/>
  <c r="D36" i="14"/>
  <c r="D35" i="14"/>
  <c r="D22" i="14"/>
  <c r="D21" i="14"/>
  <c r="D18" i="14"/>
  <c r="D17" i="14"/>
  <c r="D11" i="14"/>
  <c r="D10" i="14"/>
  <c r="D7" i="14"/>
  <c r="D6" i="14"/>
  <c r="J13" i="10" l="1"/>
  <c r="K13" i="10" s="1"/>
  <c r="J12" i="10"/>
  <c r="K12" i="10" s="1"/>
  <c r="I21" i="10"/>
  <c r="I20" i="10"/>
  <c r="H8" i="10"/>
  <c r="A51" i="11"/>
  <c r="A47" i="11"/>
  <c r="A46" i="11"/>
  <c r="A40" i="11"/>
  <c r="A36" i="11"/>
  <c r="A35" i="11"/>
  <c r="A20" i="11"/>
  <c r="A16" i="11"/>
  <c r="A15" i="11"/>
  <c r="A9" i="11"/>
  <c r="A5" i="11"/>
  <c r="A4" i="11"/>
  <c r="A52" i="12"/>
  <c r="A48" i="12"/>
  <c r="A47" i="12"/>
  <c r="A41" i="12"/>
  <c r="A37" i="12"/>
  <c r="A36" i="12"/>
  <c r="A20" i="12"/>
  <c r="A16" i="12"/>
  <c r="A15" i="12"/>
  <c r="A9" i="12"/>
  <c r="A5" i="12"/>
  <c r="A4" i="12"/>
  <c r="A49" i="14"/>
  <c r="A45" i="14"/>
  <c r="A44" i="14"/>
  <c r="A38" i="14"/>
  <c r="A34" i="14"/>
  <c r="A33" i="14"/>
  <c r="A53" i="15"/>
  <c r="A48" i="15"/>
  <c r="A47" i="15"/>
  <c r="A41" i="15"/>
  <c r="A35" i="15"/>
  <c r="A22" i="15"/>
  <c r="A17" i="15"/>
  <c r="A16" i="15"/>
  <c r="A4" i="15"/>
  <c r="A15" i="14"/>
  <c r="A4" i="14"/>
  <c r="A20" i="14"/>
  <c r="A16" i="14"/>
  <c r="A9" i="14"/>
  <c r="A5" i="14"/>
  <c r="A10" i="15"/>
  <c r="A5" i="15"/>
  <c r="I26" i="10"/>
  <c r="E54" i="12"/>
  <c r="E53" i="12"/>
  <c r="H26" i="10" s="1"/>
  <c r="E50" i="12"/>
  <c r="E49" i="12"/>
  <c r="E43" i="12"/>
  <c r="E42" i="12"/>
  <c r="H21" i="10" s="1"/>
  <c r="E39" i="12"/>
  <c r="E38" i="12"/>
  <c r="H20" i="10" s="1"/>
  <c r="G55" i="15"/>
  <c r="G54" i="15"/>
  <c r="G50" i="15"/>
  <c r="G49" i="15"/>
  <c r="G43" i="15"/>
  <c r="G42" i="15"/>
  <c r="G38" i="15"/>
  <c r="G37" i="15"/>
  <c r="G40" i="15" s="1"/>
  <c r="G46" i="15" s="1"/>
  <c r="L15" i="10" l="1"/>
  <c r="G21" i="10"/>
  <c r="G20" i="10"/>
  <c r="I25" i="10"/>
  <c r="F20" i="10"/>
  <c r="F26" i="10"/>
  <c r="G26" i="10"/>
  <c r="F25" i="10"/>
  <c r="G24" i="15"/>
  <c r="G23" i="15"/>
  <c r="G19" i="15"/>
  <c r="G18" i="15"/>
  <c r="G12" i="15"/>
  <c r="G11" i="15"/>
  <c r="G7" i="15"/>
  <c r="G6" i="15"/>
  <c r="E22" i="12"/>
  <c r="E21" i="12"/>
  <c r="E18" i="12"/>
  <c r="E17" i="12"/>
  <c r="E11" i="12"/>
  <c r="E10" i="12"/>
  <c r="E7" i="12"/>
  <c r="E6" i="12"/>
  <c r="I8" i="10"/>
  <c r="J26" i="10" l="1"/>
  <c r="K26" i="10" s="1"/>
  <c r="J20" i="10"/>
  <c r="K20" i="10" s="1"/>
  <c r="L23" i="10" s="1"/>
  <c r="H25" i="10"/>
  <c r="J25" i="10" s="1"/>
  <c r="G25" i="10"/>
  <c r="F21" i="10"/>
  <c r="I7" i="10"/>
  <c r="F8" i="10"/>
  <c r="F7" i="10"/>
  <c r="J21" i="10" l="1"/>
  <c r="K21" i="10"/>
  <c r="K25" i="10"/>
  <c r="H7" i="10"/>
  <c r="G7" i="10"/>
  <c r="G8" i="10"/>
  <c r="J7" i="10" l="1"/>
  <c r="K7" i="10"/>
  <c r="J8" i="10"/>
  <c r="K8" i="10" s="1"/>
  <c r="L28" i="10"/>
  <c r="L30" i="10" l="1"/>
  <c r="L10" i="10"/>
  <c r="L17" i="10" s="1"/>
  <c r="L31" i="10" l="1"/>
</calcChain>
</file>

<file path=xl/sharedStrings.xml><?xml version="1.0" encoding="utf-8"?>
<sst xmlns="http://schemas.openxmlformats.org/spreadsheetml/2006/main" count="245" uniqueCount="105">
  <si>
    <t>Eil. Nr. </t>
  </si>
  <si>
    <t>Tikslinė grupė (T) (ūkio subjektų skaičius, vnt.)</t>
  </si>
  <si>
    <t>Išlaidos darbuotojams (D), Eur</t>
  </si>
  <si>
    <t>Išlaidos investicijoms (I), Eur</t>
  </si>
  <si>
    <t>Išlaidos medžiagoms (M), Eur</t>
  </si>
  <si>
    <t>1.</t>
  </si>
  <si>
    <t>1.1. </t>
  </si>
  <si>
    <t>1.1.1.</t>
  </si>
  <si>
    <t>Veiksmas A1</t>
  </si>
  <si>
    <t>1.1.2.</t>
  </si>
  <si>
    <t>Veiksmas A2</t>
  </si>
  <si>
    <t>...</t>
  </si>
  <si>
    <t> 1.2.</t>
  </si>
  <si>
    <t>1.2.1.</t>
  </si>
  <si>
    <t>Veiksmas B1</t>
  </si>
  <si>
    <t>1.2.2.</t>
  </si>
  <si>
    <t>Veiksmas B2</t>
  </si>
  <si>
    <t>....</t>
  </si>
  <si>
    <t>Straipsnis (-iai), punktas (-ai) ir įpareigojimas</t>
  </si>
  <si>
    <t xml:space="preserve">Darbuotojas </t>
  </si>
  <si>
    <t>Darbuotojų skaičius, vnt.</t>
  </si>
  <si>
    <t>Veiksmo atlikimo dažnis per metus</t>
  </si>
  <si>
    <t>A1.1</t>
  </si>
  <si>
    <t>A1.2</t>
  </si>
  <si>
    <t>A2.1</t>
  </si>
  <si>
    <t>A2.2</t>
  </si>
  <si>
    <t>B1.1</t>
  </si>
  <si>
    <t>B1.2</t>
  </si>
  <si>
    <t>B2.1</t>
  </si>
  <si>
    <t>B2.2</t>
  </si>
  <si>
    <t>Objektas</t>
  </si>
  <si>
    <t>Iš viso išlaidų investicijoms pagal veiksmą A1</t>
  </si>
  <si>
    <t>Iš viso išlaidų investicijoms pagal veiksmą A2</t>
  </si>
  <si>
    <t>Iš viso išlaidų investicijoms pagal įpareigojimą A</t>
  </si>
  <si>
    <t>Iš viso išlaidų investicijoms pagal veiksmą B1</t>
  </si>
  <si>
    <t>Iš viso išlaidų investicijoms pagal veiksmą B2</t>
  </si>
  <si>
    <t>Iš viso išlaidų investicijoms pagal įpareigojimą B</t>
  </si>
  <si>
    <t>Iš viso išlaidų medžiagoms pagal veiksmą A1</t>
  </si>
  <si>
    <t>Iš viso išlaidų medžiagoms pagal veiksmą A2</t>
  </si>
  <si>
    <t>Iš viso išlaidų medžiagoms pagal įpareigojimą A</t>
  </si>
  <si>
    <t>Iš viso išlaidų medžiagoms pagal veiksmą B1</t>
  </si>
  <si>
    <t>Iš viso išlaidų medžiagoms pagal įpareigojimą B</t>
  </si>
  <si>
    <t>Iš viso išlaidų medžiagoms pagal veiksmą B2</t>
  </si>
  <si>
    <t>Iš išorės įsigyjamos paslaugos (darbai)</t>
  </si>
  <si>
    <t>Paslaugų (darbų) kaina (E), Eur</t>
  </si>
  <si>
    <t>Iš viso išlaidų iš išorės įsigyjamoms paslaugoms (darbams) pagal veiksmą A1</t>
  </si>
  <si>
    <t>Iš viso išlaidų iš išorės įsigyjamoms paslaugoms (darbams) pagal veiksmą A2</t>
  </si>
  <si>
    <t>Iš viso išlaidų iš išorės įsigyjamoms paslaugoms (darbams) pagal įpareigojimą A</t>
  </si>
  <si>
    <t>Iš viso išlaidų iš išorės įsigyjamoms paslaugoms (darbams) pagal veiksmą B1</t>
  </si>
  <si>
    <t>Iš viso išlaidų iš išorės įsigyjamoms paslaugoms (darbams) pagal veiksmą B2</t>
  </si>
  <si>
    <t>Iš viso išlaidų iš išorės įsigyjamoms paslaugoms (darbams) pagal įpareigojimą B</t>
  </si>
  <si>
    <t>.......</t>
  </si>
  <si>
    <t>2.</t>
  </si>
  <si>
    <t>2.1. </t>
  </si>
  <si>
    <t>2.1.1.</t>
  </si>
  <si>
    <t>2.1.2.</t>
  </si>
  <si>
    <t> 2.2.</t>
  </si>
  <si>
    <t>2.2.1.</t>
  </si>
  <si>
    <t>2.2.2.</t>
  </si>
  <si>
    <t>Išlaidos paslaugoms (darbams) įsigyti, Eur, (E)</t>
  </si>
  <si>
    <t>Įpareigojimo  tikslinei grupei sukeliama prisitaikymo išlaidų suma (PI), Eur, ((5)*(11))</t>
  </si>
  <si>
    <t>Medžiagos kiekis / metus (svorio ar tūrio matais arba vienetais) (Q)</t>
  </si>
  <si>
    <t>Išlaidų investicijoms (I) apskaičiavimas (galiojantis teisės aktas)</t>
  </si>
  <si>
    <t>Išlaidų investicijoms (I) apskaičiavimas (teisės akto projektas)</t>
  </si>
  <si>
    <t>Išlaidų medžiagoms (M) apskaičiavimas (galiojantis teisės aktas)</t>
  </si>
  <si>
    <t>Išlaidų medžiagoms (M) apskaičiavimas (teisės akto projektas)</t>
  </si>
  <si>
    <t>Teisės akto  (teisės akto projekto) straipsnis (-iai), punktas   (-ai) ir įpareigojimas</t>
  </si>
  <si>
    <t>Įpareigojimo vykdymo veiksmas</t>
  </si>
  <si>
    <t>Įpareigojimo tikslinės grupės veikiančiam ūkio subjektui, vykdančiam ekonominę veiklą rinkos sąlygomis ir įgyvendinančiam įpareigojimą verslo praktikoje pagrįstomis sąnaudomis, sukeliama prisitaikymo prie reguliavimo išlaidų (toliau – prisitaikymo išlaidos) suma (S), Eur ((6) + (7) + (8) + (9) + (10)</t>
  </si>
  <si>
    <t>Kilmė (Europos Sąjungos arba tarptautinė, nacionalinė)</t>
  </si>
  <si>
    <t>Iš viso prisitaikymo išlaidų pagal įpareigojimą A</t>
  </si>
  <si>
    <t>Iš viso prisitaikymo išlaidų pagal įpareigojimą B</t>
  </si>
  <si>
    <t>Iš viso prisitaikymo išlaidų pagal galiojantį teisės aktą, Eur</t>
  </si>
  <si>
    <t>Iš viso prisitaikymo išlaidų pagal teisės akto projektą, Eur</t>
  </si>
  <si>
    <t>Teisės akto projektu numatomas sukelti prisitaikymo išlaidų pokytis, Eur</t>
  </si>
  <si>
    <t>Išlaidų darbuotojams (D) apskaičiavimas (galiojantis teisės aktas)</t>
  </si>
  <si>
    <t>Išlaidų darbuotojams (D) apskaičiavimas (teisės akto projektas)</t>
  </si>
  <si>
    <t>Darbuotojo vidutinio valandinio darbo užmokesčio ir nuo jo darbdavio mokamų mokesčių suma, Eur/val.</t>
  </si>
  <si>
    <t>Įpareigojimo vykdymo veiksmui (toliau – Veiksmas) vykdyti skirtas darbuotojo laikas, val.</t>
  </si>
  <si>
    <t>Iš viso išlaidų darbuotojams (D), Eur</t>
  </si>
  <si>
    <t>Iš viso D išlaidų veiksmui A1, Eur</t>
  </si>
  <si>
    <t>Iš viso D išlaidų veiksmui A2, Eur</t>
  </si>
  <si>
    <t>Iš viso D išlaidų pagal įpareigojimą A, Eur</t>
  </si>
  <si>
    <t>Iš viso D išlaidų veiksmui B1, Eur</t>
  </si>
  <si>
    <t>Iš viso D išlaidų veiksmui B2, Eur</t>
  </si>
  <si>
    <t>Iš viso D išlaidų pagal įpareigojimą B, Eur</t>
  </si>
  <si>
    <t xml:space="preserve">Teisės akto straipsnis, punktas ir įpareigojimas </t>
  </si>
  <si>
    <t xml:space="preserve">Teisės akto projekto straipsnis, punktas ir įpareigojimas </t>
  </si>
  <si>
    <t>Teisės akto straipsnis, punktas ir įpareigojimas</t>
  </si>
  <si>
    <t>Teisės akto projekto straipsnis, punktas ir įpareigojimas</t>
  </si>
  <si>
    <t>Medžiaga arba medžiagų grupė</t>
  </si>
  <si>
    <t>Medžiagos (medžiagų) grupės kaina už kiekio vienetą (K) (Eur už svorio ar tūrio matą arba vienetą), Eur/kiekio matą</t>
  </si>
  <si>
    <t>…</t>
  </si>
  <si>
    <t>Išlaidų iš išorės įsigyjamoms paslaugoms (darbams) (E) apskaičiavimas (galiojantis teisės aktas)</t>
  </si>
  <si>
    <t>Išlaidų iš išorės įsigyjamoms paslaugoms (darbams) (E) apskaičiavimas (teisės akto projektas)</t>
  </si>
  <si>
    <t>Ūkio subjektų administracinės naštos ir prisitaikymo prie reguliavimo išlaidų vertinimo pinigine išraiška skaičiuoklė</t>
  </si>
  <si>
    <t>Pridėtinės išlaidos (O), Eur, (0,05*((6)+(7)+(8)+(9)))</t>
  </si>
  <si>
    <t>Netaikoma</t>
  </si>
  <si>
    <t>LIETUVOS RESPUBLIKOS DARBO KODEKSO 23, 26, 39, 40, 41, 42, 48, 51, 52, 65, 71, 79, 131, 140, 147, 148, 197, 217, 219, 226 STRAIPSNIŲ IR PRIEDO PAKEITIMO ĮSTATYMO PROJEKTAS</t>
  </si>
  <si>
    <t>Buhalteris</t>
  </si>
  <si>
    <t>Darbdavys, Valstybinio socialinio draudimo fondo valdybai teikia informaciją apie darbuotojų (išskyrus laikinuosius darbuotojus) darbo užmokestį, darbo laiką ir darbovietės ar darbdavio įmonės, įstaigos, organizacijos darbo apmokėjimo sistemoje numatytą pareigybės grupę.</t>
  </si>
  <si>
    <t xml:space="preserve">Duomenų užpildymas ir formos pateikimas. </t>
  </si>
  <si>
    <t>23 straipsnio 3 dalis (3. Darbdaviai, vadovaujantis Lietuvos Respublikos socialinės apsaugos ir darbo ministro nustatyta tvarka, kas mėnesį, per Elektroninę draudėjų aptarnavimo sistemą Valstybinio socialinio draudimo fondo valdybai prie Socialinės apsaugos ir darbo ministerijos (toliau – Valstybinio socialinio draudimo fondo valdyba) privalo teikti duomenis apie darbuotojų (išskyrus pareigūnus, statutinius valstybės tarnautojus ir kitus asmenis, kurių duomenys (ar bent dalis jų) sudaro valstybės tarnybos paslaptį, taip pat laikinųjų darbuotojų, su kuriais šio kodekso 72 straipsnio nustatyta tvarka sudaryta laikinojo darbo sutartis) darbo užmokestį, darbo laiką ir darbovietės ar darbdavio įmonės, įstaigos, organizacijos darbo apmokėjimo sistemoje numatytą pareigybės grupę. Informacija apie laikinųjų darbuotojų darbo užmokestį privalo būti teikiama šio straipsnio 8 dalyje numatyta tvarka. Šioje dalyje nurodytų duomenų valdytojomis yra Valstybinio socialinio draudimo fondo valdyba ir Valstybinė darbo inspekcija. Valstybinio socialinio draudimo fondo valdyba šioje dalyje nurodytus duomenis teikia Valstybinei darbo inspekcijai ir Lygių galimybių kontrolieriaus tarnybai.</t>
  </si>
  <si>
    <t>Draudėjų (tikslinės grupės subjektų skaičius) gaunamas vadovaujantis VDA duomeninis (nuoroda: https://osp.stat.gov.lt/statistiniu-rodikliu-analize?hash=5c0ae70a-7327-4024-aa43-8830eacd03e2#/)</t>
  </si>
  <si>
    <t xml:space="preserve">Išlaidos darbuotojams skaičiuojamas vadovaujantis VSDFV duomenimis (https://atvira.sodra.lt/lt-eur/) išvedant vidurkį - kelių apdraustųjų (darbuotojų) per draudėją (darbdavį), duomenys bus pildomi buhalterio, remiantis VSDFV pateiktais panašių duomenų užpildymo trukmės rodikliais (5 minutės - 1 apdraustasis)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</si>
</sst>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charset val="186"/>
      <scheme val="minor"/>
    </font>
    <font>
      <sz val="8"/>
      <color theme="1"/>
      <name val="Verdana"/>
      <family val="2"/>
      <charset val="186"/>
    </font>
    <font>
      <b/>
      <sz val="8"/>
      <color rgb="FF000000"/>
      <name val="Verdana"/>
      <family val="2"/>
      <charset val="186"/>
    </font>
    <font>
      <sz val="8"/>
      <color rgb="FF000000"/>
      <name val="Verdana"/>
      <family val="2"/>
      <charset val="186"/>
    </font>
    <font>
      <i/>
      <sz val="8"/>
      <color rgb="FF000000"/>
      <name val="Verdana"/>
      <family val="2"/>
      <charset val="186"/>
    </font>
    <font>
      <sz val="8"/>
      <name val="Verdana"/>
      <family val="2"/>
      <charset val="186"/>
    </font>
    <font>
      <b/>
      <sz val="12"/>
      <color theme="1"/>
      <name val="Verdana"/>
      <family val="2"/>
      <charset val="186"/>
    </font>
    <font>
      <b/>
      <sz val="8"/>
      <color theme="1"/>
      <name val="Verdana"/>
      <family val="2"/>
      <charset val="186"/>
    </font>
    <font>
      <b/>
      <sz val="8"/>
      <color theme="0"/>
      <name val="Verdana"/>
      <family val="2"/>
      <charset val="186"/>
    </font>
  </fonts>
  <fills count="10">
    <fill>
      <patternFill patternType="none"/>
    </fill>
    <fill>
      <patternFill patternType="gray125"/>
    </fill>
    <fill>
      <patternFill patternType="solid">
        <fgColor rgb="FFF2F2F2"/>
        <bgColor indexed="64"/>
      </patternFill>
    </fill>
    <fill>
      <patternFill patternType="solid">
        <fgColor rgb="FFFFFFFF"/>
        <bgColor indexed="64"/>
      </patternFill>
    </fill>
    <fill>
      <patternFill patternType="solid">
        <fgColor theme="0"/>
        <bgColor indexed="64"/>
      </patternFill>
    </fill>
    <fill>
      <patternFill patternType="solid">
        <fgColor rgb="FFF2F1F0"/>
        <bgColor indexed="64"/>
      </patternFill>
    </fill>
    <fill>
      <patternFill patternType="solid">
        <fgColor rgb="FF390A6F"/>
        <bgColor indexed="64"/>
      </patternFill>
    </fill>
    <fill>
      <patternFill patternType="solid">
        <fgColor rgb="FF44BBA4"/>
        <bgColor indexed="64"/>
      </patternFill>
    </fill>
    <fill>
      <patternFill patternType="solid">
        <fgColor rgb="FFCCD3FF"/>
        <bgColor indexed="64"/>
      </patternFill>
    </fill>
    <fill>
      <patternFill patternType="solid">
        <fgColor rgb="FF7E47FF"/>
        <bgColor indexed="64"/>
      </patternFill>
    </fill>
  </fills>
  <borders count="14">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s>
  <cellStyleXfs count="1">
    <xf numFmtId="0" fontId="0" fillId="0" borderId="0"/>
  </cellStyleXfs>
  <cellXfs count="78">
    <xf numFmtId="0" fontId="0" fillId="0" borderId="0" xfId="0"/>
    <xf numFmtId="0" fontId="1" fillId="0" borderId="0" xfId="0" applyFont="1" applyAlignment="1">
      <alignment vertical="top"/>
    </xf>
    <xf numFmtId="0" fontId="3" fillId="0" borderId="2" xfId="0" applyFont="1" applyBorder="1" applyAlignment="1">
      <alignment horizontal="center" vertical="top"/>
    </xf>
    <xf numFmtId="0" fontId="4" fillId="0" borderId="5" xfId="0" applyFont="1" applyBorder="1" applyAlignment="1">
      <alignment vertical="top" wrapText="1"/>
    </xf>
    <xf numFmtId="0" fontId="3" fillId="2" borderId="5" xfId="0" applyFont="1" applyFill="1" applyBorder="1" applyAlignment="1">
      <alignment vertical="top" wrapText="1"/>
    </xf>
    <xf numFmtId="0" fontId="3" fillId="0" borderId="5" xfId="0" applyFont="1" applyBorder="1" applyAlignment="1">
      <alignment vertical="top" wrapText="1"/>
    </xf>
    <xf numFmtId="0" fontId="3" fillId="3" borderId="5" xfId="0" applyFont="1" applyFill="1" applyBorder="1" applyAlignment="1">
      <alignment vertical="top" wrapText="1"/>
    </xf>
    <xf numFmtId="0" fontId="3" fillId="2" borderId="5" xfId="0" applyFont="1" applyFill="1" applyBorder="1" applyAlignment="1">
      <alignment horizontal="right" vertical="top" wrapText="1"/>
    </xf>
    <xf numFmtId="0" fontId="3" fillId="0" borderId="2" xfId="0" applyFont="1" applyBorder="1" applyAlignment="1">
      <alignment horizontal="right" vertical="top" wrapText="1"/>
    </xf>
    <xf numFmtId="0" fontId="3" fillId="4" borderId="5" xfId="0" applyFont="1" applyFill="1" applyBorder="1" applyAlignment="1">
      <alignment vertical="top" wrapText="1"/>
    </xf>
    <xf numFmtId="0" fontId="5" fillId="0" borderId="5" xfId="0" applyFont="1" applyBorder="1" applyAlignment="1">
      <alignment vertical="top" wrapText="1"/>
    </xf>
    <xf numFmtId="0" fontId="2" fillId="0" borderId="5" xfId="0" applyFont="1" applyBorder="1" applyAlignment="1">
      <alignment horizontal="center" vertical="top" wrapText="1"/>
    </xf>
    <xf numFmtId="0" fontId="3" fillId="0" borderId="2" xfId="0" applyFont="1" applyBorder="1" applyAlignment="1">
      <alignment vertical="top" wrapText="1"/>
    </xf>
    <xf numFmtId="0" fontId="8" fillId="6" borderId="8" xfId="0" applyFont="1" applyFill="1" applyBorder="1" applyAlignment="1">
      <alignment horizontal="left" vertical="top"/>
    </xf>
    <xf numFmtId="0" fontId="8" fillId="6" borderId="1" xfId="0" applyFont="1" applyFill="1" applyBorder="1" applyAlignment="1">
      <alignment vertical="top" wrapText="1"/>
    </xf>
    <xf numFmtId="0" fontId="8" fillId="6" borderId="1" xfId="0" applyFont="1" applyFill="1" applyBorder="1" applyAlignment="1">
      <alignment horizontal="center" vertical="top" wrapText="1"/>
    </xf>
    <xf numFmtId="0" fontId="8" fillId="6" borderId="4" xfId="0" applyFont="1" applyFill="1" applyBorder="1" applyAlignment="1">
      <alignment vertical="top" wrapText="1"/>
    </xf>
    <xf numFmtId="0" fontId="8" fillId="7" borderId="1" xfId="0" applyFont="1" applyFill="1" applyBorder="1" applyAlignment="1">
      <alignment horizontal="center" vertical="top" wrapText="1"/>
    </xf>
    <xf numFmtId="0" fontId="2" fillId="8" borderId="8" xfId="0" applyFont="1" applyFill="1" applyBorder="1" applyAlignment="1">
      <alignment vertical="top" wrapText="1"/>
    </xf>
    <xf numFmtId="0" fontId="8" fillId="9" borderId="2" xfId="0" applyFont="1" applyFill="1" applyBorder="1" applyAlignment="1">
      <alignment vertical="top" wrapText="1"/>
    </xf>
    <xf numFmtId="0" fontId="7" fillId="0" borderId="0" xfId="0" applyFont="1" applyAlignment="1">
      <alignment vertical="top"/>
    </xf>
    <xf numFmtId="0" fontId="8" fillId="7" borderId="10" xfId="0" applyFont="1" applyFill="1" applyBorder="1" applyAlignment="1">
      <alignment horizontal="center" vertical="top"/>
    </xf>
    <xf numFmtId="0" fontId="2" fillId="8" borderId="5" xfId="0" applyFont="1" applyFill="1" applyBorder="1" applyAlignment="1">
      <alignment horizontal="center" vertical="top" wrapText="1"/>
    </xf>
    <xf numFmtId="0" fontId="4" fillId="0" borderId="2" xfId="0" applyFont="1" applyBorder="1" applyAlignment="1">
      <alignment vertical="top" wrapText="1"/>
    </xf>
    <xf numFmtId="0" fontId="3" fillId="2" borderId="5" xfId="0" applyFont="1" applyFill="1" applyBorder="1" applyAlignment="1">
      <alignment horizontal="center" vertical="top" wrapText="1"/>
    </xf>
    <xf numFmtId="0" fontId="1" fillId="0" borderId="2" xfId="0" applyFont="1" applyBorder="1" applyAlignment="1">
      <alignment vertical="top" wrapText="1"/>
    </xf>
    <xf numFmtId="0" fontId="2" fillId="0" borderId="5" xfId="0" applyFont="1" applyBorder="1" applyAlignment="1">
      <alignment vertical="top" wrapText="1"/>
    </xf>
    <xf numFmtId="0" fontId="2" fillId="0" borderId="0" xfId="0" applyFont="1" applyAlignment="1">
      <alignment horizontal="right" vertical="top" wrapText="1"/>
    </xf>
    <xf numFmtId="0" fontId="2" fillId="0" borderId="0" xfId="0" applyFont="1" applyAlignment="1">
      <alignment vertical="top" wrapText="1"/>
    </xf>
    <xf numFmtId="0" fontId="2" fillId="5" borderId="8" xfId="0" applyFont="1" applyFill="1" applyBorder="1" applyAlignment="1">
      <alignment horizontal="center" vertical="top" wrapText="1"/>
    </xf>
    <xf numFmtId="0" fontId="2" fillId="5" borderId="3" xfId="0" applyFont="1" applyFill="1" applyBorder="1" applyAlignment="1">
      <alignment horizontal="center" vertical="top" wrapText="1"/>
    </xf>
    <xf numFmtId="0" fontId="8" fillId="7" borderId="2" xfId="0" applyFont="1" applyFill="1" applyBorder="1" applyAlignment="1">
      <alignment horizontal="center" vertical="top" wrapText="1"/>
    </xf>
    <xf numFmtId="0" fontId="8" fillId="7" borderId="5" xfId="0" applyFont="1" applyFill="1" applyBorder="1" applyAlignment="1">
      <alignment horizontal="center" vertical="top" wrapText="1"/>
    </xf>
    <xf numFmtId="0" fontId="3" fillId="4" borderId="0" xfId="0" applyFont="1" applyFill="1" applyAlignment="1">
      <alignment vertical="top" wrapText="1"/>
    </xf>
    <xf numFmtId="0" fontId="2" fillId="2" borderId="5" xfId="0" applyFont="1" applyFill="1" applyBorder="1" applyAlignment="1">
      <alignment vertical="top" wrapText="1"/>
    </xf>
    <xf numFmtId="0" fontId="2" fillId="0" borderId="2" xfId="0" applyFont="1" applyBorder="1" applyAlignment="1">
      <alignment vertical="top" wrapText="1"/>
    </xf>
    <xf numFmtId="0" fontId="2" fillId="4" borderId="0" xfId="0" applyFont="1" applyFill="1" applyAlignment="1">
      <alignment vertical="top" wrapText="1"/>
    </xf>
    <xf numFmtId="0" fontId="3" fillId="5" borderId="5" xfId="0" applyFont="1" applyFill="1" applyBorder="1" applyAlignment="1">
      <alignment vertical="top" wrapText="1"/>
    </xf>
    <xf numFmtId="0" fontId="3" fillId="5" borderId="5" xfId="0" applyFont="1" applyFill="1" applyBorder="1" applyAlignment="1">
      <alignment horizontal="right" vertical="top" wrapText="1"/>
    </xf>
    <xf numFmtId="0" fontId="5" fillId="5" borderId="5" xfId="0" applyFont="1" applyFill="1" applyBorder="1" applyAlignment="1">
      <alignment vertical="top" wrapText="1"/>
    </xf>
    <xf numFmtId="0" fontId="3" fillId="5" borderId="5" xfId="0" applyFont="1" applyFill="1" applyBorder="1" applyAlignment="1">
      <alignment horizontal="center" vertical="top" wrapText="1"/>
    </xf>
    <xf numFmtId="0" fontId="4" fillId="0" borderId="5" xfId="0" applyFont="1" applyBorder="1" applyAlignment="1">
      <alignment horizontal="left" vertical="top" wrapText="1"/>
    </xf>
    <xf numFmtId="0" fontId="1" fillId="0" borderId="0" xfId="0" applyFont="1" applyAlignment="1">
      <alignment vertical="top"/>
    </xf>
    <xf numFmtId="0" fontId="1" fillId="0" borderId="0" xfId="0" applyFont="1" applyAlignment="1">
      <alignment horizontal="center" vertical="top"/>
    </xf>
    <xf numFmtId="0" fontId="6" fillId="5" borderId="11" xfId="0" applyFont="1" applyFill="1" applyBorder="1" applyAlignment="1">
      <alignment horizontal="left" vertical="top"/>
    </xf>
    <xf numFmtId="0" fontId="6" fillId="5" borderId="12" xfId="0" applyFont="1" applyFill="1" applyBorder="1" applyAlignment="1">
      <alignment horizontal="left" vertical="top"/>
    </xf>
    <xf numFmtId="0" fontId="6" fillId="5" borderId="4" xfId="0" applyFont="1" applyFill="1" applyBorder="1" applyAlignment="1">
      <alignment horizontal="left" vertical="top"/>
    </xf>
    <xf numFmtId="0" fontId="6" fillId="5" borderId="13" xfId="0" applyFont="1" applyFill="1" applyBorder="1" applyAlignment="1">
      <alignment horizontal="left" vertical="top"/>
    </xf>
    <xf numFmtId="0" fontId="6" fillId="5" borderId="9" xfId="0" applyFont="1" applyFill="1" applyBorder="1" applyAlignment="1">
      <alignment horizontal="left" vertical="top"/>
    </xf>
    <xf numFmtId="0" fontId="6" fillId="5" borderId="5" xfId="0" applyFont="1" applyFill="1" applyBorder="1" applyAlignment="1">
      <alignment horizontal="left" vertical="top"/>
    </xf>
    <xf numFmtId="0" fontId="2" fillId="8" borderId="6" xfId="0" applyFont="1" applyFill="1" applyBorder="1" applyAlignment="1">
      <alignment vertical="top" wrapText="1"/>
    </xf>
    <xf numFmtId="0" fontId="2" fillId="8" borderId="7" xfId="0" applyFont="1" applyFill="1" applyBorder="1" applyAlignment="1">
      <alignment vertical="top" wrapText="1"/>
    </xf>
    <xf numFmtId="0" fontId="2" fillId="8" borderId="3" xfId="0" applyFont="1" applyFill="1" applyBorder="1" applyAlignment="1">
      <alignment vertical="top" wrapText="1"/>
    </xf>
    <xf numFmtId="0" fontId="3" fillId="0" borderId="6" xfId="0" applyFont="1" applyBorder="1" applyAlignment="1">
      <alignment horizontal="right" vertical="top" wrapText="1"/>
    </xf>
    <xf numFmtId="0" fontId="3" fillId="0" borderId="7" xfId="0" applyFont="1" applyBorder="1" applyAlignment="1">
      <alignment horizontal="right" vertical="top" wrapText="1"/>
    </xf>
    <xf numFmtId="0" fontId="3" fillId="0" borderId="3" xfId="0" applyFont="1" applyBorder="1" applyAlignment="1">
      <alignment horizontal="right" vertical="top" wrapText="1"/>
    </xf>
    <xf numFmtId="0" fontId="2" fillId="0" borderId="6" xfId="0" applyFont="1" applyBorder="1" applyAlignment="1">
      <alignment horizontal="right" vertical="top" wrapText="1"/>
    </xf>
    <xf numFmtId="0" fontId="2" fillId="0" borderId="7" xfId="0" applyFont="1" applyBorder="1" applyAlignment="1">
      <alignment horizontal="right" vertical="top" wrapText="1"/>
    </xf>
    <xf numFmtId="0" fontId="2" fillId="0" borderId="3" xfId="0" applyFont="1" applyBorder="1" applyAlignment="1">
      <alignment horizontal="right" vertical="top" wrapText="1"/>
    </xf>
    <xf numFmtId="0" fontId="8" fillId="9" borderId="6" xfId="0" applyFont="1" applyFill="1" applyBorder="1" applyAlignment="1">
      <alignment vertical="top" wrapText="1"/>
    </xf>
    <xf numFmtId="0" fontId="8" fillId="9" borderId="7" xfId="0" applyFont="1" applyFill="1" applyBorder="1" applyAlignment="1">
      <alignment vertical="top" wrapText="1"/>
    </xf>
    <xf numFmtId="0" fontId="8" fillId="9" borderId="3" xfId="0" applyFont="1" applyFill="1" applyBorder="1" applyAlignment="1">
      <alignment vertical="top" wrapText="1"/>
    </xf>
    <xf numFmtId="0" fontId="7" fillId="8" borderId="6" xfId="0" applyFont="1" applyFill="1" applyBorder="1" applyAlignment="1">
      <alignment horizontal="center" vertical="top" wrapText="1"/>
    </xf>
    <xf numFmtId="0" fontId="7" fillId="8" borderId="7" xfId="0" applyFont="1" applyFill="1" applyBorder="1" applyAlignment="1">
      <alignment horizontal="center" vertical="top" wrapText="1"/>
    </xf>
    <xf numFmtId="0" fontId="7" fillId="8" borderId="3" xfId="0" applyFont="1" applyFill="1" applyBorder="1" applyAlignment="1">
      <alignment horizontal="center" vertical="top" wrapText="1"/>
    </xf>
    <xf numFmtId="0" fontId="8" fillId="9" borderId="6" xfId="0" applyFont="1" applyFill="1" applyBorder="1" applyAlignment="1">
      <alignment horizontal="center" vertical="top" wrapText="1"/>
    </xf>
    <xf numFmtId="0" fontId="8" fillId="9" borderId="7" xfId="0" applyFont="1" applyFill="1" applyBorder="1" applyAlignment="1">
      <alignment horizontal="center" vertical="top" wrapText="1"/>
    </xf>
    <xf numFmtId="0" fontId="8" fillId="9" borderId="3" xfId="0" applyFont="1" applyFill="1" applyBorder="1" applyAlignment="1">
      <alignment horizontal="center" vertical="top" wrapText="1"/>
    </xf>
    <xf numFmtId="0" fontId="2" fillId="5" borderId="6" xfId="0" applyFont="1" applyFill="1" applyBorder="1" applyAlignment="1">
      <alignment horizontal="center" vertical="top" wrapText="1"/>
    </xf>
    <xf numFmtId="0" fontId="2" fillId="5" borderId="3" xfId="0" applyFont="1" applyFill="1" applyBorder="1" applyAlignment="1">
      <alignment horizontal="center" vertical="top" wrapText="1"/>
    </xf>
    <xf numFmtId="0" fontId="8" fillId="7" borderId="6" xfId="0" applyFont="1" applyFill="1" applyBorder="1" applyAlignment="1">
      <alignment horizontal="center" vertical="top" wrapText="1"/>
    </xf>
    <xf numFmtId="0" fontId="8" fillId="7" borderId="3" xfId="0" applyFont="1" applyFill="1" applyBorder="1" applyAlignment="1">
      <alignment horizontal="center" vertical="top" wrapText="1"/>
    </xf>
    <xf numFmtId="0" fontId="7" fillId="8" borderId="6" xfId="0" applyFont="1" applyFill="1" applyBorder="1" applyAlignment="1">
      <alignment horizontal="center" vertical="top"/>
    </xf>
    <xf numFmtId="0" fontId="7" fillId="8" borderId="7" xfId="0" applyFont="1" applyFill="1" applyBorder="1" applyAlignment="1">
      <alignment horizontal="center" vertical="top"/>
    </xf>
    <xf numFmtId="0" fontId="7" fillId="8" borderId="3" xfId="0" applyFont="1" applyFill="1" applyBorder="1" applyAlignment="1">
      <alignment horizontal="center" vertical="top"/>
    </xf>
    <xf numFmtId="0" fontId="8" fillId="9" borderId="6" xfId="0" applyFont="1" applyFill="1" applyBorder="1" applyAlignment="1">
      <alignment horizontal="center" vertical="top"/>
    </xf>
    <xf numFmtId="0" fontId="8" fillId="9" borderId="7" xfId="0" applyFont="1" applyFill="1" applyBorder="1" applyAlignment="1">
      <alignment horizontal="center" vertical="top"/>
    </xf>
    <xf numFmtId="0" fontId="8" fillId="9" borderId="3" xfId="0" applyFont="1" applyFill="1" applyBorder="1" applyAlignment="1">
      <alignment horizontal="center" vertical="top"/>
    </xf>
  </cellXfs>
  <cellStyles count="1">
    <cellStyle name="Įprastas" xfId="0" builtinId="0"/>
  </cellStyles>
  <dxfs count="0"/>
  <tableStyles count="0" defaultTableStyle="TableStyleMedium2" defaultPivotStyle="PivotStyleLight16"/>
  <colors>
    <mruColors>
      <color rgb="FFF2F1F0"/>
      <color rgb="FF44BBA4"/>
      <color rgb="FF7E47FF"/>
      <color rgb="FFCCD3FF"/>
      <color rgb="FF390A6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90A6F"/>
  </sheetPr>
  <dimension ref="A1:L39"/>
  <sheetViews>
    <sheetView tabSelected="1" zoomScaleNormal="100" workbookViewId="0">
      <pane ySplit="4" topLeftCell="A19" activePane="bottomLeft" state="frozen"/>
      <selection activeCell="B1" sqref="B1"/>
      <selection pane="bottomLeft" activeCell="C20" sqref="C20"/>
    </sheetView>
  </sheetViews>
  <sheetFormatPr defaultColWidth="8.7109375" defaultRowHeight="10.5" x14ac:dyDescent="0.25"/>
  <cols>
    <col min="1" max="1" width="6.85546875" style="1" customWidth="1"/>
    <col min="2" max="2" width="23.7109375" style="1" customWidth="1"/>
    <col min="3" max="3" width="13" style="1" customWidth="1"/>
    <col min="4" max="4" width="19" style="1" customWidth="1"/>
    <col min="5" max="5" width="14.140625" style="1" customWidth="1"/>
    <col min="6" max="6" width="11.85546875" style="1" customWidth="1"/>
    <col min="7" max="7" width="12.42578125" style="1" customWidth="1"/>
    <col min="8" max="8" width="11.85546875" style="1" customWidth="1"/>
    <col min="9" max="9" width="13.5703125" style="1" customWidth="1"/>
    <col min="10" max="10" width="18.140625" style="1" customWidth="1"/>
    <col min="11" max="11" width="36.28515625" style="1" customWidth="1"/>
    <col min="12" max="12" width="24.5703125" style="1" customWidth="1"/>
    <col min="13" max="16384" width="8.7109375" style="1"/>
  </cols>
  <sheetData>
    <row r="1" spans="1:12" ht="12" customHeight="1" x14ac:dyDescent="0.25">
      <c r="A1" s="44" t="s">
        <v>95</v>
      </c>
      <c r="B1" s="45"/>
      <c r="C1" s="45"/>
      <c r="D1" s="45"/>
      <c r="E1" s="45"/>
      <c r="F1" s="45"/>
      <c r="G1" s="45"/>
      <c r="H1" s="45"/>
      <c r="I1" s="45"/>
      <c r="J1" s="45"/>
      <c r="K1" s="45"/>
      <c r="L1" s="46"/>
    </row>
    <row r="2" spans="1:12" ht="7.5" customHeight="1" thickBot="1" x14ac:dyDescent="0.3">
      <c r="A2" s="47"/>
      <c r="B2" s="48"/>
      <c r="C2" s="48"/>
      <c r="D2" s="48"/>
      <c r="E2" s="48"/>
      <c r="F2" s="48"/>
      <c r="G2" s="48"/>
      <c r="H2" s="48"/>
      <c r="I2" s="48"/>
      <c r="J2" s="48"/>
      <c r="K2" s="48"/>
      <c r="L2" s="49"/>
    </row>
    <row r="3" spans="1:12" ht="104.25" customHeight="1" thickBot="1" x14ac:dyDescent="0.3">
      <c r="A3" s="13" t="s">
        <v>0</v>
      </c>
      <c r="B3" s="14" t="s">
        <v>66</v>
      </c>
      <c r="C3" s="14" t="s">
        <v>67</v>
      </c>
      <c r="D3" s="14" t="s">
        <v>69</v>
      </c>
      <c r="E3" s="14" t="s">
        <v>1</v>
      </c>
      <c r="F3" s="15" t="s">
        <v>2</v>
      </c>
      <c r="G3" s="15" t="s">
        <v>3</v>
      </c>
      <c r="H3" s="15" t="s">
        <v>4</v>
      </c>
      <c r="I3" s="15" t="s">
        <v>59</v>
      </c>
      <c r="J3" s="16" t="s">
        <v>96</v>
      </c>
      <c r="K3" s="14" t="s">
        <v>68</v>
      </c>
      <c r="L3" s="16" t="s">
        <v>60</v>
      </c>
    </row>
    <row r="4" spans="1:12" ht="15.75" customHeight="1" thickBot="1" x14ac:dyDescent="0.3">
      <c r="A4" s="21">
        <v>1</v>
      </c>
      <c r="B4" s="17">
        <v>2</v>
      </c>
      <c r="C4" s="17">
        <v>3</v>
      </c>
      <c r="D4" s="17">
        <v>4</v>
      </c>
      <c r="E4" s="17">
        <v>5</v>
      </c>
      <c r="F4" s="17">
        <v>6</v>
      </c>
      <c r="G4" s="17">
        <v>7</v>
      </c>
      <c r="H4" s="17">
        <v>8</v>
      </c>
      <c r="I4" s="17">
        <v>9</v>
      </c>
      <c r="J4" s="17">
        <v>10</v>
      </c>
      <c r="K4" s="17">
        <v>11</v>
      </c>
      <c r="L4" s="17">
        <v>12</v>
      </c>
    </row>
    <row r="5" spans="1:12" ht="18" customHeight="1" thickBot="1" x14ac:dyDescent="0.3">
      <c r="A5" s="18" t="s">
        <v>5</v>
      </c>
      <c r="B5" s="50" t="s">
        <v>97</v>
      </c>
      <c r="C5" s="51"/>
      <c r="D5" s="51"/>
      <c r="E5" s="51"/>
      <c r="F5" s="51"/>
      <c r="G5" s="51"/>
      <c r="H5" s="51"/>
      <c r="I5" s="51"/>
      <c r="J5" s="51"/>
      <c r="K5" s="51"/>
      <c r="L5" s="52"/>
    </row>
    <row r="6" spans="1:12" ht="21.75" thickBot="1" x14ac:dyDescent="0.3">
      <c r="A6" s="2" t="s">
        <v>6</v>
      </c>
      <c r="B6" s="3" t="s">
        <v>18</v>
      </c>
      <c r="C6" s="37"/>
      <c r="D6" s="5"/>
      <c r="E6" s="6">
        <v>0</v>
      </c>
      <c r="F6" s="37"/>
      <c r="G6" s="37"/>
      <c r="H6" s="37"/>
      <c r="I6" s="37"/>
      <c r="J6" s="37"/>
      <c r="K6" s="37"/>
      <c r="L6" s="37"/>
    </row>
    <row r="7" spans="1:12" ht="22.5" customHeight="1" thickBot="1" x14ac:dyDescent="0.3">
      <c r="A7" s="2" t="s">
        <v>7</v>
      </c>
      <c r="B7" s="38"/>
      <c r="C7" s="8" t="s">
        <v>8</v>
      </c>
      <c r="D7" s="37"/>
      <c r="E7" s="4"/>
      <c r="F7" s="5">
        <f>'Išlaidos darbuotojams'!G9</f>
        <v>0</v>
      </c>
      <c r="G7" s="5">
        <f>'Išlaidos investicijoms'!D8</f>
        <v>0</v>
      </c>
      <c r="H7" s="5">
        <f>'Išlaidos medžiagoms'!E8</f>
        <v>0</v>
      </c>
      <c r="I7" s="5">
        <f>'Išlaidos paslaugoms'!C8</f>
        <v>0</v>
      </c>
      <c r="J7" s="5">
        <f>0.05*(F7+G7+H7+I7)</f>
        <v>0</v>
      </c>
      <c r="K7" s="5">
        <f>SUM(F7:J7)</f>
        <v>0</v>
      </c>
      <c r="L7" s="39"/>
    </row>
    <row r="8" spans="1:12" ht="11.25" thickBot="1" x14ac:dyDescent="0.3">
      <c r="A8" s="2" t="s">
        <v>9</v>
      </c>
      <c r="B8" s="38"/>
      <c r="C8" s="8" t="s">
        <v>10</v>
      </c>
      <c r="D8" s="37"/>
      <c r="E8" s="4"/>
      <c r="F8" s="5">
        <f>'Išlaidos darbuotojams'!G14</f>
        <v>0</v>
      </c>
      <c r="G8" s="5">
        <f>'Išlaidos investicijoms'!D12</f>
        <v>0</v>
      </c>
      <c r="H8" s="5">
        <f>'Išlaidos medžiagoms'!E12</f>
        <v>0</v>
      </c>
      <c r="I8" s="5">
        <f>'Išlaidos paslaugoms'!C12</f>
        <v>0</v>
      </c>
      <c r="J8" s="5">
        <f>0.05*(F8+G8+H8+I8)</f>
        <v>0</v>
      </c>
      <c r="K8" s="5">
        <f>SUM(F8:J8)</f>
        <v>0</v>
      </c>
      <c r="L8" s="39"/>
    </row>
    <row r="9" spans="1:12" ht="11.25" thickBot="1" x14ac:dyDescent="0.3">
      <c r="A9" s="2" t="s">
        <v>11</v>
      </c>
      <c r="B9" s="38"/>
      <c r="C9" s="5" t="s">
        <v>11</v>
      </c>
      <c r="D9" s="37"/>
      <c r="E9" s="4"/>
      <c r="F9" s="9"/>
      <c r="G9" s="5"/>
      <c r="H9" s="5"/>
      <c r="I9" s="5"/>
      <c r="J9" s="5"/>
      <c r="K9" s="5"/>
      <c r="L9" s="39"/>
    </row>
    <row r="10" spans="1:12" ht="12.6" customHeight="1" thickBot="1" x14ac:dyDescent="0.3">
      <c r="A10" s="2"/>
      <c r="B10" s="53" t="s">
        <v>70</v>
      </c>
      <c r="C10" s="54"/>
      <c r="D10" s="54"/>
      <c r="E10" s="54"/>
      <c r="F10" s="54"/>
      <c r="G10" s="54"/>
      <c r="H10" s="54"/>
      <c r="I10" s="54"/>
      <c r="J10" s="54"/>
      <c r="K10" s="55"/>
      <c r="L10" s="5">
        <f>SUM(K7:K8)*E6</f>
        <v>0</v>
      </c>
    </row>
    <row r="11" spans="1:12" ht="27" customHeight="1" thickBot="1" x14ac:dyDescent="0.3">
      <c r="A11" s="2" t="s">
        <v>12</v>
      </c>
      <c r="B11" s="3" t="s">
        <v>18</v>
      </c>
      <c r="C11" s="4"/>
      <c r="D11" s="5"/>
      <c r="E11" s="6">
        <v>0</v>
      </c>
      <c r="F11" s="4"/>
      <c r="G11" s="4"/>
      <c r="H11" s="4"/>
      <c r="I11" s="4"/>
      <c r="J11" s="4"/>
      <c r="K11" s="4"/>
      <c r="L11" s="37"/>
    </row>
    <row r="12" spans="1:12" ht="23.25" customHeight="1" thickBot="1" x14ac:dyDescent="0.3">
      <c r="A12" s="2" t="s">
        <v>13</v>
      </c>
      <c r="B12" s="7"/>
      <c r="C12" s="6" t="s">
        <v>14</v>
      </c>
      <c r="D12" s="4"/>
      <c r="E12" s="4"/>
      <c r="F12" s="5">
        <f>'Išlaidos darbuotojams'!G21</f>
        <v>0</v>
      </c>
      <c r="G12" s="5">
        <f>'Išlaidos investicijoms'!D19</f>
        <v>0</v>
      </c>
      <c r="H12" s="5">
        <f>'Išlaidos medžiagoms'!E19</f>
        <v>0</v>
      </c>
      <c r="I12" s="5">
        <f>'Išlaidos medžiagoms'!E19</f>
        <v>0</v>
      </c>
      <c r="J12" s="5">
        <f>0.05*(F12+G12+H12+I12)</f>
        <v>0</v>
      </c>
      <c r="K12" s="5">
        <f>SUM(F12:J12)</f>
        <v>0</v>
      </c>
      <c r="L12" s="39"/>
    </row>
    <row r="13" spans="1:12" ht="11.25" thickBot="1" x14ac:dyDescent="0.3">
      <c r="A13" s="2" t="s">
        <v>15</v>
      </c>
      <c r="B13" s="7"/>
      <c r="C13" s="6" t="s">
        <v>16</v>
      </c>
      <c r="D13" s="4"/>
      <c r="E13" s="4"/>
      <c r="F13" s="5">
        <f>'Išlaidos darbuotojams'!G26</f>
        <v>0</v>
      </c>
      <c r="G13" s="5">
        <f>'Išlaidos investicijoms'!D23</f>
        <v>0</v>
      </c>
      <c r="H13" s="5">
        <f>'Išlaidos medžiagoms'!E23</f>
        <v>0</v>
      </c>
      <c r="I13" s="5">
        <f>'Išlaidos medžiagoms'!E23</f>
        <v>0</v>
      </c>
      <c r="J13" s="5">
        <f>0.05*(F13+G13+H13+I13)</f>
        <v>0</v>
      </c>
      <c r="K13" s="5">
        <f>SUM(F13:J13)</f>
        <v>0</v>
      </c>
      <c r="L13" s="39"/>
    </row>
    <row r="14" spans="1:12" ht="11.25" thickBot="1" x14ac:dyDescent="0.3">
      <c r="A14" s="2" t="s">
        <v>11</v>
      </c>
      <c r="B14" s="7"/>
      <c r="C14" s="6" t="s">
        <v>51</v>
      </c>
      <c r="D14" s="4"/>
      <c r="E14" s="4"/>
      <c r="F14" s="9"/>
      <c r="G14" s="5"/>
      <c r="H14" s="5"/>
      <c r="I14" s="5"/>
      <c r="J14" s="5"/>
      <c r="K14" s="5"/>
      <c r="L14" s="37"/>
    </row>
    <row r="15" spans="1:12" ht="11.25" thickBot="1" x14ac:dyDescent="0.3">
      <c r="A15" s="2"/>
      <c r="B15" s="53" t="s">
        <v>71</v>
      </c>
      <c r="C15" s="54"/>
      <c r="D15" s="54"/>
      <c r="E15" s="54"/>
      <c r="F15" s="54"/>
      <c r="G15" s="54"/>
      <c r="H15" s="54"/>
      <c r="I15" s="54"/>
      <c r="J15" s="54"/>
      <c r="K15" s="55"/>
      <c r="L15" s="10">
        <f>SUM(K12:K13)*E11</f>
        <v>0</v>
      </c>
    </row>
    <row r="16" spans="1:12" ht="11.25" thickBot="1" x14ac:dyDescent="0.3">
      <c r="A16" s="2"/>
      <c r="B16" s="5" t="s">
        <v>11</v>
      </c>
      <c r="C16" s="5"/>
      <c r="D16" s="5"/>
      <c r="E16" s="5"/>
      <c r="F16" s="5"/>
      <c r="G16" s="5"/>
      <c r="H16" s="5"/>
      <c r="I16" s="5"/>
      <c r="J16" s="5"/>
      <c r="K16" s="5"/>
      <c r="L16" s="5" t="s">
        <v>11</v>
      </c>
    </row>
    <row r="17" spans="1:12" ht="12" customHeight="1" thickBot="1" x14ac:dyDescent="0.3">
      <c r="A17" s="2"/>
      <c r="B17" s="56" t="s">
        <v>72</v>
      </c>
      <c r="C17" s="57"/>
      <c r="D17" s="57"/>
      <c r="E17" s="57"/>
      <c r="F17" s="57"/>
      <c r="G17" s="57"/>
      <c r="H17" s="57"/>
      <c r="I17" s="57"/>
      <c r="J17" s="57"/>
      <c r="K17" s="58"/>
      <c r="L17" s="11">
        <f>SUM(L10,L15)</f>
        <v>0</v>
      </c>
    </row>
    <row r="18" spans="1:12" s="20" customFormat="1" ht="15.75" customHeight="1" thickBot="1" x14ac:dyDescent="0.3">
      <c r="A18" s="19" t="s">
        <v>52</v>
      </c>
      <c r="B18" s="59" t="s">
        <v>98</v>
      </c>
      <c r="C18" s="60"/>
      <c r="D18" s="60"/>
      <c r="E18" s="60"/>
      <c r="F18" s="60"/>
      <c r="G18" s="60"/>
      <c r="H18" s="60"/>
      <c r="I18" s="60"/>
      <c r="J18" s="60"/>
      <c r="K18" s="60"/>
      <c r="L18" s="61"/>
    </row>
    <row r="19" spans="1:12" ht="409.5" customHeight="1" thickBot="1" x14ac:dyDescent="0.3">
      <c r="A19" s="2" t="s">
        <v>53</v>
      </c>
      <c r="B19" s="41" t="s">
        <v>102</v>
      </c>
      <c r="C19" s="37"/>
      <c r="D19" s="5"/>
      <c r="E19" s="6">
        <v>160536</v>
      </c>
      <c r="F19" s="4"/>
      <c r="G19" s="4"/>
      <c r="H19" s="4"/>
      <c r="I19" s="4"/>
      <c r="J19" s="4"/>
      <c r="K19" s="4"/>
      <c r="L19" s="4"/>
    </row>
    <row r="20" spans="1:12" ht="312.75" customHeight="1" thickBot="1" x14ac:dyDescent="0.3">
      <c r="A20" s="2" t="s">
        <v>54</v>
      </c>
      <c r="B20" s="7"/>
      <c r="C20" s="6" t="s">
        <v>100</v>
      </c>
      <c r="D20" s="4"/>
      <c r="E20" s="4"/>
      <c r="F20" s="5">
        <f>'Išlaidos darbuotojams'!G40</f>
        <v>84.66</v>
      </c>
      <c r="G20" s="5">
        <f>'Išlaidos investicijoms'!D37</f>
        <v>0</v>
      </c>
      <c r="H20" s="5">
        <f>'Išlaidos medžiagoms'!E40</f>
        <v>0</v>
      </c>
      <c r="I20" s="5">
        <f>'Išlaidos paslaugoms'!C39</f>
        <v>0</v>
      </c>
      <c r="J20" s="5">
        <f>0.05*(F20+G20+H20+I20)</f>
        <v>4.2329999999999997</v>
      </c>
      <c r="K20" s="5">
        <f>SUM(F20:J20)</f>
        <v>88.893000000000001</v>
      </c>
      <c r="L20" s="4"/>
    </row>
    <row r="21" spans="1:12" ht="11.25" thickBot="1" x14ac:dyDescent="0.3">
      <c r="A21" s="2" t="s">
        <v>55</v>
      </c>
      <c r="B21" s="7"/>
      <c r="C21" s="6" t="s">
        <v>10</v>
      </c>
      <c r="D21" s="4"/>
      <c r="E21" s="4"/>
      <c r="F21" s="5">
        <f>'Išlaidos darbuotojams'!G45</f>
        <v>0</v>
      </c>
      <c r="G21" s="5">
        <f>'Išlaidos investicijoms'!D41</f>
        <v>0</v>
      </c>
      <c r="H21" s="5">
        <f>'Išlaidos medžiagoms'!E44</f>
        <v>0</v>
      </c>
      <c r="I21" s="5">
        <f>'Išlaidos paslaugoms'!C43</f>
        <v>0</v>
      </c>
      <c r="J21" s="5">
        <f>0.05*(F21+G21+H21+I21)</f>
        <v>0</v>
      </c>
      <c r="K21" s="5">
        <f>SUM(F21:J21)</f>
        <v>0</v>
      </c>
      <c r="L21" s="4"/>
    </row>
    <row r="22" spans="1:12" ht="11.25" thickBot="1" x14ac:dyDescent="0.3">
      <c r="A22" s="2" t="s">
        <v>11</v>
      </c>
      <c r="B22" s="7"/>
      <c r="C22" s="6" t="s">
        <v>11</v>
      </c>
      <c r="D22" s="4"/>
      <c r="E22" s="4"/>
      <c r="F22" s="9"/>
      <c r="G22" s="5"/>
      <c r="H22" s="5"/>
      <c r="I22" s="5"/>
      <c r="J22" s="5"/>
      <c r="K22" s="5"/>
      <c r="L22" s="4"/>
    </row>
    <row r="23" spans="1:12" ht="18.95" customHeight="1" thickBot="1" x14ac:dyDescent="0.3">
      <c r="A23" s="2"/>
      <c r="B23" s="53" t="s">
        <v>70</v>
      </c>
      <c r="C23" s="54"/>
      <c r="D23" s="54"/>
      <c r="E23" s="54"/>
      <c r="F23" s="54"/>
      <c r="G23" s="54"/>
      <c r="H23" s="54"/>
      <c r="I23" s="54"/>
      <c r="J23" s="54"/>
      <c r="K23" s="55"/>
      <c r="L23" s="10">
        <f>SUM(K20:K21)*E19</f>
        <v>14270526.648</v>
      </c>
    </row>
    <row r="24" spans="1:12" ht="409.5" customHeight="1" thickBot="1" x14ac:dyDescent="0.3">
      <c r="A24" s="2" t="s">
        <v>56</v>
      </c>
      <c r="B24" s="3"/>
      <c r="C24" s="37"/>
      <c r="D24" s="5"/>
      <c r="E24" s="6">
        <v>0</v>
      </c>
      <c r="F24" s="37"/>
      <c r="G24" s="37"/>
      <c r="H24" s="37"/>
      <c r="I24" s="37"/>
      <c r="J24" s="37"/>
      <c r="K24" s="37"/>
      <c r="L24" s="37"/>
    </row>
    <row r="25" spans="1:12" ht="11.25" thickBot="1" x14ac:dyDescent="0.3">
      <c r="A25" s="2" t="s">
        <v>57</v>
      </c>
      <c r="B25" s="38"/>
      <c r="C25" s="6"/>
      <c r="D25" s="37"/>
      <c r="E25" s="37"/>
      <c r="F25" s="5">
        <f>'Išlaidos darbuotojams'!G52</f>
        <v>0</v>
      </c>
      <c r="G25" s="5">
        <f>'Išlaidos investicijoms'!D48</f>
        <v>0</v>
      </c>
      <c r="H25" s="5">
        <f>'Išlaidos medžiagoms'!E51</f>
        <v>0</v>
      </c>
      <c r="I25" s="5">
        <f>'Išlaidos paslaugoms'!C50</f>
        <v>0</v>
      </c>
      <c r="J25" s="5">
        <f>0.05*(F25+G25+H25+I25)</f>
        <v>0</v>
      </c>
      <c r="K25" s="5">
        <f>SUM(F25:J25)</f>
        <v>0</v>
      </c>
      <c r="L25" s="37"/>
    </row>
    <row r="26" spans="1:12" ht="11.25" thickBot="1" x14ac:dyDescent="0.3">
      <c r="A26" s="2" t="s">
        <v>58</v>
      </c>
      <c r="B26" s="38"/>
      <c r="C26" s="6" t="s">
        <v>16</v>
      </c>
      <c r="D26" s="37"/>
      <c r="E26" s="37"/>
      <c r="F26" s="5">
        <f>'Išlaidos darbuotojams'!G57</f>
        <v>0</v>
      </c>
      <c r="G26" s="5">
        <f>'Išlaidos investicijoms'!D52</f>
        <v>0</v>
      </c>
      <c r="H26" s="5">
        <f>'Išlaidos medžiagoms'!E55</f>
        <v>0</v>
      </c>
      <c r="I26" s="5">
        <f>'Išlaidos paslaugoms'!C54</f>
        <v>0</v>
      </c>
      <c r="J26" s="5">
        <f>0.05*(F26+G26+H26+I26)</f>
        <v>0</v>
      </c>
      <c r="K26" s="5">
        <f>SUM(F26:J26)</f>
        <v>0</v>
      </c>
      <c r="L26" s="37"/>
    </row>
    <row r="27" spans="1:12" ht="11.25" thickBot="1" x14ac:dyDescent="0.3">
      <c r="A27" s="2" t="s">
        <v>11</v>
      </c>
      <c r="B27" s="38"/>
      <c r="C27" s="6" t="s">
        <v>11</v>
      </c>
      <c r="D27" s="37"/>
      <c r="E27" s="37"/>
      <c r="F27" s="9"/>
      <c r="G27" s="5"/>
      <c r="H27" s="5"/>
      <c r="I27" s="5"/>
      <c r="J27" s="5"/>
      <c r="K27" s="5"/>
      <c r="L27" s="37"/>
    </row>
    <row r="28" spans="1:12" ht="11.25" thickBot="1" x14ac:dyDescent="0.3">
      <c r="A28" s="2"/>
      <c r="B28" s="53" t="s">
        <v>71</v>
      </c>
      <c r="C28" s="54"/>
      <c r="D28" s="54"/>
      <c r="E28" s="54"/>
      <c r="F28" s="54"/>
      <c r="G28" s="54"/>
      <c r="H28" s="54"/>
      <c r="I28" s="54"/>
      <c r="J28" s="54"/>
      <c r="K28" s="55"/>
      <c r="L28" s="10">
        <f>SUM(K25:K26)*E24</f>
        <v>0</v>
      </c>
    </row>
    <row r="29" spans="1:12" ht="12" customHeight="1" thickBot="1" x14ac:dyDescent="0.3">
      <c r="A29" s="2"/>
      <c r="B29" s="5" t="s">
        <v>11</v>
      </c>
      <c r="C29" s="5"/>
      <c r="D29" s="5"/>
      <c r="E29" s="5"/>
      <c r="F29" s="5"/>
      <c r="G29" s="5"/>
      <c r="H29" s="5"/>
      <c r="I29" s="5"/>
      <c r="J29" s="5"/>
      <c r="K29" s="5"/>
      <c r="L29" s="5"/>
    </row>
    <row r="30" spans="1:12" ht="12" customHeight="1" thickBot="1" x14ac:dyDescent="0.3">
      <c r="A30" s="2"/>
      <c r="B30" s="56" t="s">
        <v>73</v>
      </c>
      <c r="C30" s="57"/>
      <c r="D30" s="57"/>
      <c r="E30" s="57"/>
      <c r="F30" s="57"/>
      <c r="G30" s="57"/>
      <c r="H30" s="57"/>
      <c r="I30" s="57"/>
      <c r="J30" s="57"/>
      <c r="K30" s="58"/>
      <c r="L30" s="11">
        <f>SUM(L23,L28)</f>
        <v>14270526.648</v>
      </c>
    </row>
    <row r="31" spans="1:12" ht="11.25" thickBot="1" x14ac:dyDescent="0.3">
      <c r="A31" s="2"/>
      <c r="B31" s="56" t="s">
        <v>74</v>
      </c>
      <c r="C31" s="57"/>
      <c r="D31" s="57"/>
      <c r="E31" s="57"/>
      <c r="F31" s="57"/>
      <c r="G31" s="57"/>
      <c r="H31" s="57"/>
      <c r="I31" s="57"/>
      <c r="J31" s="57"/>
      <c r="K31" s="58"/>
      <c r="L31" s="22">
        <f>+L30-L17</f>
        <v>14270526.648</v>
      </c>
    </row>
    <row r="35" spans="1:11" ht="15" customHeight="1" x14ac:dyDescent="0.25">
      <c r="A35" s="43"/>
      <c r="B35" s="43"/>
      <c r="C35" s="43"/>
      <c r="D35" s="43"/>
      <c r="E35" s="43"/>
      <c r="F35" s="43"/>
      <c r="G35" s="43"/>
      <c r="H35" s="43"/>
      <c r="I35" s="43"/>
      <c r="J35" s="43"/>
      <c r="K35" s="43"/>
    </row>
    <row r="36" spans="1:11" x14ac:dyDescent="0.25">
      <c r="A36" s="43"/>
      <c r="B36" s="43"/>
      <c r="C36" s="43"/>
      <c r="D36" s="43"/>
      <c r="E36" s="43"/>
      <c r="F36" s="43"/>
      <c r="G36" s="43"/>
      <c r="H36" s="43"/>
      <c r="I36" s="43"/>
      <c r="J36" s="43"/>
      <c r="K36" s="43"/>
    </row>
    <row r="37" spans="1:11" x14ac:dyDescent="0.25">
      <c r="B37" s="42"/>
      <c r="C37" s="42"/>
      <c r="D37" s="42"/>
      <c r="E37" s="42"/>
      <c r="F37" s="42"/>
    </row>
    <row r="38" spans="1:11" x14ac:dyDescent="0.25">
      <c r="B38" s="1" t="s">
        <v>104</v>
      </c>
    </row>
    <row r="39" spans="1:11" x14ac:dyDescent="0.25">
      <c r="B39" s="1" t="s">
        <v>103</v>
      </c>
    </row>
  </sheetData>
  <mergeCells count="12">
    <mergeCell ref="B37:F37"/>
    <mergeCell ref="A35:K36"/>
    <mergeCell ref="A1:L2"/>
    <mergeCell ref="B5:L5"/>
    <mergeCell ref="B10:K10"/>
    <mergeCell ref="B31:K31"/>
    <mergeCell ref="B15:K15"/>
    <mergeCell ref="B17:K17"/>
    <mergeCell ref="B18:L18"/>
    <mergeCell ref="B23:K23"/>
    <mergeCell ref="B28:K28"/>
    <mergeCell ref="B30:K30"/>
  </mergeCells>
  <pageMargins left="0" right="0" top="0.19685039370078741" bottom="0.19685039370078741" header="0.31496062992125984" footer="0.31496062992125984"/>
  <pageSetup paperSize="9" orientation="landscape" r:id="rId1"/>
  <headerFooter>
    <oddFooter>&amp;L_x000D_&amp;1#&amp;"Calibri"&amp;10&amp;K000000 Socialinės apsaugos ir darbo ministerija bei pavaldžios įstaigos | Vidiniam naudojimui</oddFooter>
  </headerFooter>
  <ignoredErrors>
    <ignoredError sqref="A5 A18"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E47FF"/>
  </sheetPr>
  <dimension ref="A1:G58"/>
  <sheetViews>
    <sheetView topLeftCell="A35" zoomScale="85" zoomScaleNormal="85" workbookViewId="0">
      <selection activeCell="G36" sqref="G36"/>
    </sheetView>
  </sheetViews>
  <sheetFormatPr defaultColWidth="8.7109375" defaultRowHeight="10.5" x14ac:dyDescent="0.25"/>
  <cols>
    <col min="1" max="1" width="30.7109375" style="1" customWidth="1"/>
    <col min="2" max="2" width="12.85546875" style="1" customWidth="1"/>
    <col min="3" max="3" width="11.140625" style="1" customWidth="1"/>
    <col min="4" max="4" width="26.5703125" style="1" customWidth="1"/>
    <col min="5" max="5" width="25" style="1" customWidth="1"/>
    <col min="6" max="6" width="10.7109375" style="1" bestFit="1" customWidth="1"/>
    <col min="7" max="7" width="13.85546875" style="1" customWidth="1"/>
    <col min="8" max="16384" width="8.7109375" style="1"/>
  </cols>
  <sheetData>
    <row r="1" spans="1:7" ht="18" customHeight="1" thickBot="1" x14ac:dyDescent="0.3">
      <c r="A1" s="62" t="s">
        <v>75</v>
      </c>
      <c r="B1" s="63"/>
      <c r="C1" s="63"/>
      <c r="D1" s="63"/>
      <c r="E1" s="63"/>
      <c r="F1" s="63"/>
      <c r="G1" s="64"/>
    </row>
    <row r="2" spans="1:7" ht="57.75" customHeight="1" thickBot="1" x14ac:dyDescent="0.3">
      <c r="A2" s="29" t="s">
        <v>86</v>
      </c>
      <c r="B2" s="30" t="s">
        <v>19</v>
      </c>
      <c r="C2" s="30" t="s">
        <v>20</v>
      </c>
      <c r="D2" s="30" t="s">
        <v>77</v>
      </c>
      <c r="E2" s="30" t="s">
        <v>78</v>
      </c>
      <c r="F2" s="30" t="s">
        <v>21</v>
      </c>
      <c r="G2" s="30" t="s">
        <v>79</v>
      </c>
    </row>
    <row r="3" spans="1:7" ht="11.25" thickBot="1" x14ac:dyDescent="0.3">
      <c r="A3" s="31">
        <v>1</v>
      </c>
      <c r="B3" s="32">
        <v>2</v>
      </c>
      <c r="C3" s="31">
        <v>3</v>
      </c>
      <c r="D3" s="32">
        <v>4</v>
      </c>
      <c r="E3" s="31">
        <v>5</v>
      </c>
      <c r="F3" s="32">
        <v>6</v>
      </c>
      <c r="G3" s="31">
        <v>7</v>
      </c>
    </row>
    <row r="4" spans="1:7" ht="30" customHeight="1" thickBot="1" x14ac:dyDescent="0.3">
      <c r="A4" s="23" t="str">
        <f>'PI skaičiuoklė'!B6</f>
        <v>Straipsnis (-iai), punktas (-ai) ir įpareigojimas</v>
      </c>
      <c r="B4" s="37"/>
      <c r="C4" s="40"/>
      <c r="D4" s="40"/>
      <c r="E4" s="40"/>
      <c r="F4" s="40"/>
      <c r="G4" s="40"/>
    </row>
    <row r="5" spans="1:7" ht="11.25" thickBot="1" x14ac:dyDescent="0.3">
      <c r="A5" s="8" t="str">
        <f>'PI skaičiuoklė'!C7</f>
        <v>Veiksmas A1</v>
      </c>
      <c r="B5" s="4"/>
      <c r="C5" s="24"/>
      <c r="D5" s="24"/>
      <c r="E5" s="24"/>
      <c r="F5" s="24"/>
      <c r="G5" s="24"/>
    </row>
    <row r="6" spans="1:7" ht="11.1" customHeight="1" thickBot="1" x14ac:dyDescent="0.3">
      <c r="A6" s="25"/>
      <c r="B6" s="5" t="s">
        <v>22</v>
      </c>
      <c r="C6" s="5">
        <v>0</v>
      </c>
      <c r="D6" s="5">
        <v>0</v>
      </c>
      <c r="E6" s="5">
        <v>0</v>
      </c>
      <c r="F6" s="5">
        <v>0</v>
      </c>
      <c r="G6" s="5">
        <f>+C6*D6*E6*F6</f>
        <v>0</v>
      </c>
    </row>
    <row r="7" spans="1:7" ht="11.25" thickBot="1" x14ac:dyDescent="0.3">
      <c r="A7" s="12"/>
      <c r="B7" s="5" t="s">
        <v>23</v>
      </c>
      <c r="C7" s="5">
        <v>0</v>
      </c>
      <c r="D7" s="5">
        <v>0</v>
      </c>
      <c r="E7" s="5">
        <v>0</v>
      </c>
      <c r="F7" s="5">
        <v>0</v>
      </c>
      <c r="G7" s="5">
        <f t="shared" ref="G7" si="0">+C7*D7*E7*F7</f>
        <v>0</v>
      </c>
    </row>
    <row r="8" spans="1:7" ht="11.25" thickBot="1" x14ac:dyDescent="0.3">
      <c r="A8" s="12"/>
      <c r="B8" s="5" t="s">
        <v>11</v>
      </c>
      <c r="C8" s="5"/>
      <c r="D8" s="5"/>
      <c r="E8" s="5"/>
      <c r="F8" s="5"/>
      <c r="G8" s="5"/>
    </row>
    <row r="9" spans="1:7" ht="14.1" customHeight="1" thickBot="1" x14ac:dyDescent="0.3">
      <c r="A9" s="53" t="s">
        <v>80</v>
      </c>
      <c r="B9" s="54"/>
      <c r="C9" s="54"/>
      <c r="D9" s="54"/>
      <c r="E9" s="54"/>
      <c r="F9" s="55"/>
      <c r="G9" s="5">
        <f>SUM(G6:G8)</f>
        <v>0</v>
      </c>
    </row>
    <row r="10" spans="1:7" ht="11.25" thickBot="1" x14ac:dyDescent="0.3">
      <c r="A10" s="8" t="str">
        <f>'PI skaičiuoklė'!C8</f>
        <v>Veiksmas A2</v>
      </c>
      <c r="B10" s="37"/>
      <c r="C10" s="37"/>
      <c r="D10" s="37"/>
      <c r="E10" s="37"/>
      <c r="F10" s="37"/>
      <c r="G10" s="37"/>
    </row>
    <row r="11" spans="1:7" ht="11.25" thickBot="1" x14ac:dyDescent="0.3">
      <c r="A11" s="25"/>
      <c r="B11" s="5" t="s">
        <v>24</v>
      </c>
      <c r="C11" s="5">
        <v>0</v>
      </c>
      <c r="D11" s="5">
        <v>0</v>
      </c>
      <c r="E11" s="5">
        <v>0</v>
      </c>
      <c r="F11" s="5">
        <v>0</v>
      </c>
      <c r="G11" s="5">
        <f>+C11*D11*E11*F11</f>
        <v>0</v>
      </c>
    </row>
    <row r="12" spans="1:7" ht="11.25" thickBot="1" x14ac:dyDescent="0.3">
      <c r="A12" s="12"/>
      <c r="B12" s="5" t="s">
        <v>25</v>
      </c>
      <c r="C12" s="5">
        <v>0</v>
      </c>
      <c r="D12" s="5">
        <v>0</v>
      </c>
      <c r="E12" s="5">
        <v>0</v>
      </c>
      <c r="F12" s="5">
        <v>0</v>
      </c>
      <c r="G12" s="5">
        <f t="shared" ref="G12" si="1">+C12*D12*E12*F12</f>
        <v>0</v>
      </c>
    </row>
    <row r="13" spans="1:7" ht="11.25" thickBot="1" x14ac:dyDescent="0.3">
      <c r="A13" s="12"/>
      <c r="B13" s="5" t="s">
        <v>11</v>
      </c>
      <c r="C13" s="5"/>
      <c r="D13" s="5"/>
      <c r="E13" s="5"/>
      <c r="F13" s="5"/>
      <c r="G13" s="5"/>
    </row>
    <row r="14" spans="1:7" ht="11.25" thickBot="1" x14ac:dyDescent="0.3">
      <c r="A14" s="53" t="s">
        <v>81</v>
      </c>
      <c r="B14" s="54"/>
      <c r="C14" s="54"/>
      <c r="D14" s="54"/>
      <c r="E14" s="54"/>
      <c r="F14" s="55"/>
      <c r="G14" s="5">
        <f>SUM(G11:G13)</f>
        <v>0</v>
      </c>
    </row>
    <row r="15" spans="1:7" ht="11.25" thickBot="1" x14ac:dyDescent="0.3">
      <c r="A15" s="56" t="s">
        <v>82</v>
      </c>
      <c r="B15" s="57"/>
      <c r="C15" s="57"/>
      <c r="D15" s="57"/>
      <c r="E15" s="57"/>
      <c r="F15" s="58"/>
      <c r="G15" s="26">
        <f>SUM(G9,G14)</f>
        <v>0</v>
      </c>
    </row>
    <row r="16" spans="1:7" ht="30" customHeight="1" thickBot="1" x14ac:dyDescent="0.3">
      <c r="A16" s="23" t="str">
        <f>'PI skaičiuoklė'!B11</f>
        <v>Straipsnis (-iai), punktas (-ai) ir įpareigojimas</v>
      </c>
      <c r="B16" s="37"/>
      <c r="C16" s="37"/>
      <c r="D16" s="37"/>
      <c r="E16" s="37"/>
      <c r="F16" s="37"/>
      <c r="G16" s="37"/>
    </row>
    <row r="17" spans="1:7" ht="11.25" thickBot="1" x14ac:dyDescent="0.3">
      <c r="A17" s="8" t="str">
        <f>'PI skaičiuoklė'!C12</f>
        <v>Veiksmas B1</v>
      </c>
      <c r="B17" s="37"/>
      <c r="C17" s="37"/>
      <c r="D17" s="37"/>
      <c r="E17" s="37"/>
      <c r="F17" s="37"/>
      <c r="G17" s="37"/>
    </row>
    <row r="18" spans="1:7" ht="11.25" thickBot="1" x14ac:dyDescent="0.3">
      <c r="A18" s="25"/>
      <c r="B18" s="5" t="s">
        <v>26</v>
      </c>
      <c r="C18" s="5">
        <v>0</v>
      </c>
      <c r="D18" s="5">
        <v>0</v>
      </c>
      <c r="E18" s="5">
        <v>0</v>
      </c>
      <c r="F18" s="5">
        <v>0</v>
      </c>
      <c r="G18" s="5">
        <f t="shared" ref="G18:G19" si="2">+C18*D18*E18*F18</f>
        <v>0</v>
      </c>
    </row>
    <row r="19" spans="1:7" ht="11.25" thickBot="1" x14ac:dyDescent="0.3">
      <c r="A19" s="12"/>
      <c r="B19" s="5" t="s">
        <v>27</v>
      </c>
      <c r="C19" s="5">
        <v>0</v>
      </c>
      <c r="D19" s="5">
        <v>0</v>
      </c>
      <c r="E19" s="5">
        <v>0</v>
      </c>
      <c r="F19" s="5">
        <v>0</v>
      </c>
      <c r="G19" s="5">
        <f t="shared" si="2"/>
        <v>0</v>
      </c>
    </row>
    <row r="20" spans="1:7" ht="11.25" thickBot="1" x14ac:dyDescent="0.3">
      <c r="A20" s="12"/>
      <c r="B20" s="5" t="s">
        <v>11</v>
      </c>
      <c r="C20" s="5"/>
      <c r="D20" s="5"/>
      <c r="E20" s="5"/>
      <c r="F20" s="5"/>
      <c r="G20" s="5"/>
    </row>
    <row r="21" spans="1:7" ht="11.25" thickBot="1" x14ac:dyDescent="0.3">
      <c r="A21" s="53" t="s">
        <v>83</v>
      </c>
      <c r="B21" s="54"/>
      <c r="C21" s="54"/>
      <c r="D21" s="54"/>
      <c r="E21" s="54"/>
      <c r="F21" s="55"/>
      <c r="G21" s="5">
        <f>SUM(G18:G20)</f>
        <v>0</v>
      </c>
    </row>
    <row r="22" spans="1:7" ht="11.25" thickBot="1" x14ac:dyDescent="0.3">
      <c r="A22" s="8" t="str">
        <f>'PI skaičiuoklė'!C13</f>
        <v>Veiksmas B2</v>
      </c>
      <c r="B22" s="37"/>
      <c r="C22" s="37"/>
      <c r="D22" s="37"/>
      <c r="E22" s="37"/>
      <c r="F22" s="37"/>
      <c r="G22" s="37"/>
    </row>
    <row r="23" spans="1:7" ht="11.25" thickBot="1" x14ac:dyDescent="0.3">
      <c r="A23" s="25"/>
      <c r="B23" s="5" t="s">
        <v>28</v>
      </c>
      <c r="C23" s="5">
        <v>0</v>
      </c>
      <c r="D23" s="5">
        <v>0</v>
      </c>
      <c r="E23" s="5">
        <v>0</v>
      </c>
      <c r="F23" s="5">
        <v>0</v>
      </c>
      <c r="G23" s="5">
        <f t="shared" ref="G23:G24" si="3">+C23*D23*E23*F23</f>
        <v>0</v>
      </c>
    </row>
    <row r="24" spans="1:7" ht="11.25" thickBot="1" x14ac:dyDescent="0.3">
      <c r="A24" s="12"/>
      <c r="B24" s="5" t="s">
        <v>29</v>
      </c>
      <c r="C24" s="5">
        <v>0</v>
      </c>
      <c r="D24" s="5">
        <v>0</v>
      </c>
      <c r="E24" s="5">
        <v>0</v>
      </c>
      <c r="F24" s="5">
        <v>0</v>
      </c>
      <c r="G24" s="5">
        <f t="shared" si="3"/>
        <v>0</v>
      </c>
    </row>
    <row r="25" spans="1:7" ht="11.25" thickBot="1" x14ac:dyDescent="0.3">
      <c r="A25" s="12"/>
      <c r="B25" s="5" t="s">
        <v>11</v>
      </c>
      <c r="C25" s="5"/>
      <c r="D25" s="5"/>
      <c r="E25" s="5"/>
      <c r="F25" s="5"/>
      <c r="G25" s="5"/>
    </row>
    <row r="26" spans="1:7" ht="11.25" thickBot="1" x14ac:dyDescent="0.3">
      <c r="A26" s="53" t="s">
        <v>84</v>
      </c>
      <c r="B26" s="54"/>
      <c r="C26" s="54"/>
      <c r="D26" s="54"/>
      <c r="E26" s="54"/>
      <c r="F26" s="55"/>
      <c r="G26" s="5">
        <f>SUM(G23:G25)</f>
        <v>0</v>
      </c>
    </row>
    <row r="27" spans="1:7" ht="11.25" thickBot="1" x14ac:dyDescent="0.3">
      <c r="A27" s="56" t="s">
        <v>85</v>
      </c>
      <c r="B27" s="57"/>
      <c r="C27" s="57"/>
      <c r="D27" s="57"/>
      <c r="E27" s="57"/>
      <c r="F27" s="58"/>
      <c r="G27" s="26">
        <f>SUM(G21,G26)</f>
        <v>0</v>
      </c>
    </row>
    <row r="28" spans="1:7" x14ac:dyDescent="0.25">
      <c r="A28" s="27"/>
      <c r="B28" s="27"/>
      <c r="C28" s="27"/>
      <c r="D28" s="27"/>
      <c r="E28" s="27"/>
      <c r="F28" s="27"/>
      <c r="G28" s="28"/>
    </row>
    <row r="29" spans="1:7" x14ac:dyDescent="0.25">
      <c r="A29" s="27"/>
      <c r="B29" s="27"/>
      <c r="C29" s="27"/>
      <c r="D29" s="27"/>
      <c r="E29" s="27"/>
      <c r="F29" s="27"/>
      <c r="G29" s="28"/>
    </row>
    <row r="31" spans="1:7" ht="11.25" thickBot="1" x14ac:dyDescent="0.3"/>
    <row r="32" spans="1:7" ht="16.5" customHeight="1" thickBot="1" x14ac:dyDescent="0.3">
      <c r="A32" s="65" t="s">
        <v>76</v>
      </c>
      <c r="B32" s="66"/>
      <c r="C32" s="66"/>
      <c r="D32" s="66"/>
      <c r="E32" s="66"/>
      <c r="F32" s="66"/>
      <c r="G32" s="67"/>
    </row>
    <row r="33" spans="1:7" ht="59.25" customHeight="1" thickBot="1" x14ac:dyDescent="0.3">
      <c r="A33" s="29" t="s">
        <v>87</v>
      </c>
      <c r="B33" s="30" t="s">
        <v>19</v>
      </c>
      <c r="C33" s="30" t="s">
        <v>20</v>
      </c>
      <c r="D33" s="30" t="s">
        <v>77</v>
      </c>
      <c r="E33" s="30" t="s">
        <v>78</v>
      </c>
      <c r="F33" s="30" t="s">
        <v>21</v>
      </c>
      <c r="G33" s="30" t="s">
        <v>79</v>
      </c>
    </row>
    <row r="34" spans="1:7" ht="11.25" thickBot="1" x14ac:dyDescent="0.3">
      <c r="A34" s="31">
        <v>1</v>
      </c>
      <c r="B34" s="32">
        <v>2</v>
      </c>
      <c r="C34" s="31">
        <v>3</v>
      </c>
      <c r="D34" s="32">
        <v>4</v>
      </c>
      <c r="E34" s="31">
        <v>5</v>
      </c>
      <c r="F34" s="32">
        <v>6</v>
      </c>
      <c r="G34" s="31">
        <v>7</v>
      </c>
    </row>
    <row r="35" spans="1:7" ht="384" customHeight="1" thickBot="1" x14ac:dyDescent="0.3">
      <c r="A35" s="23" t="str">
        <f>'PI skaičiuoklė'!B19</f>
        <v>23 straipsnio 3 dalis (3. Darbdaviai, vadovaujantis Lietuvos Respublikos socialinės apsaugos ir darbo ministro nustatyta tvarka, kas mėnesį, per Elektroninę draudėjų aptarnavimo sistemą Valstybinio socialinio draudimo fondo valdybai prie Socialinės apsaugos ir darbo ministerijos (toliau – Valstybinio socialinio draudimo fondo valdyba) privalo teikti duomenis apie darbuotojų (išskyrus pareigūnus, statutinius valstybės tarnautojus ir kitus asmenis, kurių duomenys (ar bent dalis jų) sudaro valstybės tarnybos paslaptį, taip pat laikinųjų darbuotojų, su kuriais šio kodekso 72 straipsnio nustatyta tvarka sudaryta laikinojo darbo sutartis) darbo užmokestį, darbo laiką ir darbovietės ar darbdavio įmonės, įstaigos, organizacijos darbo apmokėjimo sistemoje numatytą pareigybės grupę. Informacija apie laikinųjų darbuotojų darbo užmokestį privalo būti teikiama šio straipsnio 8 dalyje numatyta tvarka. Šioje dalyje nurodytų duomenų valdytojomis yra Valstybinio socialinio draudimo fondo valdyba ir Valstybinė darbo inspekcija. Valstybinio socialinio draudimo fondo valdyba šioje dalyje nurodytus duomenis teikia Valstybinei darbo inspekcijai ir Lygių galimybių kontrolieriaus tarnybai.</v>
      </c>
      <c r="B35" s="4"/>
      <c r="C35" s="24"/>
      <c r="D35" s="24"/>
      <c r="E35" s="24"/>
      <c r="F35" s="24"/>
      <c r="G35" s="24"/>
    </row>
    <row r="36" spans="1:7" ht="21.75" thickBot="1" x14ac:dyDescent="0.3">
      <c r="A36" s="8" t="s">
        <v>101</v>
      </c>
      <c r="B36" s="4"/>
      <c r="C36" s="24"/>
      <c r="D36" s="24"/>
      <c r="E36" s="24"/>
      <c r="F36" s="24"/>
      <c r="G36" s="24"/>
    </row>
    <row r="37" spans="1:7" ht="11.25" thickBot="1" x14ac:dyDescent="0.3">
      <c r="A37" s="25"/>
      <c r="B37" s="5" t="s">
        <v>99</v>
      </c>
      <c r="C37" s="5">
        <v>1</v>
      </c>
      <c r="D37" s="5">
        <v>14.11</v>
      </c>
      <c r="E37" s="5">
        <v>0.5</v>
      </c>
      <c r="F37" s="5">
        <v>12</v>
      </c>
      <c r="G37" s="5">
        <f>+C37*D37*E37*F37</f>
        <v>84.66</v>
      </c>
    </row>
    <row r="38" spans="1:7" ht="11.25" thickBot="1" x14ac:dyDescent="0.3">
      <c r="A38" s="12"/>
      <c r="B38" s="5" t="s">
        <v>23</v>
      </c>
      <c r="C38" s="5"/>
      <c r="D38" s="5"/>
      <c r="E38" s="5"/>
      <c r="F38" s="5"/>
      <c r="G38" s="5">
        <f t="shared" ref="G38" si="4">+C38*D38*E38*F38</f>
        <v>0</v>
      </c>
    </row>
    <row r="39" spans="1:7" ht="11.25" thickBot="1" x14ac:dyDescent="0.3">
      <c r="A39" s="12"/>
      <c r="B39" s="5" t="s">
        <v>11</v>
      </c>
      <c r="C39" s="5"/>
      <c r="D39" s="5"/>
      <c r="E39" s="5"/>
      <c r="F39" s="5"/>
      <c r="G39" s="5"/>
    </row>
    <row r="40" spans="1:7" ht="11.25" thickBot="1" x14ac:dyDescent="0.3">
      <c r="A40" s="53" t="s">
        <v>80</v>
      </c>
      <c r="B40" s="54"/>
      <c r="C40" s="54"/>
      <c r="D40" s="54"/>
      <c r="E40" s="54"/>
      <c r="F40" s="55"/>
      <c r="G40" s="5">
        <f>SUM(G37:G39)</f>
        <v>84.66</v>
      </c>
    </row>
    <row r="41" spans="1:7" ht="11.25" thickBot="1" x14ac:dyDescent="0.3">
      <c r="A41" s="8" t="str">
        <f>'PI skaičiuoklė'!C21</f>
        <v>Veiksmas A2</v>
      </c>
      <c r="B41" s="37"/>
      <c r="C41" s="37"/>
      <c r="D41" s="37"/>
      <c r="E41" s="37"/>
      <c r="F41" s="37"/>
      <c r="G41" s="37"/>
    </row>
    <row r="42" spans="1:7" ht="11.25" thickBot="1" x14ac:dyDescent="0.3">
      <c r="A42" s="25"/>
      <c r="B42" s="5" t="s">
        <v>24</v>
      </c>
      <c r="C42" s="5">
        <v>0</v>
      </c>
      <c r="D42" s="5">
        <v>0</v>
      </c>
      <c r="E42" s="5">
        <v>0</v>
      </c>
      <c r="F42" s="5">
        <v>0</v>
      </c>
      <c r="G42" s="5">
        <f>+C42*D42*E42*F42</f>
        <v>0</v>
      </c>
    </row>
    <row r="43" spans="1:7" ht="11.25" thickBot="1" x14ac:dyDescent="0.3">
      <c r="A43" s="12"/>
      <c r="B43" s="5" t="s">
        <v>25</v>
      </c>
      <c r="C43" s="5">
        <v>0</v>
      </c>
      <c r="D43" s="5">
        <v>0</v>
      </c>
      <c r="E43" s="5">
        <v>0</v>
      </c>
      <c r="F43" s="5">
        <v>0</v>
      </c>
      <c r="G43" s="5">
        <f t="shared" ref="G43" si="5">+C43*D43*E43*F43</f>
        <v>0</v>
      </c>
    </row>
    <row r="44" spans="1:7" ht="11.25" thickBot="1" x14ac:dyDescent="0.3">
      <c r="A44" s="12"/>
      <c r="B44" s="5" t="s">
        <v>11</v>
      </c>
      <c r="C44" s="5"/>
      <c r="D44" s="5"/>
      <c r="E44" s="5"/>
      <c r="F44" s="5"/>
      <c r="G44" s="5"/>
    </row>
    <row r="45" spans="1:7" ht="11.25" thickBot="1" x14ac:dyDescent="0.3">
      <c r="A45" s="53" t="s">
        <v>81</v>
      </c>
      <c r="B45" s="54"/>
      <c r="C45" s="54"/>
      <c r="D45" s="54"/>
      <c r="E45" s="54"/>
      <c r="F45" s="55"/>
      <c r="G45" s="5">
        <f>SUM(G42:G44)</f>
        <v>0</v>
      </c>
    </row>
    <row r="46" spans="1:7" ht="11.25" thickBot="1" x14ac:dyDescent="0.3">
      <c r="A46" s="56" t="s">
        <v>82</v>
      </c>
      <c r="B46" s="57"/>
      <c r="C46" s="57"/>
      <c r="D46" s="57"/>
      <c r="E46" s="57"/>
      <c r="F46" s="58"/>
      <c r="G46" s="26">
        <f>SUM(G40,G45)</f>
        <v>84.66</v>
      </c>
    </row>
    <row r="47" spans="1:7" ht="11.25" thickBot="1" x14ac:dyDescent="0.3">
      <c r="A47" s="23">
        <f>'PI skaičiuoklė'!B24</f>
        <v>0</v>
      </c>
      <c r="B47" s="37"/>
      <c r="C47" s="37"/>
      <c r="D47" s="37"/>
      <c r="E47" s="37"/>
      <c r="F47" s="37"/>
      <c r="G47" s="37"/>
    </row>
    <row r="48" spans="1:7" ht="11.25" thickBot="1" x14ac:dyDescent="0.3">
      <c r="A48" s="8">
        <f>'PI skaičiuoklė'!C25</f>
        <v>0</v>
      </c>
      <c r="B48" s="37"/>
      <c r="C48" s="37"/>
      <c r="D48" s="37"/>
      <c r="E48" s="37"/>
      <c r="F48" s="37"/>
      <c r="G48" s="37"/>
    </row>
    <row r="49" spans="1:7" ht="11.25" thickBot="1" x14ac:dyDescent="0.3">
      <c r="A49" s="25"/>
      <c r="B49" s="5" t="s">
        <v>26</v>
      </c>
      <c r="C49" s="5">
        <v>0</v>
      </c>
      <c r="D49" s="5">
        <v>0</v>
      </c>
      <c r="E49" s="5">
        <v>0</v>
      </c>
      <c r="F49" s="5">
        <v>0</v>
      </c>
      <c r="G49" s="5">
        <f t="shared" ref="G49:G50" si="6">+C49*D49*E49*F49</f>
        <v>0</v>
      </c>
    </row>
    <row r="50" spans="1:7" ht="11.25" thickBot="1" x14ac:dyDescent="0.3">
      <c r="A50" s="12"/>
      <c r="B50" s="5" t="s">
        <v>27</v>
      </c>
      <c r="C50" s="5">
        <v>0</v>
      </c>
      <c r="D50" s="5">
        <v>0</v>
      </c>
      <c r="E50" s="5">
        <v>0</v>
      </c>
      <c r="F50" s="5">
        <v>0</v>
      </c>
      <c r="G50" s="5">
        <f t="shared" si="6"/>
        <v>0</v>
      </c>
    </row>
    <row r="51" spans="1:7" ht="11.25" thickBot="1" x14ac:dyDescent="0.3">
      <c r="A51" s="12"/>
      <c r="B51" s="5" t="s">
        <v>11</v>
      </c>
      <c r="C51" s="5"/>
      <c r="D51" s="5"/>
      <c r="E51" s="5"/>
      <c r="F51" s="5"/>
      <c r="G51" s="5"/>
    </row>
    <row r="52" spans="1:7" ht="11.25" thickBot="1" x14ac:dyDescent="0.3">
      <c r="A52" s="53" t="s">
        <v>83</v>
      </c>
      <c r="B52" s="54"/>
      <c r="C52" s="54"/>
      <c r="D52" s="54"/>
      <c r="E52" s="54"/>
      <c r="F52" s="55"/>
      <c r="G52" s="5">
        <f>SUM(G49:G51)</f>
        <v>0</v>
      </c>
    </row>
    <row r="53" spans="1:7" ht="11.25" thickBot="1" x14ac:dyDescent="0.3">
      <c r="A53" s="8" t="str">
        <f>'PI skaičiuoklė'!C26</f>
        <v>Veiksmas B2</v>
      </c>
      <c r="B53" s="37"/>
      <c r="C53" s="37"/>
      <c r="D53" s="37"/>
      <c r="E53" s="37"/>
      <c r="F53" s="37"/>
      <c r="G53" s="37"/>
    </row>
    <row r="54" spans="1:7" ht="11.25" thickBot="1" x14ac:dyDescent="0.3">
      <c r="A54" s="25"/>
      <c r="B54" s="5" t="s">
        <v>28</v>
      </c>
      <c r="C54" s="5">
        <v>0</v>
      </c>
      <c r="D54" s="5">
        <v>0</v>
      </c>
      <c r="E54" s="5">
        <v>0</v>
      </c>
      <c r="F54" s="5">
        <v>0</v>
      </c>
      <c r="G54" s="5">
        <f t="shared" ref="G54:G55" si="7">+C54*D54*E54*F54</f>
        <v>0</v>
      </c>
    </row>
    <row r="55" spans="1:7" ht="11.25" thickBot="1" x14ac:dyDescent="0.3">
      <c r="A55" s="12"/>
      <c r="B55" s="5" t="s">
        <v>29</v>
      </c>
      <c r="C55" s="5">
        <v>0</v>
      </c>
      <c r="D55" s="5">
        <v>0</v>
      </c>
      <c r="E55" s="5">
        <v>0</v>
      </c>
      <c r="F55" s="5">
        <v>0</v>
      </c>
      <c r="G55" s="5">
        <f t="shared" si="7"/>
        <v>0</v>
      </c>
    </row>
    <row r="56" spans="1:7" ht="11.25" thickBot="1" x14ac:dyDescent="0.3">
      <c r="A56" s="12"/>
      <c r="B56" s="5" t="s">
        <v>11</v>
      </c>
      <c r="C56" s="5"/>
      <c r="D56" s="5"/>
      <c r="E56" s="5"/>
      <c r="F56" s="5"/>
      <c r="G56" s="5"/>
    </row>
    <row r="57" spans="1:7" ht="11.25" thickBot="1" x14ac:dyDescent="0.3">
      <c r="A57" s="53" t="s">
        <v>84</v>
      </c>
      <c r="B57" s="54"/>
      <c r="C57" s="54"/>
      <c r="D57" s="54"/>
      <c r="E57" s="54"/>
      <c r="F57" s="55"/>
      <c r="G57" s="5">
        <f>SUM(G54:G56)</f>
        <v>0</v>
      </c>
    </row>
    <row r="58" spans="1:7" ht="11.25" thickBot="1" x14ac:dyDescent="0.3">
      <c r="A58" s="56" t="s">
        <v>85</v>
      </c>
      <c r="B58" s="57"/>
      <c r="C58" s="57"/>
      <c r="D58" s="57"/>
      <c r="E58" s="57"/>
      <c r="F58" s="58"/>
      <c r="G58" s="26">
        <f>SUM(G52,G57)</f>
        <v>0</v>
      </c>
    </row>
  </sheetData>
  <mergeCells count="14">
    <mergeCell ref="A52:F52"/>
    <mergeCell ref="A57:F57"/>
    <mergeCell ref="A58:F58"/>
    <mergeCell ref="A1:G1"/>
    <mergeCell ref="A32:G32"/>
    <mergeCell ref="A40:F40"/>
    <mergeCell ref="A45:F45"/>
    <mergeCell ref="A46:F46"/>
    <mergeCell ref="A27:F27"/>
    <mergeCell ref="A9:F9"/>
    <mergeCell ref="A14:F14"/>
    <mergeCell ref="A15:F15"/>
    <mergeCell ref="A21:F21"/>
    <mergeCell ref="A26:F26"/>
  </mergeCells>
  <pageMargins left="0.70866141732283472" right="0.70866141732283472" top="1.1417322834645669" bottom="0.94488188976377963" header="0.31496062992125984" footer="0.31496062992125984"/>
  <pageSetup paperSize="9" orientation="landscape" r:id="rId1"/>
  <headerFooter>
    <oddFooter>&amp;L_x000D_&amp;1#&amp;"Calibri"&amp;10&amp;K000000 Socialinės apsaugos ir darbo ministerija bei pavaldžios įstaigos | Vidiniam naudojimui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D3FF"/>
  </sheetPr>
  <dimension ref="A1:D54"/>
  <sheetViews>
    <sheetView topLeftCell="A21" zoomScale="85" zoomScaleNormal="85" workbookViewId="0">
      <selection activeCell="J13" sqref="J13"/>
    </sheetView>
  </sheetViews>
  <sheetFormatPr defaultColWidth="8.7109375" defaultRowHeight="10.5" x14ac:dyDescent="0.25"/>
  <cols>
    <col min="1" max="1" width="33.42578125" style="1" customWidth="1"/>
    <col min="2" max="2" width="16.7109375" style="1" customWidth="1"/>
    <col min="3" max="3" width="15.5703125" style="1" customWidth="1"/>
    <col min="4" max="4" width="36.42578125" style="1" customWidth="1"/>
    <col min="5" max="16384" width="8.7109375" style="1"/>
  </cols>
  <sheetData>
    <row r="1" spans="1:4" ht="20.25" customHeight="1" thickBot="1" x14ac:dyDescent="0.3">
      <c r="A1" s="72" t="s">
        <v>62</v>
      </c>
      <c r="B1" s="73"/>
      <c r="C1" s="73"/>
      <c r="D1" s="74"/>
    </row>
    <row r="2" spans="1:4" ht="24.6" customHeight="1" thickBot="1" x14ac:dyDescent="0.3">
      <c r="A2" s="29" t="s">
        <v>88</v>
      </c>
      <c r="B2" s="68" t="s">
        <v>30</v>
      </c>
      <c r="C2" s="69"/>
      <c r="D2" s="30" t="s">
        <v>3</v>
      </c>
    </row>
    <row r="3" spans="1:4" ht="11.25" thickBot="1" x14ac:dyDescent="0.3">
      <c r="A3" s="31">
        <v>1</v>
      </c>
      <c r="B3" s="70">
        <v>2</v>
      </c>
      <c r="C3" s="71"/>
      <c r="D3" s="31">
        <v>3</v>
      </c>
    </row>
    <row r="4" spans="1:4" ht="21.75" thickBot="1" x14ac:dyDescent="0.3">
      <c r="A4" s="23" t="str">
        <f>'PI skaičiuoklė'!B6</f>
        <v>Straipsnis (-iai), punktas (-ai) ir įpareigojimas</v>
      </c>
      <c r="B4" s="4"/>
      <c r="C4" s="4"/>
      <c r="D4" s="4"/>
    </row>
    <row r="5" spans="1:4" ht="11.25" thickBot="1" x14ac:dyDescent="0.3">
      <c r="A5" s="8" t="str">
        <f>'PI skaičiuoklė'!C7</f>
        <v>Veiksmas A1</v>
      </c>
      <c r="B5" s="4"/>
      <c r="C5" s="4"/>
      <c r="D5" s="4"/>
    </row>
    <row r="6" spans="1:4" ht="11.25" thickBot="1" x14ac:dyDescent="0.3">
      <c r="A6" s="12"/>
      <c r="B6" s="5" t="s">
        <v>22</v>
      </c>
      <c r="C6" s="5">
        <v>0</v>
      </c>
      <c r="D6" s="5">
        <f>+C6</f>
        <v>0</v>
      </c>
    </row>
    <row r="7" spans="1:4" ht="11.25" thickBot="1" x14ac:dyDescent="0.3">
      <c r="A7" s="12"/>
      <c r="B7" s="5" t="s">
        <v>23</v>
      </c>
      <c r="C7" s="5">
        <v>0</v>
      </c>
      <c r="D7" s="5">
        <f>+C7</f>
        <v>0</v>
      </c>
    </row>
    <row r="8" spans="1:4" ht="20.100000000000001" customHeight="1" thickBot="1" x14ac:dyDescent="0.3">
      <c r="A8" s="53" t="s">
        <v>31</v>
      </c>
      <c r="B8" s="54"/>
      <c r="C8" s="54"/>
      <c r="D8" s="4">
        <f>SUM(D6:D7)</f>
        <v>0</v>
      </c>
    </row>
    <row r="9" spans="1:4" ht="11.25" thickBot="1" x14ac:dyDescent="0.3">
      <c r="A9" s="8" t="str">
        <f>'PI skaičiuoklė'!C8</f>
        <v>Veiksmas A2</v>
      </c>
      <c r="B9" s="4"/>
      <c r="C9" s="4"/>
      <c r="D9" s="4"/>
    </row>
    <row r="10" spans="1:4" ht="11.25" thickBot="1" x14ac:dyDescent="0.3">
      <c r="A10" s="12"/>
      <c r="B10" s="5" t="s">
        <v>24</v>
      </c>
      <c r="C10" s="5">
        <v>0</v>
      </c>
      <c r="D10" s="5">
        <f>+C10</f>
        <v>0</v>
      </c>
    </row>
    <row r="11" spans="1:4" ht="11.25" thickBot="1" x14ac:dyDescent="0.3">
      <c r="A11" s="12"/>
      <c r="B11" s="5" t="s">
        <v>25</v>
      </c>
      <c r="C11" s="5">
        <v>0</v>
      </c>
      <c r="D11" s="5">
        <f>+C11</f>
        <v>0</v>
      </c>
    </row>
    <row r="12" spans="1:4" ht="11.25" thickBot="1" x14ac:dyDescent="0.3">
      <c r="A12" s="53" t="s">
        <v>32</v>
      </c>
      <c r="B12" s="54"/>
      <c r="C12" s="54"/>
      <c r="D12" s="4">
        <f>SUM(D10:D11)</f>
        <v>0</v>
      </c>
    </row>
    <row r="13" spans="1:4" ht="11.25" thickBot="1" x14ac:dyDescent="0.3">
      <c r="A13" s="8" t="s">
        <v>11</v>
      </c>
      <c r="B13" s="5"/>
      <c r="C13" s="5"/>
      <c r="D13" s="5" t="s">
        <v>11</v>
      </c>
    </row>
    <row r="14" spans="1:4" ht="11.25" thickBot="1" x14ac:dyDescent="0.3">
      <c r="A14" s="56" t="s">
        <v>33</v>
      </c>
      <c r="B14" s="57"/>
      <c r="C14" s="57"/>
      <c r="D14" s="4">
        <f>SUM(D8,D12)</f>
        <v>0</v>
      </c>
    </row>
    <row r="15" spans="1:4" ht="23.45" customHeight="1" thickBot="1" x14ac:dyDescent="0.3">
      <c r="A15" s="23" t="str">
        <f>'PI skaičiuoklė'!B11</f>
        <v>Straipsnis (-iai), punktas (-ai) ir įpareigojimas</v>
      </c>
      <c r="B15" s="5"/>
      <c r="C15" s="5"/>
      <c r="D15" s="5"/>
    </row>
    <row r="16" spans="1:4" ht="11.25" thickBot="1" x14ac:dyDescent="0.3">
      <c r="A16" s="8" t="str">
        <f>'PI skaičiuoklė'!C12</f>
        <v>Veiksmas B1</v>
      </c>
      <c r="B16" s="4"/>
      <c r="C16" s="4"/>
      <c r="D16" s="4"/>
    </row>
    <row r="17" spans="1:4" ht="11.25" thickBot="1" x14ac:dyDescent="0.3">
      <c r="A17" s="12"/>
      <c r="B17" s="5" t="s">
        <v>26</v>
      </c>
      <c r="C17" s="5">
        <v>0</v>
      </c>
      <c r="D17" s="5">
        <f>+C17</f>
        <v>0</v>
      </c>
    </row>
    <row r="18" spans="1:4" ht="11.25" thickBot="1" x14ac:dyDescent="0.3">
      <c r="A18" s="12"/>
      <c r="B18" s="5" t="s">
        <v>27</v>
      </c>
      <c r="C18" s="5">
        <v>0</v>
      </c>
      <c r="D18" s="5">
        <f>+C18</f>
        <v>0</v>
      </c>
    </row>
    <row r="19" spans="1:4" ht="11.25" thickBot="1" x14ac:dyDescent="0.3">
      <c r="A19" s="53" t="s">
        <v>34</v>
      </c>
      <c r="B19" s="54"/>
      <c r="C19" s="54"/>
      <c r="D19" s="4">
        <f>SUM(D17:D18)</f>
        <v>0</v>
      </c>
    </row>
    <row r="20" spans="1:4" ht="11.25" thickBot="1" x14ac:dyDescent="0.3">
      <c r="A20" s="8" t="str">
        <f>'PI skaičiuoklė'!C13</f>
        <v>Veiksmas B2</v>
      </c>
      <c r="B20" s="4"/>
      <c r="C20" s="4"/>
      <c r="D20" s="37"/>
    </row>
    <row r="21" spans="1:4" ht="11.25" thickBot="1" x14ac:dyDescent="0.3">
      <c r="A21" s="12"/>
      <c r="B21" s="5" t="s">
        <v>28</v>
      </c>
      <c r="C21" s="5">
        <v>0</v>
      </c>
      <c r="D21" s="5">
        <f>+C21</f>
        <v>0</v>
      </c>
    </row>
    <row r="22" spans="1:4" ht="11.25" thickBot="1" x14ac:dyDescent="0.3">
      <c r="A22" s="12"/>
      <c r="B22" s="5" t="s">
        <v>29</v>
      </c>
      <c r="C22" s="5">
        <v>0</v>
      </c>
      <c r="D22" s="5">
        <f>+C22</f>
        <v>0</v>
      </c>
    </row>
    <row r="23" spans="1:4" ht="11.25" thickBot="1" x14ac:dyDescent="0.3">
      <c r="A23" s="53" t="s">
        <v>35</v>
      </c>
      <c r="B23" s="54"/>
      <c r="C23" s="54"/>
      <c r="D23" s="4">
        <f>SUM(D21:D22)</f>
        <v>0</v>
      </c>
    </row>
    <row r="24" spans="1:4" ht="11.25" thickBot="1" x14ac:dyDescent="0.3">
      <c r="A24" s="12"/>
      <c r="B24" s="5" t="s">
        <v>11</v>
      </c>
      <c r="C24" s="5"/>
      <c r="D24" s="5" t="s">
        <v>17</v>
      </c>
    </row>
    <row r="25" spans="1:4" ht="11.25" thickBot="1" x14ac:dyDescent="0.3">
      <c r="A25" s="56" t="s">
        <v>36</v>
      </c>
      <c r="B25" s="57"/>
      <c r="C25" s="57"/>
      <c r="D25" s="37">
        <f>SUM(D19,D23)</f>
        <v>0</v>
      </c>
    </row>
    <row r="29" spans="1:4" ht="11.25" thickBot="1" x14ac:dyDescent="0.3"/>
    <row r="30" spans="1:4" ht="11.25" thickBot="1" x14ac:dyDescent="0.3">
      <c r="A30" s="75" t="s">
        <v>63</v>
      </c>
      <c r="B30" s="76"/>
      <c r="C30" s="76"/>
      <c r="D30" s="77"/>
    </row>
    <row r="31" spans="1:4" ht="36.75" customHeight="1" thickBot="1" x14ac:dyDescent="0.3">
      <c r="A31" s="29" t="s">
        <v>89</v>
      </c>
      <c r="B31" s="68" t="s">
        <v>30</v>
      </c>
      <c r="C31" s="69"/>
      <c r="D31" s="30" t="s">
        <v>3</v>
      </c>
    </row>
    <row r="32" spans="1:4" ht="11.25" thickBot="1" x14ac:dyDescent="0.3">
      <c r="A32" s="31">
        <v>1</v>
      </c>
      <c r="B32" s="70">
        <v>2</v>
      </c>
      <c r="C32" s="71"/>
      <c r="D32" s="31">
        <v>3</v>
      </c>
    </row>
    <row r="33" spans="1:4" ht="27.75" customHeight="1" thickBot="1" x14ac:dyDescent="0.3">
      <c r="A33" s="23" t="str">
        <f>'PI skaičiuoklė'!B19</f>
        <v>23 straipsnio 3 dalis (3. Darbdaviai, vadovaujantis Lietuvos Respublikos socialinės apsaugos ir darbo ministro nustatyta tvarka, kas mėnesį, per Elektroninę draudėjų aptarnavimo sistemą Valstybinio socialinio draudimo fondo valdybai prie Socialinės apsaugos ir darbo ministerijos (toliau – Valstybinio socialinio draudimo fondo valdyba) privalo teikti duomenis apie darbuotojų (išskyrus pareigūnus, statutinius valstybės tarnautojus ir kitus asmenis, kurių duomenys (ar bent dalis jų) sudaro valstybės tarnybos paslaptį, taip pat laikinųjų darbuotojų, su kuriais šio kodekso 72 straipsnio nustatyta tvarka sudaryta laikinojo darbo sutartis) darbo užmokestį, darbo laiką ir darbovietės ar darbdavio įmonės, įstaigos, organizacijos darbo apmokėjimo sistemoje numatytą pareigybės grupę. Informacija apie laikinųjų darbuotojų darbo užmokestį privalo būti teikiama šio straipsnio 8 dalyje numatyta tvarka. Šioje dalyje nurodytų duomenų valdytojomis yra Valstybinio socialinio draudimo fondo valdyba ir Valstybinė darbo inspekcija. Valstybinio socialinio draudimo fondo valdyba šioje dalyje nurodytus duomenis teikia Valstybinei darbo inspekcijai ir Lygių galimybių kontrolieriaus tarnybai.</v>
      </c>
      <c r="B33" s="4"/>
      <c r="C33" s="4"/>
      <c r="D33" s="4"/>
    </row>
    <row r="34" spans="1:4" ht="95.25" thickBot="1" x14ac:dyDescent="0.3">
      <c r="A34" s="8" t="str">
        <f>'PI skaičiuoklė'!C20</f>
        <v>Darbdavys, Valstybinio socialinio draudimo fondo valdybai teikia informaciją apie darbuotojų (išskyrus laikinuosius darbuotojus) darbo užmokestį, darbo laiką ir darbovietės ar darbdavio įmonės, įstaigos, organizacijos darbo apmokėjimo sistemoje numatytą pareigybės grupę.</v>
      </c>
      <c r="B34" s="4"/>
      <c r="C34" s="4"/>
      <c r="D34" s="4"/>
    </row>
    <row r="35" spans="1:4" ht="11.25" thickBot="1" x14ac:dyDescent="0.3">
      <c r="A35" s="12"/>
      <c r="B35" s="5" t="s">
        <v>22</v>
      </c>
      <c r="C35" s="5">
        <v>0</v>
      </c>
      <c r="D35" s="5">
        <f>+C35</f>
        <v>0</v>
      </c>
    </row>
    <row r="36" spans="1:4" ht="11.25" thickBot="1" x14ac:dyDescent="0.3">
      <c r="A36" s="12"/>
      <c r="B36" s="5" t="s">
        <v>23</v>
      </c>
      <c r="C36" s="5">
        <v>0</v>
      </c>
      <c r="D36" s="5">
        <f>+C36</f>
        <v>0</v>
      </c>
    </row>
    <row r="37" spans="1:4" ht="11.25" thickBot="1" x14ac:dyDescent="0.3">
      <c r="A37" s="53" t="s">
        <v>31</v>
      </c>
      <c r="B37" s="54"/>
      <c r="C37" s="54"/>
      <c r="D37" s="4">
        <f>SUM(D35:D36)</f>
        <v>0</v>
      </c>
    </row>
    <row r="38" spans="1:4" ht="11.25" thickBot="1" x14ac:dyDescent="0.3">
      <c r="A38" s="8" t="str">
        <f>'PI skaičiuoklė'!C21</f>
        <v>Veiksmas A2</v>
      </c>
      <c r="B38" s="4"/>
      <c r="C38" s="4"/>
      <c r="D38" s="4"/>
    </row>
    <row r="39" spans="1:4" ht="11.25" thickBot="1" x14ac:dyDescent="0.3">
      <c r="A39" s="12"/>
      <c r="B39" s="5" t="s">
        <v>24</v>
      </c>
      <c r="C39" s="5">
        <v>0</v>
      </c>
      <c r="D39" s="5">
        <f>+C39</f>
        <v>0</v>
      </c>
    </row>
    <row r="40" spans="1:4" ht="11.25" thickBot="1" x14ac:dyDescent="0.3">
      <c r="A40" s="12"/>
      <c r="B40" s="5" t="s">
        <v>25</v>
      </c>
      <c r="C40" s="5">
        <v>0</v>
      </c>
      <c r="D40" s="5">
        <f>+C40</f>
        <v>0</v>
      </c>
    </row>
    <row r="41" spans="1:4" ht="11.25" thickBot="1" x14ac:dyDescent="0.3">
      <c r="A41" s="53" t="s">
        <v>32</v>
      </c>
      <c r="B41" s="54"/>
      <c r="C41" s="54"/>
      <c r="D41" s="4">
        <f>SUM(D39:D40)</f>
        <v>0</v>
      </c>
    </row>
    <row r="42" spans="1:4" ht="11.25" thickBot="1" x14ac:dyDescent="0.3">
      <c r="A42" s="8" t="s">
        <v>11</v>
      </c>
      <c r="B42" s="5"/>
      <c r="C42" s="5"/>
      <c r="D42" s="5" t="s">
        <v>11</v>
      </c>
    </row>
    <row r="43" spans="1:4" ht="11.25" thickBot="1" x14ac:dyDescent="0.3">
      <c r="A43" s="56" t="s">
        <v>33</v>
      </c>
      <c r="B43" s="57"/>
      <c r="C43" s="57"/>
      <c r="D43" s="4">
        <f>SUM(D37,D41)</f>
        <v>0</v>
      </c>
    </row>
    <row r="44" spans="1:4" ht="21.75" thickBot="1" x14ac:dyDescent="0.3">
      <c r="A44" s="23">
        <f>'PI skaičiuoklė'!B24</f>
        <v>0</v>
      </c>
      <c r="B44" s="5"/>
      <c r="C44" s="5"/>
      <c r="D44" s="5"/>
    </row>
    <row r="45" spans="1:4" ht="11.25" thickBot="1" x14ac:dyDescent="0.3">
      <c r="A45" s="8">
        <f>'PI skaičiuoklė'!C25</f>
        <v>0</v>
      </c>
      <c r="B45" s="4"/>
      <c r="C45" s="4"/>
      <c r="D45" s="4"/>
    </row>
    <row r="46" spans="1:4" ht="11.25" thickBot="1" x14ac:dyDescent="0.3">
      <c r="A46" s="12"/>
      <c r="B46" s="5" t="s">
        <v>26</v>
      </c>
      <c r="C46" s="5">
        <v>0</v>
      </c>
      <c r="D46" s="5">
        <f>+C46</f>
        <v>0</v>
      </c>
    </row>
    <row r="47" spans="1:4" ht="11.25" thickBot="1" x14ac:dyDescent="0.3">
      <c r="A47" s="12"/>
      <c r="B47" s="5" t="s">
        <v>27</v>
      </c>
      <c r="C47" s="5">
        <v>0</v>
      </c>
      <c r="D47" s="5">
        <f>+C47</f>
        <v>0</v>
      </c>
    </row>
    <row r="48" spans="1:4" ht="11.25" thickBot="1" x14ac:dyDescent="0.3">
      <c r="A48" s="53" t="s">
        <v>34</v>
      </c>
      <c r="B48" s="54"/>
      <c r="C48" s="54"/>
      <c r="D48" s="4">
        <f>SUM(D46:D47)</f>
        <v>0</v>
      </c>
    </row>
    <row r="49" spans="1:4" ht="11.25" thickBot="1" x14ac:dyDescent="0.3">
      <c r="A49" s="8" t="str">
        <f>'PI skaičiuoklė'!C26</f>
        <v>Veiksmas B2</v>
      </c>
      <c r="B49" s="4"/>
      <c r="C49" s="4"/>
      <c r="D49" s="4"/>
    </row>
    <row r="50" spans="1:4" ht="11.25" thickBot="1" x14ac:dyDescent="0.3">
      <c r="A50" s="12"/>
      <c r="B50" s="5" t="s">
        <v>28</v>
      </c>
      <c r="C50" s="5">
        <v>0</v>
      </c>
      <c r="D50" s="5">
        <f>+C50</f>
        <v>0</v>
      </c>
    </row>
    <row r="51" spans="1:4" ht="11.25" thickBot="1" x14ac:dyDescent="0.3">
      <c r="A51" s="12"/>
      <c r="B51" s="5" t="s">
        <v>29</v>
      </c>
      <c r="C51" s="5">
        <v>0</v>
      </c>
      <c r="D51" s="5">
        <f>+C51</f>
        <v>0</v>
      </c>
    </row>
    <row r="52" spans="1:4" ht="11.25" thickBot="1" x14ac:dyDescent="0.3">
      <c r="A52" s="53" t="s">
        <v>35</v>
      </c>
      <c r="B52" s="54"/>
      <c r="C52" s="54"/>
      <c r="D52" s="4">
        <f>SUM(D50:D51)</f>
        <v>0</v>
      </c>
    </row>
    <row r="53" spans="1:4" ht="11.25" thickBot="1" x14ac:dyDescent="0.3">
      <c r="A53" s="12"/>
      <c r="B53" s="5" t="s">
        <v>11</v>
      </c>
      <c r="C53" s="5"/>
      <c r="D53" s="5" t="s">
        <v>17</v>
      </c>
    </row>
    <row r="54" spans="1:4" ht="11.25" thickBot="1" x14ac:dyDescent="0.3">
      <c r="A54" s="56" t="s">
        <v>36</v>
      </c>
      <c r="B54" s="57"/>
      <c r="C54" s="57"/>
      <c r="D54" s="4">
        <f>SUM(D48,D52)</f>
        <v>0</v>
      </c>
    </row>
  </sheetData>
  <mergeCells count="18">
    <mergeCell ref="A1:D1"/>
    <mergeCell ref="A30:D30"/>
    <mergeCell ref="A37:C37"/>
    <mergeCell ref="A41:C41"/>
    <mergeCell ref="A43:C43"/>
    <mergeCell ref="A25:C25"/>
    <mergeCell ref="A8:C8"/>
    <mergeCell ref="A12:C12"/>
    <mergeCell ref="A14:C14"/>
    <mergeCell ref="A19:C19"/>
    <mergeCell ref="A23:C23"/>
    <mergeCell ref="B2:C2"/>
    <mergeCell ref="B3:C3"/>
    <mergeCell ref="B31:C31"/>
    <mergeCell ref="B32:C32"/>
    <mergeCell ref="A48:C48"/>
    <mergeCell ref="A52:C52"/>
    <mergeCell ref="A54:C54"/>
  </mergeCells>
  <pageMargins left="0.70866141732283472" right="0.70866141732283472" top="0.78740157480314965" bottom="0.78740157480314965" header="0.31496062992125984" footer="0.31496062992125984"/>
  <pageSetup paperSize="9" orientation="landscape" r:id="rId1"/>
  <headerFooter>
    <oddFooter>&amp;L_x000D_&amp;1#&amp;"Calibri"&amp;10&amp;K000000 Socialinės apsaugos ir darbo ministerija bei pavaldžios įstaigos | Vidiniam naudojimui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4BBA4"/>
  </sheetPr>
  <dimension ref="A1:E57"/>
  <sheetViews>
    <sheetView topLeftCell="A25" zoomScale="85" zoomScaleNormal="85" workbookViewId="0">
      <selection sqref="A1:E1"/>
    </sheetView>
  </sheetViews>
  <sheetFormatPr defaultColWidth="8.7109375" defaultRowHeight="10.5" x14ac:dyDescent="0.25"/>
  <cols>
    <col min="1" max="1" width="28.5703125" style="1" customWidth="1"/>
    <col min="2" max="2" width="13" style="1" customWidth="1"/>
    <col min="3" max="3" width="22.5703125" style="1" customWidth="1"/>
    <col min="4" max="4" width="37.42578125" style="1" customWidth="1"/>
    <col min="5" max="5" width="17.7109375" style="1" customWidth="1"/>
    <col min="6" max="16384" width="8.7109375" style="1"/>
  </cols>
  <sheetData>
    <row r="1" spans="1:5" ht="16.5" customHeight="1" thickBot="1" x14ac:dyDescent="0.3">
      <c r="A1" s="72" t="s">
        <v>64</v>
      </c>
      <c r="B1" s="73"/>
      <c r="C1" s="73"/>
      <c r="D1" s="73"/>
      <c r="E1" s="74"/>
    </row>
    <row r="2" spans="1:5" ht="44.25" customHeight="1" thickBot="1" x14ac:dyDescent="0.3">
      <c r="A2" s="29" t="s">
        <v>88</v>
      </c>
      <c r="B2" s="30" t="s">
        <v>90</v>
      </c>
      <c r="C2" s="30" t="s">
        <v>61</v>
      </c>
      <c r="D2" s="30" t="s">
        <v>91</v>
      </c>
      <c r="E2" s="30" t="s">
        <v>4</v>
      </c>
    </row>
    <row r="3" spans="1:5" ht="13.5" customHeight="1" thickBot="1" x14ac:dyDescent="0.3">
      <c r="A3" s="31">
        <v>1</v>
      </c>
      <c r="B3" s="32">
        <v>2</v>
      </c>
      <c r="C3" s="32">
        <v>3</v>
      </c>
      <c r="D3" s="32">
        <v>4</v>
      </c>
      <c r="E3" s="32">
        <v>5</v>
      </c>
    </row>
    <row r="4" spans="1:5" ht="21.75" thickBot="1" x14ac:dyDescent="0.3">
      <c r="A4" s="23" t="str">
        <f>'PI skaičiuoklė'!B6</f>
        <v>Straipsnis (-iai), punktas (-ai) ir įpareigojimas</v>
      </c>
      <c r="B4" s="4"/>
      <c r="C4" s="4"/>
      <c r="D4" s="4"/>
      <c r="E4" s="4"/>
    </row>
    <row r="5" spans="1:5" ht="11.25" thickBot="1" x14ac:dyDescent="0.3">
      <c r="A5" s="8" t="str">
        <f>'PI skaičiuoklė'!C7</f>
        <v>Veiksmas A1</v>
      </c>
      <c r="B5" s="4"/>
      <c r="C5" s="4"/>
      <c r="D5" s="4"/>
      <c r="E5" s="4"/>
    </row>
    <row r="6" spans="1:5" ht="11.25" thickBot="1" x14ac:dyDescent="0.3">
      <c r="A6" s="12"/>
      <c r="B6" s="5" t="s">
        <v>22</v>
      </c>
      <c r="C6" s="5">
        <v>0</v>
      </c>
      <c r="D6" s="5">
        <v>0</v>
      </c>
      <c r="E6" s="5">
        <f>+C6*D6</f>
        <v>0</v>
      </c>
    </row>
    <row r="7" spans="1:5" ht="11.25" thickBot="1" x14ac:dyDescent="0.3">
      <c r="A7" s="12"/>
      <c r="B7" s="5" t="s">
        <v>23</v>
      </c>
      <c r="C7" s="5">
        <v>0</v>
      </c>
      <c r="D7" s="5">
        <v>0</v>
      </c>
      <c r="E7" s="5">
        <f>+C7*D7</f>
        <v>0</v>
      </c>
    </row>
    <row r="8" spans="1:5" ht="14.1" customHeight="1" thickBot="1" x14ac:dyDescent="0.3">
      <c r="A8" s="53" t="s">
        <v>37</v>
      </c>
      <c r="B8" s="54"/>
      <c r="C8" s="54"/>
      <c r="D8" s="55"/>
      <c r="E8" s="5">
        <f>SUM(E6:E7)</f>
        <v>0</v>
      </c>
    </row>
    <row r="9" spans="1:5" ht="11.25" thickBot="1" x14ac:dyDescent="0.3">
      <c r="A9" s="8" t="str">
        <f>'PI skaičiuoklė'!C8</f>
        <v>Veiksmas A2</v>
      </c>
      <c r="B9" s="4"/>
      <c r="C9" s="4"/>
      <c r="D9" s="4"/>
      <c r="E9" s="4"/>
    </row>
    <row r="10" spans="1:5" ht="11.25" thickBot="1" x14ac:dyDescent="0.3">
      <c r="A10" s="12"/>
      <c r="B10" s="5" t="s">
        <v>24</v>
      </c>
      <c r="C10" s="5">
        <v>0</v>
      </c>
      <c r="D10" s="5">
        <v>0</v>
      </c>
      <c r="E10" s="5">
        <f t="shared" ref="E10:E11" si="0">+C10*D10</f>
        <v>0</v>
      </c>
    </row>
    <row r="11" spans="1:5" ht="11.25" thickBot="1" x14ac:dyDescent="0.3">
      <c r="A11" s="12"/>
      <c r="B11" s="5" t="s">
        <v>25</v>
      </c>
      <c r="C11" s="5">
        <v>0</v>
      </c>
      <c r="D11" s="5">
        <v>0</v>
      </c>
      <c r="E11" s="5">
        <f t="shared" si="0"/>
        <v>0</v>
      </c>
    </row>
    <row r="12" spans="1:5" ht="11.25" thickBot="1" x14ac:dyDescent="0.3">
      <c r="A12" s="53" t="s">
        <v>38</v>
      </c>
      <c r="B12" s="54"/>
      <c r="C12" s="54"/>
      <c r="D12" s="55"/>
      <c r="E12" s="5">
        <f>SUM(E10:E11)</f>
        <v>0</v>
      </c>
    </row>
    <row r="13" spans="1:5" ht="11.25" thickBot="1" x14ac:dyDescent="0.3">
      <c r="A13" s="12"/>
      <c r="B13" s="5" t="s">
        <v>11</v>
      </c>
      <c r="C13" s="5">
        <v>0</v>
      </c>
      <c r="D13" s="5"/>
      <c r="E13" s="5" t="s">
        <v>92</v>
      </c>
    </row>
    <row r="14" spans="1:5" ht="11.25" thickBot="1" x14ac:dyDescent="0.3">
      <c r="A14" s="56" t="s">
        <v>39</v>
      </c>
      <c r="B14" s="57"/>
      <c r="C14" s="57"/>
      <c r="D14" s="58"/>
      <c r="E14" s="4">
        <f>SUM(E8,E12)</f>
        <v>0</v>
      </c>
    </row>
    <row r="15" spans="1:5" ht="21.75" thickBot="1" x14ac:dyDescent="0.3">
      <c r="A15" s="23" t="str">
        <f>'PI skaičiuoklė'!B11</f>
        <v>Straipsnis (-iai), punktas (-ai) ir įpareigojimas</v>
      </c>
      <c r="B15" s="4"/>
      <c r="C15" s="4"/>
      <c r="D15" s="4"/>
      <c r="E15" s="4"/>
    </row>
    <row r="16" spans="1:5" ht="11.25" thickBot="1" x14ac:dyDescent="0.3">
      <c r="A16" s="8" t="str">
        <f>'PI skaičiuoklė'!C12</f>
        <v>Veiksmas B1</v>
      </c>
      <c r="B16" s="4"/>
      <c r="C16" s="4"/>
      <c r="D16" s="4"/>
      <c r="E16" s="4"/>
    </row>
    <row r="17" spans="1:5" ht="11.25" thickBot="1" x14ac:dyDescent="0.3">
      <c r="A17" s="12"/>
      <c r="B17" s="5" t="s">
        <v>26</v>
      </c>
      <c r="C17" s="5">
        <v>0</v>
      </c>
      <c r="D17" s="5">
        <v>0</v>
      </c>
      <c r="E17" s="5">
        <f t="shared" ref="E17:E18" si="1">+C17*D17</f>
        <v>0</v>
      </c>
    </row>
    <row r="18" spans="1:5" ht="11.25" thickBot="1" x14ac:dyDescent="0.3">
      <c r="A18" s="12"/>
      <c r="B18" s="5" t="s">
        <v>27</v>
      </c>
      <c r="C18" s="5">
        <v>0</v>
      </c>
      <c r="D18" s="5">
        <v>0</v>
      </c>
      <c r="E18" s="5">
        <f t="shared" si="1"/>
        <v>0</v>
      </c>
    </row>
    <row r="19" spans="1:5" ht="11.25" thickBot="1" x14ac:dyDescent="0.3">
      <c r="A19" s="53" t="s">
        <v>40</v>
      </c>
      <c r="B19" s="54"/>
      <c r="C19" s="54"/>
      <c r="D19" s="55"/>
      <c r="E19" s="5">
        <f>SUM(E17:E18)</f>
        <v>0</v>
      </c>
    </row>
    <row r="20" spans="1:5" ht="11.25" thickBot="1" x14ac:dyDescent="0.3">
      <c r="A20" s="8" t="str">
        <f>'PI skaičiuoklė'!C13</f>
        <v>Veiksmas B2</v>
      </c>
      <c r="B20" s="4"/>
      <c r="C20" s="4"/>
      <c r="D20" s="4"/>
      <c r="E20" s="4"/>
    </row>
    <row r="21" spans="1:5" ht="11.25" thickBot="1" x14ac:dyDescent="0.3">
      <c r="A21" s="12"/>
      <c r="B21" s="5" t="s">
        <v>28</v>
      </c>
      <c r="C21" s="5">
        <v>0</v>
      </c>
      <c r="D21" s="5">
        <v>0</v>
      </c>
      <c r="E21" s="5">
        <f t="shared" ref="E21:E22" si="2">+C21*D21</f>
        <v>0</v>
      </c>
    </row>
    <row r="22" spans="1:5" ht="11.25" thickBot="1" x14ac:dyDescent="0.3">
      <c r="A22" s="12"/>
      <c r="B22" s="5" t="s">
        <v>29</v>
      </c>
      <c r="C22" s="5">
        <v>0</v>
      </c>
      <c r="D22" s="5">
        <v>0</v>
      </c>
      <c r="E22" s="5">
        <f t="shared" si="2"/>
        <v>0</v>
      </c>
    </row>
    <row r="23" spans="1:5" ht="11.25" thickBot="1" x14ac:dyDescent="0.3">
      <c r="A23" s="53" t="s">
        <v>42</v>
      </c>
      <c r="B23" s="54"/>
      <c r="C23" s="54"/>
      <c r="D23" s="55"/>
      <c r="E23" s="5">
        <f>SUM(E21:E22)</f>
        <v>0</v>
      </c>
    </row>
    <row r="24" spans="1:5" ht="11.25" thickBot="1" x14ac:dyDescent="0.3">
      <c r="A24" s="12"/>
      <c r="B24" s="5" t="s">
        <v>11</v>
      </c>
      <c r="C24" s="5"/>
      <c r="D24" s="5"/>
      <c r="E24" s="5" t="s">
        <v>17</v>
      </c>
    </row>
    <row r="25" spans="1:5" ht="11.25" thickBot="1" x14ac:dyDescent="0.3">
      <c r="A25" s="56" t="s">
        <v>41</v>
      </c>
      <c r="B25" s="57"/>
      <c r="C25" s="57"/>
      <c r="D25" s="58"/>
      <c r="E25" s="4">
        <f>SUM(E19,E23)</f>
        <v>0</v>
      </c>
    </row>
    <row r="26" spans="1:5" x14ac:dyDescent="0.25">
      <c r="A26" s="27"/>
      <c r="B26" s="27"/>
      <c r="C26" s="27"/>
      <c r="D26" s="27"/>
      <c r="E26" s="33"/>
    </row>
    <row r="27" spans="1:5" x14ac:dyDescent="0.25">
      <c r="A27" s="27"/>
      <c r="B27" s="27"/>
      <c r="C27" s="27"/>
      <c r="D27" s="27"/>
      <c r="E27" s="33"/>
    </row>
    <row r="28" spans="1:5" x14ac:dyDescent="0.25">
      <c r="A28" s="27"/>
      <c r="B28" s="27"/>
      <c r="C28" s="27"/>
      <c r="D28" s="27"/>
      <c r="E28" s="33"/>
    </row>
    <row r="29" spans="1:5" x14ac:dyDescent="0.25">
      <c r="A29" s="27"/>
      <c r="B29" s="27"/>
      <c r="C29" s="27"/>
      <c r="D29" s="27"/>
      <c r="E29" s="33"/>
    </row>
    <row r="30" spans="1:5" x14ac:dyDescent="0.25">
      <c r="A30" s="27"/>
      <c r="B30" s="27"/>
      <c r="C30" s="27"/>
      <c r="D30" s="27"/>
      <c r="E30" s="33"/>
    </row>
    <row r="32" spans="1:5" ht="11.25" thickBot="1" x14ac:dyDescent="0.3"/>
    <row r="33" spans="1:5" ht="19.5" customHeight="1" thickBot="1" x14ac:dyDescent="0.3">
      <c r="A33" s="75" t="s">
        <v>65</v>
      </c>
      <c r="B33" s="76"/>
      <c r="C33" s="76"/>
      <c r="D33" s="76"/>
      <c r="E33" s="77"/>
    </row>
    <row r="34" spans="1:5" ht="42.75" thickBot="1" x14ac:dyDescent="0.3">
      <c r="A34" s="29" t="s">
        <v>89</v>
      </c>
      <c r="B34" s="30" t="s">
        <v>90</v>
      </c>
      <c r="C34" s="30" t="s">
        <v>61</v>
      </c>
      <c r="D34" s="30" t="s">
        <v>91</v>
      </c>
      <c r="E34" s="30" t="s">
        <v>4</v>
      </c>
    </row>
    <row r="35" spans="1:5" ht="11.25" thickBot="1" x14ac:dyDescent="0.3">
      <c r="A35" s="31">
        <v>1</v>
      </c>
      <c r="B35" s="32">
        <v>2</v>
      </c>
      <c r="C35" s="32">
        <v>3</v>
      </c>
      <c r="D35" s="32">
        <v>4</v>
      </c>
      <c r="E35" s="32">
        <v>5</v>
      </c>
    </row>
    <row r="36" spans="1:5" ht="409.6" thickBot="1" x14ac:dyDescent="0.3">
      <c r="A36" s="23" t="str">
        <f>'PI skaičiuoklė'!B19</f>
        <v>23 straipsnio 3 dalis (3. Darbdaviai, vadovaujantis Lietuvos Respublikos socialinės apsaugos ir darbo ministro nustatyta tvarka, kas mėnesį, per Elektroninę draudėjų aptarnavimo sistemą Valstybinio socialinio draudimo fondo valdybai prie Socialinės apsaugos ir darbo ministerijos (toliau – Valstybinio socialinio draudimo fondo valdyba) privalo teikti duomenis apie darbuotojų (išskyrus pareigūnus, statutinius valstybės tarnautojus ir kitus asmenis, kurių duomenys (ar bent dalis jų) sudaro valstybės tarnybos paslaptį, taip pat laikinųjų darbuotojų, su kuriais šio kodekso 72 straipsnio nustatyta tvarka sudaryta laikinojo darbo sutartis) darbo užmokestį, darbo laiką ir darbovietės ar darbdavio įmonės, įstaigos, organizacijos darbo apmokėjimo sistemoje numatytą pareigybės grupę. Informacija apie laikinųjų darbuotojų darbo užmokestį privalo būti teikiama šio straipsnio 8 dalyje numatyta tvarka. Šioje dalyje nurodytų duomenų valdytojomis yra Valstybinio socialinio draudimo fondo valdyba ir Valstybinė darbo inspekcija. Valstybinio socialinio draudimo fondo valdyba šioje dalyje nurodytus duomenis teikia Valstybinei darbo inspekcijai ir Lygių galimybių kontrolieriaus tarnybai.</v>
      </c>
      <c r="B36" s="4"/>
      <c r="C36" s="4"/>
      <c r="D36" s="4"/>
      <c r="E36" s="4"/>
    </row>
    <row r="37" spans="1:5" ht="105.75" thickBot="1" x14ac:dyDescent="0.3">
      <c r="A37" s="8" t="str">
        <f>'PI skaičiuoklė'!C20</f>
        <v>Darbdavys, Valstybinio socialinio draudimo fondo valdybai teikia informaciją apie darbuotojų (išskyrus laikinuosius darbuotojus) darbo užmokestį, darbo laiką ir darbovietės ar darbdavio įmonės, įstaigos, organizacijos darbo apmokėjimo sistemoje numatytą pareigybės grupę.</v>
      </c>
      <c r="B37" s="4"/>
      <c r="C37" s="4"/>
      <c r="D37" s="4"/>
      <c r="E37" s="4"/>
    </row>
    <row r="38" spans="1:5" ht="11.25" thickBot="1" x14ac:dyDescent="0.3">
      <c r="A38" s="12"/>
      <c r="B38" s="5" t="s">
        <v>22</v>
      </c>
      <c r="C38" s="5">
        <v>0</v>
      </c>
      <c r="D38" s="5">
        <v>0</v>
      </c>
      <c r="E38" s="5">
        <f>+C38*D38</f>
        <v>0</v>
      </c>
    </row>
    <row r="39" spans="1:5" ht="11.25" thickBot="1" x14ac:dyDescent="0.3">
      <c r="A39" s="12"/>
      <c r="B39" s="5" t="s">
        <v>23</v>
      </c>
      <c r="C39" s="5">
        <v>0</v>
      </c>
      <c r="D39" s="5">
        <v>0</v>
      </c>
      <c r="E39" s="5">
        <f>+C39*D39</f>
        <v>0</v>
      </c>
    </row>
    <row r="40" spans="1:5" ht="11.25" thickBot="1" x14ac:dyDescent="0.3">
      <c r="A40" s="53" t="s">
        <v>37</v>
      </c>
      <c r="B40" s="54"/>
      <c r="C40" s="54"/>
      <c r="D40" s="55"/>
      <c r="E40" s="5">
        <f>SUM(E38:E39)</f>
        <v>0</v>
      </c>
    </row>
    <row r="41" spans="1:5" ht="11.25" thickBot="1" x14ac:dyDescent="0.3">
      <c r="A41" s="8" t="str">
        <f>'PI skaičiuoklė'!C21</f>
        <v>Veiksmas A2</v>
      </c>
      <c r="B41" s="4"/>
      <c r="C41" s="4"/>
      <c r="D41" s="4"/>
      <c r="E41" s="4"/>
    </row>
    <row r="42" spans="1:5" ht="11.25" thickBot="1" x14ac:dyDescent="0.3">
      <c r="A42" s="12"/>
      <c r="B42" s="5" t="s">
        <v>24</v>
      </c>
      <c r="C42" s="5">
        <v>0</v>
      </c>
      <c r="D42" s="5">
        <v>0</v>
      </c>
      <c r="E42" s="5">
        <f t="shared" ref="E42:E43" si="3">+C42*D42</f>
        <v>0</v>
      </c>
    </row>
    <row r="43" spans="1:5" ht="11.25" thickBot="1" x14ac:dyDescent="0.3">
      <c r="A43" s="12"/>
      <c r="B43" s="5" t="s">
        <v>25</v>
      </c>
      <c r="C43" s="5">
        <v>0</v>
      </c>
      <c r="D43" s="5">
        <v>0</v>
      </c>
      <c r="E43" s="5">
        <f t="shared" si="3"/>
        <v>0</v>
      </c>
    </row>
    <row r="44" spans="1:5" ht="11.25" thickBot="1" x14ac:dyDescent="0.3">
      <c r="A44" s="53" t="s">
        <v>38</v>
      </c>
      <c r="B44" s="54"/>
      <c r="C44" s="54"/>
      <c r="D44" s="55"/>
      <c r="E44" s="5">
        <f>SUM(E42:E43)</f>
        <v>0</v>
      </c>
    </row>
    <row r="45" spans="1:5" ht="11.25" thickBot="1" x14ac:dyDescent="0.3">
      <c r="A45" s="12"/>
      <c r="B45" s="5" t="s">
        <v>11</v>
      </c>
      <c r="C45" s="5"/>
      <c r="D45" s="5"/>
      <c r="E45" s="5" t="s">
        <v>92</v>
      </c>
    </row>
    <row r="46" spans="1:5" ht="11.25" thickBot="1" x14ac:dyDescent="0.3">
      <c r="A46" s="56" t="s">
        <v>39</v>
      </c>
      <c r="B46" s="57"/>
      <c r="C46" s="57"/>
      <c r="D46" s="58"/>
      <c r="E46" s="4">
        <f>SUM(E40,E44)</f>
        <v>0</v>
      </c>
    </row>
    <row r="47" spans="1:5" ht="11.25" thickBot="1" x14ac:dyDescent="0.3">
      <c r="A47" s="23">
        <f>'PI skaičiuoklė'!B24</f>
        <v>0</v>
      </c>
      <c r="B47" s="4"/>
      <c r="C47" s="4"/>
      <c r="D47" s="4"/>
      <c r="E47" s="4"/>
    </row>
    <row r="48" spans="1:5" ht="11.25" thickBot="1" x14ac:dyDescent="0.3">
      <c r="A48" s="8">
        <f>'PI skaičiuoklė'!C25</f>
        <v>0</v>
      </c>
      <c r="B48" s="4"/>
      <c r="C48" s="4"/>
      <c r="D48" s="4"/>
      <c r="E48" s="4"/>
    </row>
    <row r="49" spans="1:5" ht="11.25" thickBot="1" x14ac:dyDescent="0.3">
      <c r="A49" s="12"/>
      <c r="B49" s="5" t="s">
        <v>26</v>
      </c>
      <c r="C49" s="5">
        <v>0</v>
      </c>
      <c r="D49" s="5">
        <v>0</v>
      </c>
      <c r="E49" s="5">
        <f t="shared" ref="E49:E50" si="4">+C49*D49</f>
        <v>0</v>
      </c>
    </row>
    <row r="50" spans="1:5" ht="11.25" thickBot="1" x14ac:dyDescent="0.3">
      <c r="A50" s="12"/>
      <c r="B50" s="5" t="s">
        <v>27</v>
      </c>
      <c r="C50" s="5">
        <v>0</v>
      </c>
      <c r="D50" s="5">
        <v>0</v>
      </c>
      <c r="E50" s="5">
        <f t="shared" si="4"/>
        <v>0</v>
      </c>
    </row>
    <row r="51" spans="1:5" ht="11.25" thickBot="1" x14ac:dyDescent="0.3">
      <c r="A51" s="53" t="s">
        <v>40</v>
      </c>
      <c r="B51" s="54"/>
      <c r="C51" s="54"/>
      <c r="D51" s="55"/>
      <c r="E51" s="5">
        <f>SUM(E49:E50)</f>
        <v>0</v>
      </c>
    </row>
    <row r="52" spans="1:5" ht="11.25" thickBot="1" x14ac:dyDescent="0.3">
      <c r="A52" s="8" t="str">
        <f>'PI skaičiuoklė'!C26</f>
        <v>Veiksmas B2</v>
      </c>
      <c r="B52" s="4"/>
      <c r="C52" s="4"/>
      <c r="D52" s="4"/>
      <c r="E52" s="4"/>
    </row>
    <row r="53" spans="1:5" ht="11.25" thickBot="1" x14ac:dyDescent="0.3">
      <c r="A53" s="12"/>
      <c r="B53" s="5" t="s">
        <v>28</v>
      </c>
      <c r="C53" s="5">
        <v>0</v>
      </c>
      <c r="D53" s="5">
        <v>0</v>
      </c>
      <c r="E53" s="5">
        <f t="shared" ref="E53:E54" si="5">+C53*D53</f>
        <v>0</v>
      </c>
    </row>
    <row r="54" spans="1:5" ht="11.25" thickBot="1" x14ac:dyDescent="0.3">
      <c r="A54" s="12"/>
      <c r="B54" s="5" t="s">
        <v>29</v>
      </c>
      <c r="C54" s="5">
        <v>0</v>
      </c>
      <c r="D54" s="5">
        <v>0</v>
      </c>
      <c r="E54" s="5">
        <f t="shared" si="5"/>
        <v>0</v>
      </c>
    </row>
    <row r="55" spans="1:5" ht="11.25" thickBot="1" x14ac:dyDescent="0.3">
      <c r="A55" s="53" t="s">
        <v>42</v>
      </c>
      <c r="B55" s="54"/>
      <c r="C55" s="54"/>
      <c r="D55" s="55"/>
      <c r="E55" s="5">
        <f>SUM(E53:E54)</f>
        <v>0</v>
      </c>
    </row>
    <row r="56" spans="1:5" ht="11.25" thickBot="1" x14ac:dyDescent="0.3">
      <c r="A56" s="12"/>
      <c r="B56" s="5" t="s">
        <v>11</v>
      </c>
      <c r="C56" s="5"/>
      <c r="D56" s="5"/>
      <c r="E56" s="5" t="s">
        <v>17</v>
      </c>
    </row>
    <row r="57" spans="1:5" ht="11.25" thickBot="1" x14ac:dyDescent="0.3">
      <c r="A57" s="56" t="s">
        <v>41</v>
      </c>
      <c r="B57" s="57"/>
      <c r="C57" s="57"/>
      <c r="D57" s="58"/>
      <c r="E57" s="4">
        <f>SUM(E51,E55)</f>
        <v>0</v>
      </c>
    </row>
  </sheetData>
  <mergeCells count="14">
    <mergeCell ref="A51:D51"/>
    <mergeCell ref="A55:D55"/>
    <mergeCell ref="A57:D57"/>
    <mergeCell ref="A1:E1"/>
    <mergeCell ref="A33:E33"/>
    <mergeCell ref="A40:D40"/>
    <mergeCell ref="A44:D44"/>
    <mergeCell ref="A46:D46"/>
    <mergeCell ref="A25:D25"/>
    <mergeCell ref="A8:D8"/>
    <mergeCell ref="A12:D12"/>
    <mergeCell ref="A14:D14"/>
    <mergeCell ref="A19:D19"/>
    <mergeCell ref="A23:D23"/>
  </mergeCells>
  <pageMargins left="0.70866141732283472" right="0.70866141732283472" top="1.3385826771653544" bottom="1.3385826771653544" header="0.31496062992125984" footer="0.31496062992125984"/>
  <pageSetup paperSize="9" orientation="landscape" r:id="rId1"/>
  <headerFooter>
    <oddFooter>&amp;L_x000D_&amp;1#&amp;"Calibri"&amp;10&amp;K000000 Socialinės apsaugos ir darbo ministerija bei pavaldžios įstaigos | Vidiniam naudojimui</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2F1F0"/>
  </sheetPr>
  <dimension ref="A1:C56"/>
  <sheetViews>
    <sheetView topLeftCell="A5" zoomScale="85" zoomScaleNormal="85" workbookViewId="0">
      <selection activeCell="B36" sqref="B36"/>
    </sheetView>
  </sheetViews>
  <sheetFormatPr defaultColWidth="8.7109375" defaultRowHeight="10.5" x14ac:dyDescent="0.25"/>
  <cols>
    <col min="1" max="1" width="39" style="1" customWidth="1"/>
    <col min="2" max="2" width="30.140625" style="1" customWidth="1"/>
    <col min="3" max="3" width="24.5703125" style="1" customWidth="1"/>
    <col min="4" max="16384" width="8.7109375" style="1"/>
  </cols>
  <sheetData>
    <row r="1" spans="1:3" ht="21" customHeight="1" thickBot="1" x14ac:dyDescent="0.3">
      <c r="A1" s="62" t="s">
        <v>93</v>
      </c>
      <c r="B1" s="63"/>
      <c r="C1" s="64"/>
    </row>
    <row r="2" spans="1:3" ht="26.45" customHeight="1" thickBot="1" x14ac:dyDescent="0.3">
      <c r="A2" s="29" t="s">
        <v>88</v>
      </c>
      <c r="B2" s="30" t="s">
        <v>43</v>
      </c>
      <c r="C2" s="30" t="s">
        <v>44</v>
      </c>
    </row>
    <row r="3" spans="1:3" ht="11.25" customHeight="1" thickBot="1" x14ac:dyDescent="0.3">
      <c r="A3" s="31">
        <v>1</v>
      </c>
      <c r="B3" s="32">
        <v>2</v>
      </c>
      <c r="C3" s="32">
        <v>3</v>
      </c>
    </row>
    <row r="4" spans="1:3" ht="30.75" customHeight="1" thickBot="1" x14ac:dyDescent="0.3">
      <c r="A4" s="23" t="str">
        <f>'PI skaičiuoklė'!B6</f>
        <v>Straipsnis (-iai), punktas (-ai) ir įpareigojimas</v>
      </c>
      <c r="B4" s="4"/>
      <c r="C4" s="4"/>
    </row>
    <row r="5" spans="1:3" ht="11.25" thickBot="1" x14ac:dyDescent="0.3">
      <c r="A5" s="8" t="str">
        <f>'PI skaičiuoklė'!C7</f>
        <v>Veiksmas A1</v>
      </c>
      <c r="B5" s="4"/>
      <c r="C5" s="4"/>
    </row>
    <row r="6" spans="1:3" ht="11.25" thickBot="1" x14ac:dyDescent="0.3">
      <c r="A6" s="12"/>
      <c r="B6" s="5" t="s">
        <v>22</v>
      </c>
      <c r="C6" s="5">
        <v>0</v>
      </c>
    </row>
    <row r="7" spans="1:3" ht="11.25" thickBot="1" x14ac:dyDescent="0.3">
      <c r="A7" s="12"/>
      <c r="B7" s="5" t="s">
        <v>23</v>
      </c>
      <c r="C7" s="5">
        <v>0</v>
      </c>
    </row>
    <row r="8" spans="1:3" ht="12" customHeight="1" thickBot="1" x14ac:dyDescent="0.3">
      <c r="A8" s="53" t="s">
        <v>45</v>
      </c>
      <c r="B8" s="55"/>
      <c r="C8" s="5">
        <f>SUM(C6:C7)</f>
        <v>0</v>
      </c>
    </row>
    <row r="9" spans="1:3" ht="11.25" thickBot="1" x14ac:dyDescent="0.3">
      <c r="A9" s="8" t="str">
        <f>'PI skaičiuoklė'!C8</f>
        <v>Veiksmas A2</v>
      </c>
      <c r="B9" s="4"/>
      <c r="C9" s="4"/>
    </row>
    <row r="10" spans="1:3" ht="11.25" thickBot="1" x14ac:dyDescent="0.3">
      <c r="A10" s="12"/>
      <c r="B10" s="5" t="s">
        <v>24</v>
      </c>
      <c r="C10" s="5">
        <v>0</v>
      </c>
    </row>
    <row r="11" spans="1:3" ht="11.25" thickBot="1" x14ac:dyDescent="0.3">
      <c r="A11" s="12"/>
      <c r="B11" s="5" t="s">
        <v>25</v>
      </c>
      <c r="C11" s="5">
        <v>0</v>
      </c>
    </row>
    <row r="12" spans="1:3" ht="18.95" customHeight="1" thickBot="1" x14ac:dyDescent="0.3">
      <c r="A12" s="53" t="s">
        <v>46</v>
      </c>
      <c r="B12" s="55"/>
      <c r="C12" s="5">
        <f>SUM(C10:C11)</f>
        <v>0</v>
      </c>
    </row>
    <row r="13" spans="1:3" ht="11.25" thickBot="1" x14ac:dyDescent="0.3">
      <c r="A13" s="12"/>
      <c r="B13" s="5" t="s">
        <v>11</v>
      </c>
      <c r="C13" s="5"/>
    </row>
    <row r="14" spans="1:3" ht="15" customHeight="1" thickBot="1" x14ac:dyDescent="0.3">
      <c r="A14" s="56" t="s">
        <v>47</v>
      </c>
      <c r="B14" s="58"/>
      <c r="C14" s="34">
        <f>SUM(C8,C12)</f>
        <v>0</v>
      </c>
    </row>
    <row r="15" spans="1:3" ht="11.45" customHeight="1" thickBot="1" x14ac:dyDescent="0.3">
      <c r="A15" s="23" t="str">
        <f>'PI skaičiuoklė'!B11</f>
        <v>Straipsnis (-iai), punktas (-ai) ir įpareigojimas</v>
      </c>
      <c r="B15" s="4"/>
      <c r="C15" s="4"/>
    </row>
    <row r="16" spans="1:3" ht="11.25" thickBot="1" x14ac:dyDescent="0.3">
      <c r="A16" s="8" t="str">
        <f>'PI skaičiuoklė'!C12</f>
        <v>Veiksmas B1</v>
      </c>
      <c r="B16" s="4"/>
      <c r="C16" s="4"/>
    </row>
    <row r="17" spans="1:3" ht="11.25" thickBot="1" x14ac:dyDescent="0.3">
      <c r="A17" s="35"/>
      <c r="B17" s="5" t="s">
        <v>26</v>
      </c>
      <c r="C17" s="5">
        <v>0</v>
      </c>
    </row>
    <row r="18" spans="1:3" ht="11.25" thickBot="1" x14ac:dyDescent="0.3">
      <c r="A18" s="12"/>
      <c r="B18" s="5" t="s">
        <v>27</v>
      </c>
      <c r="C18" s="5">
        <v>0</v>
      </c>
    </row>
    <row r="19" spans="1:3" ht="15" customHeight="1" thickBot="1" x14ac:dyDescent="0.3">
      <c r="A19" s="53" t="s">
        <v>48</v>
      </c>
      <c r="B19" s="55"/>
      <c r="C19" s="5">
        <f>SUM(C17:C18)</f>
        <v>0</v>
      </c>
    </row>
    <row r="20" spans="1:3" ht="11.25" thickBot="1" x14ac:dyDescent="0.3">
      <c r="A20" s="8" t="str">
        <f>'PI skaičiuoklė'!C13</f>
        <v>Veiksmas B2</v>
      </c>
      <c r="B20" s="4"/>
      <c r="C20" s="4"/>
    </row>
    <row r="21" spans="1:3" ht="11.25" thickBot="1" x14ac:dyDescent="0.3">
      <c r="A21" s="12"/>
      <c r="B21" s="5" t="s">
        <v>28</v>
      </c>
      <c r="C21" s="5">
        <v>0</v>
      </c>
    </row>
    <row r="22" spans="1:3" ht="11.25" thickBot="1" x14ac:dyDescent="0.3">
      <c r="A22" s="12"/>
      <c r="B22" s="5" t="s">
        <v>29</v>
      </c>
      <c r="C22" s="5">
        <v>0</v>
      </c>
    </row>
    <row r="23" spans="1:3" ht="16.5" customHeight="1" thickBot="1" x14ac:dyDescent="0.3">
      <c r="A23" s="53" t="s">
        <v>49</v>
      </c>
      <c r="B23" s="55"/>
      <c r="C23" s="5">
        <f>SUM(C21:C22)</f>
        <v>0</v>
      </c>
    </row>
    <row r="24" spans="1:3" ht="11.25" thickBot="1" x14ac:dyDescent="0.3">
      <c r="A24" s="12"/>
      <c r="B24" s="5" t="s">
        <v>11</v>
      </c>
      <c r="C24" s="5" t="s">
        <v>11</v>
      </c>
    </row>
    <row r="25" spans="1:3" ht="15" customHeight="1" thickBot="1" x14ac:dyDescent="0.3">
      <c r="A25" s="56" t="s">
        <v>50</v>
      </c>
      <c r="B25" s="58"/>
      <c r="C25" s="34">
        <f>SUM(C19,C23)</f>
        <v>0</v>
      </c>
    </row>
    <row r="26" spans="1:3" ht="15" customHeight="1" x14ac:dyDescent="0.25">
      <c r="A26" s="27"/>
      <c r="B26" s="27"/>
      <c r="C26" s="36"/>
    </row>
    <row r="27" spans="1:3" ht="15" customHeight="1" x14ac:dyDescent="0.25">
      <c r="A27" s="27"/>
      <c r="B27" s="27"/>
      <c r="C27" s="36"/>
    </row>
    <row r="28" spans="1:3" ht="15" customHeight="1" x14ac:dyDescent="0.25">
      <c r="A28" s="27"/>
      <c r="B28" s="27"/>
      <c r="C28" s="36"/>
    </row>
    <row r="29" spans="1:3" ht="15" customHeight="1" x14ac:dyDescent="0.25">
      <c r="A29" s="27"/>
      <c r="B29" s="27"/>
      <c r="C29" s="36"/>
    </row>
    <row r="30" spans="1:3" ht="1.5" customHeight="1" x14ac:dyDescent="0.25"/>
    <row r="31" spans="1:3" ht="11.25" thickBot="1" x14ac:dyDescent="0.3"/>
    <row r="32" spans="1:3" ht="17.25" customHeight="1" thickBot="1" x14ac:dyDescent="0.3">
      <c r="A32" s="65" t="s">
        <v>94</v>
      </c>
      <c r="B32" s="66"/>
      <c r="C32" s="67"/>
    </row>
    <row r="33" spans="1:3" ht="30" customHeight="1" thickBot="1" x14ac:dyDescent="0.3">
      <c r="A33" s="29" t="s">
        <v>89</v>
      </c>
      <c r="B33" s="30" t="s">
        <v>43</v>
      </c>
      <c r="C33" s="30" t="s">
        <v>44</v>
      </c>
    </row>
    <row r="34" spans="1:3" ht="11.25" thickBot="1" x14ac:dyDescent="0.3">
      <c r="A34" s="31">
        <v>1</v>
      </c>
      <c r="B34" s="32">
        <v>2</v>
      </c>
      <c r="C34" s="32">
        <v>3</v>
      </c>
    </row>
    <row r="35" spans="1:3" ht="300" customHeight="1" thickBot="1" x14ac:dyDescent="0.3">
      <c r="A35" s="23" t="str">
        <f>'PI skaičiuoklė'!B19</f>
        <v>23 straipsnio 3 dalis (3. Darbdaviai, vadovaujantis Lietuvos Respublikos socialinės apsaugos ir darbo ministro nustatyta tvarka, kas mėnesį, per Elektroninę draudėjų aptarnavimo sistemą Valstybinio socialinio draudimo fondo valdybai prie Socialinės apsaugos ir darbo ministerijos (toliau – Valstybinio socialinio draudimo fondo valdyba) privalo teikti duomenis apie darbuotojų (išskyrus pareigūnus, statutinius valstybės tarnautojus ir kitus asmenis, kurių duomenys (ar bent dalis jų) sudaro valstybės tarnybos paslaptį, taip pat laikinųjų darbuotojų, su kuriais šio kodekso 72 straipsnio nustatyta tvarka sudaryta laikinojo darbo sutartis) darbo užmokestį, darbo laiką ir darbovietės ar darbdavio įmonės, įstaigos, organizacijos darbo apmokėjimo sistemoje numatytą pareigybės grupę. Informacija apie laikinųjų darbuotojų darbo užmokestį privalo būti teikiama šio straipsnio 8 dalyje numatyta tvarka. Šioje dalyje nurodytų duomenų valdytojomis yra Valstybinio socialinio draudimo fondo valdyba ir Valstybinė darbo inspekcija. Valstybinio socialinio draudimo fondo valdyba šioje dalyje nurodytus duomenis teikia Valstybinei darbo inspekcijai ir Lygių galimybių kontrolieriaus tarnybai.</v>
      </c>
      <c r="B35" s="4"/>
      <c r="C35" s="4"/>
    </row>
    <row r="36" spans="1:3" ht="123" customHeight="1" thickBot="1" x14ac:dyDescent="0.3">
      <c r="A36" s="8" t="str">
        <f>'PI skaičiuoklė'!C20</f>
        <v>Darbdavys, Valstybinio socialinio draudimo fondo valdybai teikia informaciją apie darbuotojų (išskyrus laikinuosius darbuotojus) darbo užmokestį, darbo laiką ir darbovietės ar darbdavio įmonės, įstaigos, organizacijos darbo apmokėjimo sistemoje numatytą pareigybės grupę.</v>
      </c>
      <c r="B36" s="4"/>
      <c r="C36" s="4"/>
    </row>
    <row r="37" spans="1:3" ht="11.25" thickBot="1" x14ac:dyDescent="0.3">
      <c r="A37" s="12"/>
      <c r="B37" s="5"/>
      <c r="C37" s="5"/>
    </row>
    <row r="38" spans="1:3" ht="11.25" thickBot="1" x14ac:dyDescent="0.3">
      <c r="A38" s="12"/>
      <c r="B38" s="5" t="s">
        <v>23</v>
      </c>
      <c r="C38" s="5">
        <v>0</v>
      </c>
    </row>
    <row r="39" spans="1:3" ht="11.25" thickBot="1" x14ac:dyDescent="0.3">
      <c r="A39" s="53" t="s">
        <v>45</v>
      </c>
      <c r="B39" s="55"/>
      <c r="C39" s="5">
        <f>SUM(C37:C38)</f>
        <v>0</v>
      </c>
    </row>
    <row r="40" spans="1:3" ht="11.25" thickBot="1" x14ac:dyDescent="0.3">
      <c r="A40" s="8" t="str">
        <f>'PI skaičiuoklė'!C21</f>
        <v>Veiksmas A2</v>
      </c>
      <c r="B40" s="4"/>
      <c r="C40" s="4"/>
    </row>
    <row r="41" spans="1:3" ht="11.25" thickBot="1" x14ac:dyDescent="0.3">
      <c r="A41" s="12"/>
      <c r="B41" s="5" t="s">
        <v>24</v>
      </c>
      <c r="C41" s="5">
        <v>0</v>
      </c>
    </row>
    <row r="42" spans="1:3" ht="11.25" thickBot="1" x14ac:dyDescent="0.3">
      <c r="A42" s="12"/>
      <c r="B42" s="5" t="s">
        <v>25</v>
      </c>
      <c r="C42" s="5">
        <v>0</v>
      </c>
    </row>
    <row r="43" spans="1:3" ht="11.25" thickBot="1" x14ac:dyDescent="0.3">
      <c r="A43" s="53" t="s">
        <v>46</v>
      </c>
      <c r="B43" s="55"/>
      <c r="C43" s="5">
        <f>SUM(C41:C42)</f>
        <v>0</v>
      </c>
    </row>
    <row r="44" spans="1:3" ht="11.25" thickBot="1" x14ac:dyDescent="0.3">
      <c r="A44" s="12"/>
      <c r="B44" s="5" t="s">
        <v>11</v>
      </c>
      <c r="C44" s="5"/>
    </row>
    <row r="45" spans="1:3" ht="11.25" thickBot="1" x14ac:dyDescent="0.3">
      <c r="A45" s="56" t="s">
        <v>47</v>
      </c>
      <c r="B45" s="58"/>
      <c r="C45" s="34">
        <f>SUM(C39,C43)</f>
        <v>0</v>
      </c>
    </row>
    <row r="46" spans="1:3" ht="11.25" thickBot="1" x14ac:dyDescent="0.3">
      <c r="A46" s="23">
        <f>'PI skaičiuoklė'!B24</f>
        <v>0</v>
      </c>
      <c r="B46" s="4"/>
      <c r="C46" s="4"/>
    </row>
    <row r="47" spans="1:3" ht="11.25" thickBot="1" x14ac:dyDescent="0.3">
      <c r="A47" s="8">
        <f>'PI skaičiuoklė'!C25</f>
        <v>0</v>
      </c>
      <c r="B47" s="4"/>
      <c r="C47" s="4"/>
    </row>
    <row r="48" spans="1:3" ht="11.25" thickBot="1" x14ac:dyDescent="0.3">
      <c r="A48" s="35"/>
      <c r="B48" s="5" t="s">
        <v>26</v>
      </c>
      <c r="C48" s="5">
        <v>0</v>
      </c>
    </row>
    <row r="49" spans="1:3" ht="11.25" thickBot="1" x14ac:dyDescent="0.3">
      <c r="A49" s="12"/>
      <c r="B49" s="5" t="s">
        <v>27</v>
      </c>
      <c r="C49" s="5">
        <v>0</v>
      </c>
    </row>
    <row r="50" spans="1:3" ht="11.25" thickBot="1" x14ac:dyDescent="0.3">
      <c r="A50" s="53" t="s">
        <v>48</v>
      </c>
      <c r="B50" s="55"/>
      <c r="C50" s="5">
        <f>SUM(C48:C49)</f>
        <v>0</v>
      </c>
    </row>
    <row r="51" spans="1:3" ht="11.25" thickBot="1" x14ac:dyDescent="0.3">
      <c r="A51" s="8" t="str">
        <f>'PI skaičiuoklė'!C26</f>
        <v>Veiksmas B2</v>
      </c>
      <c r="B51" s="4"/>
      <c r="C51" s="4"/>
    </row>
    <row r="52" spans="1:3" ht="11.25" thickBot="1" x14ac:dyDescent="0.3">
      <c r="A52" s="12"/>
      <c r="B52" s="5" t="s">
        <v>28</v>
      </c>
      <c r="C52" s="5">
        <v>0</v>
      </c>
    </row>
    <row r="53" spans="1:3" ht="11.25" thickBot="1" x14ac:dyDescent="0.3">
      <c r="A53" s="12"/>
      <c r="B53" s="5" t="s">
        <v>29</v>
      </c>
      <c r="C53" s="5">
        <v>0</v>
      </c>
    </row>
    <row r="54" spans="1:3" ht="11.25" thickBot="1" x14ac:dyDescent="0.3">
      <c r="A54" s="53" t="s">
        <v>49</v>
      </c>
      <c r="B54" s="55"/>
      <c r="C54" s="5">
        <f>SUM(C52:C53)</f>
        <v>0</v>
      </c>
    </row>
    <row r="55" spans="1:3" ht="11.25" thickBot="1" x14ac:dyDescent="0.3">
      <c r="A55" s="12"/>
      <c r="B55" s="5" t="s">
        <v>11</v>
      </c>
      <c r="C55" s="5" t="s">
        <v>11</v>
      </c>
    </row>
    <row r="56" spans="1:3" ht="11.25" thickBot="1" x14ac:dyDescent="0.3">
      <c r="A56" s="56" t="s">
        <v>50</v>
      </c>
      <c r="B56" s="58"/>
      <c r="C56" s="34">
        <f>SUM(C50,C54)</f>
        <v>0</v>
      </c>
    </row>
  </sheetData>
  <mergeCells count="14">
    <mergeCell ref="A50:B50"/>
    <mergeCell ref="A54:B54"/>
    <mergeCell ref="A56:B56"/>
    <mergeCell ref="A1:C1"/>
    <mergeCell ref="A32:C32"/>
    <mergeCell ref="A39:B39"/>
    <mergeCell ref="A43:B43"/>
    <mergeCell ref="A45:B45"/>
    <mergeCell ref="A25:B25"/>
    <mergeCell ref="A8:B8"/>
    <mergeCell ref="A12:B12"/>
    <mergeCell ref="A14:B14"/>
    <mergeCell ref="A19:B19"/>
    <mergeCell ref="A23:B23"/>
  </mergeCells>
  <pageMargins left="0.7" right="0.7" top="0.75" bottom="0.75" header="0.3" footer="0.3"/>
  <pageSetup paperSize="9" orientation="portrait" r:id="rId1"/>
  <headerFooter>
    <oddFooter>&amp;L_x000D_&amp;1#&amp;"Calibri"&amp;10&amp;K000000 Socialinės apsaugos ir darbo ministerija bei pavaldžios įstaigos | Vidiniam naudojimui</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02F31A8F31CD2D458B1820EC8E9439A8" ma:contentTypeVersion="4" ma:contentTypeDescription="Kurkite naują dokumentą." ma:contentTypeScope="" ma:versionID="0b8e69b05e37bb016ce66936420bb9f9">
  <xsd:schema xmlns:xsd="http://www.w3.org/2001/XMLSchema" xmlns:xs="http://www.w3.org/2001/XMLSchema" xmlns:p="http://schemas.microsoft.com/office/2006/metadata/properties" xmlns:ns3="2e073065-020e-4dce-99c7-95e5c43123bb" targetNamespace="http://schemas.microsoft.com/office/2006/metadata/properties" ma:root="true" ma:fieldsID="e3781e86f90e9808efb857dffe9517c8" ns3:_="">
    <xsd:import namespace="2e073065-020e-4dce-99c7-95e5c43123b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073065-020e-4dce-99c7-95e5c43123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45079EF-3808-467A-9E62-6FF5AE093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073065-020e-4dce-99c7-95e5c43123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DC1A6D7-905F-475A-B17F-3B15D109AA66}">
  <ds:schemaRefs>
    <ds:schemaRef ds:uri="http://schemas.microsoft.com/sharepoint/v3/contenttype/forms"/>
  </ds:schemaRefs>
</ds:datastoreItem>
</file>

<file path=customXml/itemProps3.xml><?xml version="1.0" encoding="utf-8"?>
<ds:datastoreItem xmlns:ds="http://schemas.openxmlformats.org/officeDocument/2006/customXml" ds:itemID="{E049A1B8-5C13-4E29-B3DA-24B0C0F80DFE}">
  <ds:schemaRefs>
    <ds:schemaRef ds:uri="http://schemas.microsoft.com/office/2006/documentManagement/types"/>
    <ds:schemaRef ds:uri="http://purl.org/dc/terms/"/>
    <ds:schemaRef ds:uri="http://purl.org/dc/elements/1.1/"/>
    <ds:schemaRef ds:uri="http://schemas.openxmlformats.org/package/2006/metadata/core-properties"/>
    <ds:schemaRef ds:uri="http://schemas.microsoft.com/office/infopath/2007/PartnerControls"/>
    <ds:schemaRef ds:uri="http://purl.org/dc/dcmitype/"/>
    <ds:schemaRef ds:uri="http://www.w3.org/XML/1998/namespace"/>
    <ds:schemaRef ds:uri="http://schemas.microsoft.com/office/2006/metadata/properties"/>
    <ds:schemaRef ds:uri="2e073065-020e-4dce-99c7-95e5c43123bb"/>
  </ds:schemaRefs>
</ds:datastoreItem>
</file>

<file path=docMetadata/LabelInfo.xml><?xml version="1.0" encoding="utf-8"?>
<clbl:labelList xmlns:clbl="http://schemas.microsoft.com/office/2020/mipLabelMetadata">
  <clbl:label id="{6805d261-d7a5-4e14-8c0d-c93de7223ee6}" enabled="1" method="Standard" siteId="{6062c8a2-d353-46c2-92d8-0dd75d1f4b63}"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5</vt:i4>
      </vt:variant>
    </vt:vector>
  </HeadingPairs>
  <TitlesOfParts>
    <vt:vector size="5" baseType="lpstr">
      <vt:lpstr>PI skaičiuoklė</vt:lpstr>
      <vt:lpstr>Išlaidos darbuotojams</vt:lpstr>
      <vt:lpstr>Išlaidos investicijoms</vt:lpstr>
      <vt:lpstr>Išlaidos medžiagoms</vt:lpstr>
      <vt:lpstr>Išlaidos paslaugoms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Danguolė Salžiūnienė</dc:creator>
  <cp:lastModifiedBy>Mykolas Pesliakas</cp:lastModifiedBy>
  <cp:lastPrinted>2020-06-30T05:46:20Z</cp:lastPrinted>
  <dcterms:created xsi:type="dcterms:W3CDTF">2017-11-29T09:20:31Z</dcterms:created>
  <dcterms:modified xsi:type="dcterms:W3CDTF">2026-01-19T09:54:43Z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0x01010002F31A8F31CD2D458B1820EC8E9439A8</vt:lpwstr>
  </property>
</Properties>
</file>