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L:\ISLEIDIMAS\Gerasimovic\2026\FM\"/>
    </mc:Choice>
  </mc:AlternateContent>
  <xr:revisionPtr revIDLastSave="0" documentId="8_{04F937A1-7C8B-48A2-BEDB-216E935F5578}" xr6:coauthVersionLast="47" xr6:coauthVersionMax="47" xr10:uidLastSave="{00000000-0000-0000-0000-000000000000}"/>
  <bookViews>
    <workbookView xWindow="-110" yWindow="-110" windowWidth="25820" windowHeight="139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11" l="1"/>
  <c r="C54" i="11"/>
  <c r="C50" i="11"/>
  <c r="C45" i="11"/>
  <c r="C43" i="11"/>
  <c r="C39" i="11"/>
  <c r="C25" i="11"/>
  <c r="C23" i="11"/>
  <c r="C19" i="11"/>
  <c r="C14" i="11"/>
  <c r="C12" i="11"/>
  <c r="C8" i="11"/>
  <c r="E57" i="12"/>
  <c r="E55" i="12"/>
  <c r="E51" i="12"/>
  <c r="E46" i="12"/>
  <c r="E44" i="12"/>
  <c r="E40" i="12"/>
  <c r="E25" i="12"/>
  <c r="E23" i="12"/>
  <c r="E19" i="12"/>
  <c r="I12" i="10" s="1"/>
  <c r="E14" i="12"/>
  <c r="E12" i="12"/>
  <c r="E8" i="12"/>
  <c r="D54" i="14"/>
  <c r="D52" i="14"/>
  <c r="D48" i="14"/>
  <c r="D43" i="14"/>
  <c r="D41" i="14"/>
  <c r="D37" i="14"/>
  <c r="D25" i="14"/>
  <c r="D23" i="14"/>
  <c r="G13" i="10" s="1"/>
  <c r="D19" i="14"/>
  <c r="G12" i="10" s="1"/>
  <c r="D14" i="14"/>
  <c r="D12" i="14"/>
  <c r="D8" i="14"/>
  <c r="G57" i="15"/>
  <c r="G45" i="15"/>
  <c r="G27" i="15"/>
  <c r="G26" i="15"/>
  <c r="G21" i="15"/>
  <c r="F12" i="10" s="1"/>
  <c r="H12" i="10"/>
  <c r="F13" i="10"/>
  <c r="H13" i="10"/>
  <c r="I13" i="10"/>
  <c r="D51" i="14"/>
  <c r="D50" i="14"/>
  <c r="D47" i="14"/>
  <c r="D46" i="14"/>
  <c r="D40" i="14"/>
  <c r="D39" i="14"/>
  <c r="D36" i="14"/>
  <c r="D35" i="14"/>
  <c r="D22" i="14"/>
  <c r="D21" i="14"/>
  <c r="D18" i="14"/>
  <c r="D17" i="14"/>
  <c r="D11" i="14"/>
  <c r="D10" i="14"/>
  <c r="D7" i="14"/>
  <c r="D6" i="14"/>
  <c r="J13" i="10" l="1"/>
  <c r="K13" i="10" s="1"/>
  <c r="J12" i="10"/>
  <c r="K12" i="10" s="1"/>
  <c r="I21" i="10"/>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0" i="15"/>
  <c r="G49" i="15"/>
  <c r="G52" i="15" s="1"/>
  <c r="G58" i="15" s="1"/>
  <c r="G43" i="15"/>
  <c r="G42" i="15"/>
  <c r="G38" i="15"/>
  <c r="G37" i="15"/>
  <c r="G40" i="15" s="1"/>
  <c r="G46" i="15" s="1"/>
  <c r="L15" i="10" l="1"/>
  <c r="G21" i="10"/>
  <c r="G20" i="10"/>
  <c r="I25" i="10"/>
  <c r="F20" i="10"/>
  <c r="F26" i="10"/>
  <c r="G26" i="10"/>
  <c r="F25" i="10"/>
  <c r="G24" i="15"/>
  <c r="G23" i="15"/>
  <c r="G19" i="15"/>
  <c r="G18" i="15"/>
  <c r="G12" i="15"/>
  <c r="G11" i="15"/>
  <c r="G14" i="15" s="1"/>
  <c r="G7" i="15"/>
  <c r="G6" i="15"/>
  <c r="G9" i="15" s="1"/>
  <c r="E22" i="12"/>
  <c r="E21" i="12"/>
  <c r="E18" i="12"/>
  <c r="E17" i="12"/>
  <c r="E11" i="12"/>
  <c r="E10" i="12"/>
  <c r="E7" i="12"/>
  <c r="E6" i="12"/>
  <c r="I8" i="10"/>
  <c r="G15" i="15" l="1"/>
  <c r="J26" i="10"/>
  <c r="K26" i="10" s="1"/>
  <c r="J20" i="10"/>
  <c r="K20" i="10" s="1"/>
  <c r="H25" i="10"/>
  <c r="J25" i="10" s="1"/>
  <c r="G25" i="10"/>
  <c r="F21" i="10"/>
  <c r="I7" i="10"/>
  <c r="F8" i="10"/>
  <c r="F7" i="10"/>
  <c r="J21" i="10" l="1"/>
  <c r="K21" i="10"/>
  <c r="K25" i="10"/>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<sst xmlns="http://schemas.openxmlformats.org/spreadsheetml/2006/main" count="250" uniqueCount="108">
  <si>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</si>
  <si>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</si>
  <si>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</si>
  <si>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</si>
  <si>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</si>
  <si>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</si>
  <si>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</si>
  <si>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</si>
  <si>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</si>
  <si>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</si>
  <si>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</si>
  <si>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</si>
  <si>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</si>
  <si>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</si>
  <si>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</si>
  <si>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</si>
  <si>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</si>
  <si>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</si>
  <si>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</si>
  <si>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</si>
  <si>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</si>
  <si>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</si>
  <si>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</si>
  <si>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</si>
  <si>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</si>
  <si>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</si>
  <si>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</si>
  <si>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</si>
  <si>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</si>
  <si>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</si>
  <si>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</si>
  <si>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</si>
  <si>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</si>
  <si>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</si>
  <si>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</si>
  <si>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</si>
  <si>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</si>
  <si>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</si>
  <si>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</si>
  <si>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</si>
  <si>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</si>
  <si>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</si>
  <si>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</si>
  <si>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</si>
  <si>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</si>
  <si>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</si>
  <si>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</si>
  <si>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</si>
  <si>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</si>
  <si>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</si>
  <si>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</si>
  <si>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</si>
  <si>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</si>
  <si>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</si>
  <si>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</si>
  <si>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</si>
  <si>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</si>
  <si>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</si>
  <si>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</si>
  <si>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</si>
  <si>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</si>
  <si>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</si>
  <si>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</si>
  <si>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</si>
  <si>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</si>
  <si>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</si>
  <si>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</si>
  <si>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</si>
  <si>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</si>
  <si>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</si>
  <si>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</si>
  <si>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</si>
  <si>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</si>
  <si>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</si>
  <si>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</si>
  <si>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</si>
  <si>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</si>
  <si>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</si>
  <si>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</si>
  <si>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</si>
  <si>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</si>
  <si>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</si>
  <si>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</si>
  <si>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</si>
  <si>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</si>
  <si>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</si>
  <si>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</si>
  <si>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</si>
  <si>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</si>
  <si>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</si>
  <si>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</si>
  <si>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</si>
  <si>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</si>
  <si>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</si>
  <si>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</si>
  <si>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</si>
  <si>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LIETUVOS RESPUBLIKOS VYRIAUSYBĖS 2003 M. SAUSIO 13 D. NUTARIMAS NR. 24 „DĖL PAVELDIMO TURTO APMOKESTINAMOSIOS VERTĖS APSKAIČIAVIMO TAISYKLIŲ PATVIRTINIMO"</t>
  </si>
  <si>
    <r>
      <rPr>
        <b/>
        <i/>
        <sz val="8"/>
        <color rgb="FF000000"/>
        <rFont val="Verdana"/>
        <family val="2"/>
        <charset val="186"/>
      </rPr>
      <t>Nutarimu patvirtintų Paveldimo turto apmokestinamosios vertės apskaičiavimo taisyklių 8 p</t>
    </r>
    <r>
      <rPr>
        <i/>
        <sz val="8"/>
        <color rgb="FF000000"/>
        <rFont val="Verdana"/>
        <family val="2"/>
        <charset val="186"/>
      </rPr>
      <t>.: Gyventojai, pateikdami teritorinei valstybinei mokesčių inspekcijai prašymą apskaičiuoti paveldimo turto apmokestinamąją vertę, turi pateikti notaro išduotą laisvos formos pažymą, kad gyventojai pagal paveldėjimo byloje esančius dokumentus paveldi atitinkamą turtą, arba palikimo apyrašą, pažymą apie paveldimo turto vertę (šių taisyklių 3.5–3.7 punktuose nurodytais atvejais) arba kitą dokumentą, įrodantį turto vertę (šių taisyklių 3.1.2, 3.3.2 ir 3.8 punktuose nurodytais atvejais).</t>
    </r>
  </si>
  <si>
    <t>nac.</t>
  </si>
  <si>
    <t>Teisės specialistas</t>
  </si>
  <si>
    <t>LIETUVOS RESUPBLIKOS VYRIAUSYBĖS NUTARIMO " DĖL LIETUVOS RESPUBLIKOS VYRIAUSYBĖS 2003 M. SAUSIO 13 D. NUTARIMO NR. 24 „DĖL PAVELDIMO TURTO APMOKESTINAMOSIOS VERTĖS APSKAIČIAVIMO TAISYKLIŲ PAKEITIMO" PROJEKTAS</t>
  </si>
  <si>
    <r>
      <rPr>
        <b/>
        <i/>
        <sz val="8"/>
        <color theme="1"/>
        <rFont val="Verdana"/>
        <family val="2"/>
        <charset val="186"/>
      </rPr>
      <t>Vyriausybės nutarimo projekto 6 p.</t>
    </r>
    <r>
      <rPr>
        <i/>
        <sz val="8"/>
        <color theme="1"/>
        <rFont val="Verdana"/>
        <family val="2"/>
        <charset val="186"/>
      </rPr>
      <t>: Duomenis apie palikėjus, turtą, esantį Lietuvos Respublikoje, paveldinčius gyventojus, gyventojų paveldimo turto vertę (išskyrus paveldimo turto, kuriam taikomos Paveldimo turto mokesčio įstatymo 7 straipsnio 1 dalies 1 ir 2 punktuose nustatytos lengvatos, vertę) ir kitus duomenis, reikalingus paveldimo turto apmokestinamajai vertei apskaičiuoti, Valstybinei mokesčių inspekcijai pateikia notaras. Duomenys pateikiami Valstybinei mokesčių inspekcijai ne vėliau kaip per 10 darbo dienų nuo visų dokumentų, reikalingų paveldimo turto apmokestinamajai vertei apskaičiuoti, pateikimo notarui dienos. Valstybinės mokesčių inspekcijos prie Lietuvos Respublikos finansų ministerijos viršininkas nustato šiame punkte nurodytų duomenų pateikimo tvarką ir teikiamų duomenų apimtį.</t>
    </r>
  </si>
  <si>
    <r>
      <rPr>
        <b/>
        <i/>
        <sz val="8"/>
        <color theme="1"/>
        <rFont val="Verdana"/>
        <family val="2"/>
        <charset val="186"/>
      </rPr>
      <t xml:space="preserve">Vyriausybės nutarimo projekto 5 p.: </t>
    </r>
    <r>
      <rPr>
        <i/>
        <sz val="8"/>
        <color theme="1"/>
        <rFont val="Verdana"/>
        <family val="2"/>
        <charset val="186"/>
      </rPr>
      <t xml:space="preserve"> Paveldimo turto apmokestinamosios vertės apskaičiavimo tikslu gyventojas notarui pateikia dokumentus, reikalingus paveldimo turto vertei pagal Aprašo 3 punktą nustatyti, išskyrus atvejus, kai informaciją apie turto vertę pagal Aprašo 3.1.1.1 papunktį notaras gauna pats tiesiogiai iš Nekilnojamojo turto registro informacinės sistemos. </t>
    </r>
  </si>
  <si>
    <t>Notaras parengia  laisvos formos pažymą apie paveldimą turtą  pagal paveldėjimo byloje esančius dokumentus paveldimą atitinkamą turtą.</t>
  </si>
  <si>
    <t>Notaras įvertina gyventojo pateiktus duomenis apie paveldimo turto vertę.</t>
  </si>
  <si>
    <t xml:space="preserve">Į eNotaras sistemą notaras suveda  duomenis, reikalingus paveldimo turto apmokestinamajai vertei apskaičiuoti. </t>
  </si>
  <si>
    <r>
      <t xml:space="preserve">2025 m. VMI parengė  3120 pažymų apie paveldimo turto apmokestinamąją vertę. Bendras  paveldimo turto objektų skaičius - 16441 vnt. 2025 m. gruodžio 31 d. veiklą vykdė 221 notarai.
</t>
    </r>
    <r>
      <rPr>
        <b/>
        <sz val="8"/>
        <color theme="1"/>
        <rFont val="Verdana"/>
        <family val="2"/>
        <charset val="186"/>
      </rPr>
      <t xml:space="preserve">Ekspertiniu vertinimu daroma prielaida, </t>
    </r>
    <r>
      <rPr>
        <sz val="8"/>
        <color theme="1"/>
        <rFont val="Verdana"/>
        <family val="2"/>
        <charset val="186"/>
      </rPr>
      <t xml:space="preserve">kad notarai  gyventojams, privalantiems sumokėti paveldimo turto mokestį, per metus išduodavė 3120 vnt. laisvos formos pažymų apie paveldimą turtą. Vidutiškai vienas notaras išduoda 14 pažymų per metus, kuriose vidutiniškai nurodomi 5 paveldimo turto objektai.  Daroma prielada, kad notaras vidutiniškai laisvos formos pažymai apie turtą parengti vidutiniškai sugaišta 1 val. </t>
    </r>
  </si>
  <si>
    <r>
      <t xml:space="preserve">Ataskaitą parengė Rasa Totoraitė, 
</t>
    </r>
    <r>
      <rPr>
        <sz val="8"/>
        <color theme="1"/>
        <rFont val="Verdana"/>
        <family val="2"/>
        <charset val="186"/>
      </rPr>
      <t>Vyriausioji specialistė, 
Mokesčių politikos departamentas
Tiesioginių mokesčių ir tarptautinio 
apmokestinimo skyrius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</si>
</sst>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b/>
      <i/>
      <sz val="8"/>
      <color rgb="FF000000"/>
      <name val="Verdana"/>
      <family val="2"/>
      <charset val="186"/>
    </font>
    <font>
      <i/>
      <sz val="8"/>
      <color theme="1"/>
      <name val="Verdana"/>
      <family val="2"/>
      <charset val="186"/>
    </font>
    <font>
      <b/>
      <i/>
      <sz val="8"/>
      <color theme="1"/>
      <name val="Verdana"/>
      <family val="2"/>
      <charset val="186"/>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1">
    <xf numFmtId="0" fontId="0" fillId="0" borderId="0"/>
  </cellStyleXfs>
  <cellXfs count="81">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2" fillId="8" borderId="5" xfId="0" applyFont="1" applyFill="1" applyBorder="1" applyAlignment="1">
      <alignment horizontal="center" vertical="top" wrapText="1"/>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3" fillId="0" borderId="2" xfId="0" applyFont="1" applyBorder="1" applyAlignment="1">
      <alignment horizontal="left" vertical="top" wrapText="1"/>
    </xf>
    <xf numFmtId="0" fontId="1" fillId="0" borderId="0" xfId="0" applyFont="1" applyAlignment="1">
      <alignment vertical="top" wrapText="1"/>
    </xf>
    <xf numFmtId="0" fontId="10" fillId="0" borderId="0" xfId="0" applyFont="1" applyAlignment="1">
      <alignment horizontal="left" vertical="center" wrapText="1"/>
    </xf>
    <xf numFmtId="0" fontId="10" fillId="0" borderId="0" xfId="0" applyFont="1" applyAlignment="1">
      <alignment horizontal="left" vertical="top" wrapText="1"/>
    </xf>
    <xf numFmtId="0" fontId="4" fillId="0" borderId="2" xfId="0" applyFont="1" applyBorder="1" applyAlignment="1">
      <alignment horizontal="left" vertical="top" wrapText="1"/>
    </xf>
    <xf numFmtId="0" fontId="7" fillId="0" borderId="0" xfId="0" applyFont="1" applyAlignment="1">
      <alignment horizontal="left" vertical="top" wrapText="1"/>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M34"/>
  <sheetViews>
    <sheetView tabSelected="1" topLeftCell="B1" zoomScale="70" zoomScaleNormal="70" workbookViewId="0">
      <pane ySplit="4" topLeftCell="A25" activePane="bottomLeft" state="frozen"/>
      <selection activeCell="B1" sqref="B1"/>
      <selection pane="bottomLeft" activeCell="C37" sqref="C37"/>
    </sheetView>
  </sheetViews>
  <sheetFormatPr defaultColWidth="8.6328125" defaultRowHeight="10" x14ac:dyDescent="0.35"/>
  <cols>
    <col min="1" max="1" width="6.90625" style="1" customWidth="1"/>
    <col min="2" max="2" width="45.90625" style="1" customWidth="1"/>
    <col min="3" max="3" width="25.6328125" style="1" customWidth="1"/>
    <col min="4" max="4" width="19" style="1" customWidth="1"/>
    <col min="5" max="5" width="14.08984375" style="1" customWidth="1"/>
    <col min="6" max="6" width="11.90625" style="1" customWidth="1"/>
    <col min="7" max="7" width="12.453125" style="1" customWidth="1"/>
    <col min="8" max="8" width="11.90625" style="1" customWidth="1"/>
    <col min="9" max="9" width="13.54296875" style="1" customWidth="1"/>
    <col min="10" max="10" width="18.08984375" style="1" customWidth="1"/>
    <col min="11" max="11" width="36.36328125" style="1" customWidth="1"/>
    <col min="12" max="12" width="24.54296875" style="1" customWidth="1"/>
    <col min="13" max="13" width="36.453125" style="1" customWidth="1"/>
    <col min="14" max="16384" width="8.6328125" style="1"/>
  </cols>
  <sheetData>
    <row r="1" spans="1:13" ht="12" customHeight="1" x14ac:dyDescent="0.35">
      <c r="A1" s="47" t="s">
        <v>94</v>
      </c>
      <c r="B1" s="48"/>
      <c r="C1" s="48"/>
      <c r="D1" s="48"/>
      <c r="E1" s="48"/>
      <c r="F1" s="48"/>
      <c r="G1" s="48"/>
      <c r="H1" s="48"/>
      <c r="I1" s="48"/>
      <c r="J1" s="48"/>
      <c r="K1" s="48"/>
      <c r="L1" s="49"/>
    </row>
    <row r="2" spans="1:13" ht="7.5" customHeight="1" thickBot="1" x14ac:dyDescent="0.4">
      <c r="A2" s="50"/>
      <c r="B2" s="51"/>
      <c r="C2" s="51"/>
      <c r="D2" s="51"/>
      <c r="E2" s="51"/>
      <c r="F2" s="51"/>
      <c r="G2" s="51"/>
      <c r="H2" s="51"/>
      <c r="I2" s="51"/>
      <c r="J2" s="51"/>
      <c r="K2" s="51"/>
      <c r="L2" s="52"/>
    </row>
    <row r="3" spans="1:13" ht="36" customHeight="1" thickBot="1" x14ac:dyDescent="0.4">
      <c r="A3" s="13" t="s">
        <v>0</v>
      </c>
      <c r="B3" s="14" t="s">
        <v>65</v>
      </c>
      <c r="C3" s="14" t="s">
        <v>66</v>
      </c>
      <c r="D3" s="14" t="s">
        <v>68</v>
      </c>
      <c r="E3" s="14" t="s">
        <v>1</v>
      </c>
      <c r="F3" s="15" t="s">
        <v>2</v>
      </c>
      <c r="G3" s="15" t="s">
        <v>3</v>
      </c>
      <c r="H3" s="15" t="s">
        <v>4</v>
      </c>
      <c r="I3" s="15" t="s">
        <v>58</v>
      </c>
      <c r="J3" s="16" t="s">
        <v>95</v>
      </c>
      <c r="K3" s="14" t="s">
        <v>67</v>
      </c>
      <c r="L3" s="16" t="s">
        <v>59</v>
      </c>
    </row>
    <row r="4" spans="1:13" ht="15.75" customHeight="1" thickBot="1" x14ac:dyDescent="0.4">
      <c r="A4" s="21">
        <v>1</v>
      </c>
      <c r="B4" s="17">
        <v>2</v>
      </c>
      <c r="C4" s="17">
        <v>3</v>
      </c>
      <c r="D4" s="17">
        <v>4</v>
      </c>
      <c r="E4" s="17">
        <v>5</v>
      </c>
      <c r="F4" s="17">
        <v>6</v>
      </c>
      <c r="G4" s="17">
        <v>7</v>
      </c>
      <c r="H4" s="17">
        <v>8</v>
      </c>
      <c r="I4" s="17">
        <v>9</v>
      </c>
      <c r="J4" s="17">
        <v>10</v>
      </c>
      <c r="K4" s="17">
        <v>11</v>
      </c>
      <c r="L4" s="17">
        <v>12</v>
      </c>
    </row>
    <row r="5" spans="1:13" ht="18" customHeight="1" thickBot="1" x14ac:dyDescent="0.4">
      <c r="A5" s="18" t="s">
        <v>5</v>
      </c>
      <c r="B5" s="53" t="s">
        <v>96</v>
      </c>
      <c r="C5" s="54"/>
      <c r="D5" s="54"/>
      <c r="E5" s="54"/>
      <c r="F5" s="54"/>
      <c r="G5" s="54"/>
      <c r="H5" s="54"/>
      <c r="I5" s="54"/>
      <c r="J5" s="54"/>
      <c r="K5" s="54"/>
      <c r="L5" s="55"/>
    </row>
    <row r="6" spans="1:13" ht="150.5" thickBot="1" x14ac:dyDescent="0.4">
      <c r="A6" s="2" t="s">
        <v>6</v>
      </c>
      <c r="B6" s="3" t="s">
        <v>97</v>
      </c>
      <c r="C6" s="37"/>
      <c r="D6" s="5" t="s">
        <v>98</v>
      </c>
      <c r="E6" s="6">
        <v>221</v>
      </c>
      <c r="F6" s="37"/>
      <c r="G6" s="37"/>
      <c r="H6" s="37"/>
      <c r="I6" s="37"/>
      <c r="J6" s="37"/>
      <c r="K6" s="37"/>
      <c r="L6" s="37"/>
      <c r="M6" s="42" t="s">
        <v>106</v>
      </c>
    </row>
    <row r="7" spans="1:13" ht="50.5" thickBot="1" x14ac:dyDescent="0.4">
      <c r="A7" s="2" t="s">
        <v>7</v>
      </c>
      <c r="B7" s="38"/>
      <c r="C7" s="41" t="s">
        <v>103</v>
      </c>
      <c r="D7" s="37"/>
      <c r="E7" s="4"/>
      <c r="F7" s="5">
        <f>'Išlaidos darbuotojams'!G9</f>
        <v>338.94</v>
      </c>
      <c r="G7" s="5">
        <f>'Išlaidos investicijoms'!D8</f>
        <v>0</v>
      </c>
      <c r="H7" s="5">
        <f>'Išlaidos medžiagoms'!E8</f>
        <v>0</v>
      </c>
      <c r="I7" s="5">
        <f>'Išlaidos paslaugoms'!C8</f>
        <v>0</v>
      </c>
      <c r="J7" s="5">
        <f>0.05*(F7+G7+H7+I7)</f>
        <v>16.946999999999999</v>
      </c>
      <c r="K7" s="5">
        <f>SUM(F7:J7)</f>
        <v>355.887</v>
      </c>
      <c r="L7" s="39"/>
    </row>
    <row r="8" spans="1:13" ht="10.5" thickBot="1" x14ac:dyDescent="0.4">
      <c r="A8" s="2" t="s">
        <v>8</v>
      </c>
      <c r="B8" s="38"/>
      <c r="C8" s="8" t="s">
        <v>9</v>
      </c>
      <c r="D8" s="37"/>
      <c r="E8" s="4"/>
      <c r="F8" s="5">
        <f>'Išlaidos darbuotojams'!G14</f>
        <v>0</v>
      </c>
      <c r="G8" s="5">
        <f>'Išlaidos investicijoms'!D12</f>
        <v>0</v>
      </c>
      <c r="H8" s="5">
        <f>'Išlaidos medžiagoms'!E12</f>
        <v>0</v>
      </c>
      <c r="I8" s="5">
        <f>'Išlaidos paslaugoms'!C12</f>
        <v>0</v>
      </c>
      <c r="J8" s="5">
        <f>0.05*(F8+G8+H8+I8)</f>
        <v>0</v>
      </c>
      <c r="K8" s="5">
        <f>SUM(F8:J8)</f>
        <v>0</v>
      </c>
      <c r="L8" s="39"/>
    </row>
    <row r="9" spans="1:13" ht="10.5" thickBot="1" x14ac:dyDescent="0.4">
      <c r="A9" s="2" t="s">
        <v>10</v>
      </c>
      <c r="B9" s="38"/>
      <c r="C9" s="5" t="s">
        <v>10</v>
      </c>
      <c r="D9" s="37"/>
      <c r="E9" s="4"/>
      <c r="F9" s="9"/>
      <c r="G9" s="5"/>
      <c r="H9" s="5"/>
      <c r="I9" s="5"/>
      <c r="J9" s="5"/>
      <c r="K9" s="5"/>
      <c r="L9" s="39"/>
    </row>
    <row r="10" spans="1:13" ht="12.65" customHeight="1" thickBot="1" x14ac:dyDescent="0.4">
      <c r="A10" s="2"/>
      <c r="B10" s="56" t="s">
        <v>69</v>
      </c>
      <c r="C10" s="57"/>
      <c r="D10" s="57"/>
      <c r="E10" s="57"/>
      <c r="F10" s="57"/>
      <c r="G10" s="57"/>
      <c r="H10" s="57"/>
      <c r="I10" s="57"/>
      <c r="J10" s="57"/>
      <c r="K10" s="58"/>
      <c r="L10" s="5">
        <f>SUM(K7:K8)*E6</f>
        <v>78651.027000000002</v>
      </c>
    </row>
    <row r="11" spans="1:13" ht="27" customHeight="1" thickBot="1" x14ac:dyDescent="0.4">
      <c r="A11" s="2" t="s">
        <v>11</v>
      </c>
      <c r="B11" s="3" t="s">
        <v>17</v>
      </c>
      <c r="C11" s="4"/>
      <c r="D11" s="5"/>
      <c r="E11" s="6">
        <v>0</v>
      </c>
      <c r="F11" s="4"/>
      <c r="G11" s="4"/>
      <c r="H11" s="4"/>
      <c r="I11" s="4"/>
      <c r="J11" s="4"/>
      <c r="K11" s="4"/>
      <c r="L11" s="37"/>
    </row>
    <row r="12" spans="1:13" ht="23.25" customHeight="1" thickBot="1" x14ac:dyDescent="0.4">
      <c r="A12" s="2" t="s">
        <v>12</v>
      </c>
      <c r="B12" s="7"/>
      <c r="C12" s="6" t="s">
        <v>13</v>
      </c>
      <c r="D12" s="4"/>
      <c r="E12" s="4"/>
      <c r="F12" s="5">
        <f>'Išlaidos darbuotojams'!G21</f>
        <v>0</v>
      </c>
      <c r="G12" s="5">
        <f>'Išlaidos investicijoms'!D19</f>
        <v>0</v>
      </c>
      <c r="H12" s="5">
        <f>'Išlaidos medžiagoms'!E19</f>
        <v>0</v>
      </c>
      <c r="I12" s="5">
        <f>'Išlaidos medžiagoms'!E19</f>
        <v>0</v>
      </c>
      <c r="J12" s="5">
        <f>0.05*(F12+G12+H12+I12)</f>
        <v>0</v>
      </c>
      <c r="K12" s="5">
        <f>SUM(F12:J12)</f>
        <v>0</v>
      </c>
      <c r="L12" s="39"/>
    </row>
    <row r="13" spans="1:13" ht="10.5" thickBot="1" x14ac:dyDescent="0.4">
      <c r="A13" s="2" t="s">
        <v>14</v>
      </c>
      <c r="B13" s="7"/>
      <c r="C13" s="6" t="s">
        <v>15</v>
      </c>
      <c r="D13" s="4"/>
      <c r="E13" s="4"/>
      <c r="F13" s="5">
        <f>'Išlaidos darbuotojams'!G26</f>
        <v>0</v>
      </c>
      <c r="G13" s="5">
        <f>'Išlaidos investicijoms'!D23</f>
        <v>0</v>
      </c>
      <c r="H13" s="5">
        <f>'Išlaidos medžiagoms'!E23</f>
        <v>0</v>
      </c>
      <c r="I13" s="5">
        <f>'Išlaidos medžiagoms'!E23</f>
        <v>0</v>
      </c>
      <c r="J13" s="5">
        <f>0.05*(F13+G13+H13+I13)</f>
        <v>0</v>
      </c>
      <c r="K13" s="5">
        <f>SUM(F13:J13)</f>
        <v>0</v>
      </c>
      <c r="L13" s="39"/>
    </row>
    <row r="14" spans="1:13" ht="10.5" thickBot="1" x14ac:dyDescent="0.4">
      <c r="A14" s="2" t="s">
        <v>10</v>
      </c>
      <c r="B14" s="7"/>
      <c r="C14" s="6" t="s">
        <v>50</v>
      </c>
      <c r="D14" s="4"/>
      <c r="E14" s="4"/>
      <c r="F14" s="9"/>
      <c r="G14" s="5"/>
      <c r="H14" s="5"/>
      <c r="I14" s="5"/>
      <c r="J14" s="5"/>
      <c r="K14" s="5"/>
      <c r="L14" s="37"/>
    </row>
    <row r="15" spans="1:13" ht="10.5" thickBot="1" x14ac:dyDescent="0.4">
      <c r="A15" s="2"/>
      <c r="B15" s="56" t="s">
        <v>70</v>
      </c>
      <c r="C15" s="57"/>
      <c r="D15" s="57"/>
      <c r="E15" s="57"/>
      <c r="F15" s="57"/>
      <c r="G15" s="57"/>
      <c r="H15" s="57"/>
      <c r="I15" s="57"/>
      <c r="J15" s="57"/>
      <c r="K15" s="58"/>
      <c r="L15" s="10">
        <f>SUM(K12:K13)*E11</f>
        <v>0</v>
      </c>
    </row>
    <row r="16" spans="1:13" ht="10.5" thickBot="1" x14ac:dyDescent="0.4">
      <c r="A16" s="2"/>
      <c r="B16" s="5" t="s">
        <v>10</v>
      </c>
      <c r="C16" s="5"/>
      <c r="D16" s="5"/>
      <c r="E16" s="5"/>
      <c r="F16" s="5"/>
      <c r="G16" s="5"/>
      <c r="H16" s="5"/>
      <c r="I16" s="5"/>
      <c r="J16" s="5"/>
      <c r="K16" s="5"/>
      <c r="L16" s="5" t="s">
        <v>10</v>
      </c>
    </row>
    <row r="17" spans="1:12" ht="12" customHeight="1" thickBot="1" x14ac:dyDescent="0.4">
      <c r="A17" s="2"/>
      <c r="B17" s="59" t="s">
        <v>71</v>
      </c>
      <c r="C17" s="60"/>
      <c r="D17" s="60"/>
      <c r="E17" s="60"/>
      <c r="F17" s="60"/>
      <c r="G17" s="60"/>
      <c r="H17" s="60"/>
      <c r="I17" s="60"/>
      <c r="J17" s="60"/>
      <c r="K17" s="61"/>
      <c r="L17" s="11">
        <f>SUM(L10,L15)</f>
        <v>78651.027000000002</v>
      </c>
    </row>
    <row r="18" spans="1:12" s="20" customFormat="1" ht="24.75" customHeight="1" thickBot="1" x14ac:dyDescent="0.4">
      <c r="A18" s="19" t="s">
        <v>51</v>
      </c>
      <c r="B18" s="62" t="s">
        <v>100</v>
      </c>
      <c r="C18" s="63"/>
      <c r="D18" s="63"/>
      <c r="E18" s="63"/>
      <c r="F18" s="63"/>
      <c r="G18" s="63"/>
      <c r="H18" s="63"/>
      <c r="I18" s="63"/>
      <c r="J18" s="63"/>
      <c r="K18" s="63"/>
      <c r="L18" s="64"/>
    </row>
    <row r="19" spans="1:12" ht="70.5" thickBot="1" x14ac:dyDescent="0.4">
      <c r="A19" s="2" t="s">
        <v>52</v>
      </c>
      <c r="B19" s="43" t="s">
        <v>102</v>
      </c>
      <c r="C19" s="37"/>
      <c r="D19" s="5" t="s">
        <v>98</v>
      </c>
      <c r="E19" s="6">
        <v>221</v>
      </c>
      <c r="F19" s="4"/>
      <c r="G19" s="4"/>
      <c r="H19" s="4"/>
      <c r="I19" s="4"/>
      <c r="J19" s="4"/>
      <c r="K19" s="4"/>
      <c r="L19" s="4"/>
    </row>
    <row r="20" spans="1:12" ht="51" customHeight="1" thickBot="1" x14ac:dyDescent="0.4">
      <c r="A20" s="2" t="s">
        <v>53</v>
      </c>
      <c r="B20" s="7"/>
      <c r="C20" s="6" t="s">
        <v>104</v>
      </c>
      <c r="D20" s="4"/>
      <c r="E20" s="4"/>
      <c r="F20" s="5">
        <f>'Išlaidos darbuotojams'!G40</f>
        <v>288.09900000000005</v>
      </c>
      <c r="G20" s="5">
        <f>'Išlaidos investicijoms'!D37</f>
        <v>0</v>
      </c>
      <c r="H20" s="5">
        <f>'Išlaidos medžiagoms'!E40</f>
        <v>0</v>
      </c>
      <c r="I20" s="5">
        <f>'Išlaidos paslaugoms'!C39</f>
        <v>0</v>
      </c>
      <c r="J20" s="5">
        <f>0.05*(F20+G20+H20+I20)</f>
        <v>14.404950000000003</v>
      </c>
      <c r="K20" s="5">
        <f>SUM(F20:J20)</f>
        <v>302.50395000000003</v>
      </c>
      <c r="L20" s="4"/>
    </row>
    <row r="21" spans="1:12" ht="10.5" thickBot="1" x14ac:dyDescent="0.4">
      <c r="A21" s="2" t="s">
        <v>54</v>
      </c>
      <c r="B21" s="7"/>
      <c r="C21" s="6" t="s">
        <v>9</v>
      </c>
      <c r="D21" s="4"/>
      <c r="E21" s="4"/>
      <c r="F21" s="5">
        <f>'Išlaidos darbuotojams'!G45</f>
        <v>0</v>
      </c>
      <c r="G21" s="5">
        <f>'Išlaidos investicijoms'!D41</f>
        <v>0</v>
      </c>
      <c r="H21" s="5">
        <f>'Išlaidos medžiagoms'!E44</f>
        <v>0</v>
      </c>
      <c r="I21" s="5">
        <f>'Išlaidos paslaugoms'!C43</f>
        <v>0</v>
      </c>
      <c r="J21" s="5">
        <f>0.05*(F21+G21+H21+I21)</f>
        <v>0</v>
      </c>
      <c r="K21" s="5">
        <f>SUM(F21:J21)</f>
        <v>0</v>
      </c>
      <c r="L21" s="4"/>
    </row>
    <row r="22" spans="1:12" ht="10.5" thickBot="1" x14ac:dyDescent="0.4">
      <c r="A22" s="2" t="s">
        <v>10</v>
      </c>
      <c r="B22" s="7"/>
      <c r="C22" s="6" t="s">
        <v>10</v>
      </c>
      <c r="D22" s="4"/>
      <c r="E22" s="4"/>
      <c r="F22" s="9"/>
      <c r="G22" s="5"/>
      <c r="H22" s="5"/>
      <c r="I22" s="5"/>
      <c r="J22" s="5"/>
      <c r="K22" s="5"/>
      <c r="L22" s="4"/>
    </row>
    <row r="23" spans="1:12" ht="18.899999999999999" customHeight="1" thickBot="1" x14ac:dyDescent="0.4">
      <c r="A23" s="2"/>
      <c r="B23" s="56" t="s">
        <v>69</v>
      </c>
      <c r="C23" s="57"/>
      <c r="D23" s="57"/>
      <c r="E23" s="57"/>
      <c r="F23" s="57"/>
      <c r="G23" s="57"/>
      <c r="H23" s="57"/>
      <c r="I23" s="57"/>
      <c r="J23" s="57"/>
      <c r="K23" s="58"/>
      <c r="L23" s="10">
        <f>SUM(K20:K21)*E19</f>
        <v>66853.372950000004</v>
      </c>
    </row>
    <row r="24" spans="1:12" ht="111" customHeight="1" thickBot="1" x14ac:dyDescent="0.4">
      <c r="A24" s="2" t="s">
        <v>55</v>
      </c>
      <c r="B24" s="44" t="s">
        <v>101</v>
      </c>
      <c r="C24" s="37"/>
      <c r="D24" s="5" t="s">
        <v>98</v>
      </c>
      <c r="E24" s="6">
        <v>221</v>
      </c>
      <c r="F24" s="37"/>
      <c r="G24" s="37"/>
      <c r="H24" s="37"/>
      <c r="I24" s="37"/>
      <c r="J24" s="37"/>
      <c r="K24" s="37"/>
      <c r="L24" s="37"/>
    </row>
    <row r="25" spans="1:12" ht="50.5" thickBot="1" x14ac:dyDescent="0.4">
      <c r="A25" s="2" t="s">
        <v>56</v>
      </c>
      <c r="B25" s="38"/>
      <c r="C25" s="6" t="s">
        <v>105</v>
      </c>
      <c r="D25" s="37"/>
      <c r="E25" s="37"/>
      <c r="F25" s="5">
        <f>'Išlaidos darbuotojams'!G52</f>
        <v>101.682</v>
      </c>
      <c r="G25" s="5">
        <f>'Išlaidos investicijoms'!D48</f>
        <v>0</v>
      </c>
      <c r="H25" s="5">
        <f>'Išlaidos medžiagoms'!E51</f>
        <v>0</v>
      </c>
      <c r="I25" s="5">
        <f>'Išlaidos paslaugoms'!C50</f>
        <v>0</v>
      </c>
      <c r="J25" s="5">
        <f>0.05*(F25+G25+H25+I25)</f>
        <v>5.0841000000000003</v>
      </c>
      <c r="K25" s="5">
        <f>SUM(F25:J25)</f>
        <v>106.76610000000001</v>
      </c>
      <c r="L25" s="37"/>
    </row>
    <row r="26" spans="1:12" ht="10.5" thickBot="1" x14ac:dyDescent="0.4">
      <c r="A26" s="2" t="s">
        <v>57</v>
      </c>
      <c r="B26" s="38"/>
      <c r="C26" s="6" t="s">
        <v>15</v>
      </c>
      <c r="D26" s="37"/>
      <c r="E26" s="37"/>
      <c r="F26" s="5">
        <f>'Išlaidos darbuotojams'!G57</f>
        <v>0</v>
      </c>
      <c r="G26" s="5">
        <f>'Išlaidos investicijoms'!D52</f>
        <v>0</v>
      </c>
      <c r="H26" s="5">
        <f>'Išlaidos medžiagoms'!E55</f>
        <v>0</v>
      </c>
      <c r="I26" s="5">
        <f>'Išlaidos paslaugoms'!C54</f>
        <v>0</v>
      </c>
      <c r="J26" s="5">
        <f>0.05*(F26+G26+H26+I26)</f>
        <v>0</v>
      </c>
      <c r="K26" s="5">
        <f>SUM(F26:J26)</f>
        <v>0</v>
      </c>
      <c r="L26" s="37"/>
    </row>
    <row r="27" spans="1:12" ht="10.5" thickBot="1" x14ac:dyDescent="0.4">
      <c r="A27" s="2" t="s">
        <v>10</v>
      </c>
      <c r="B27" s="38"/>
      <c r="C27" s="6" t="s">
        <v>10</v>
      </c>
      <c r="D27" s="37"/>
      <c r="E27" s="37"/>
      <c r="F27" s="9"/>
      <c r="G27" s="5"/>
      <c r="H27" s="5"/>
      <c r="I27" s="5"/>
      <c r="J27" s="5"/>
      <c r="K27" s="5"/>
      <c r="L27" s="37"/>
    </row>
    <row r="28" spans="1:12" ht="10.5" thickBot="1" x14ac:dyDescent="0.4">
      <c r="A28" s="2"/>
      <c r="B28" s="56" t="s">
        <v>70</v>
      </c>
      <c r="C28" s="57"/>
      <c r="D28" s="57"/>
      <c r="E28" s="57"/>
      <c r="F28" s="57"/>
      <c r="G28" s="57"/>
      <c r="H28" s="57"/>
      <c r="I28" s="57"/>
      <c r="J28" s="57"/>
      <c r="K28" s="58"/>
      <c r="L28" s="10">
        <f>SUM(K25:K26)*E24</f>
        <v>23595.308100000002</v>
      </c>
    </row>
    <row r="29" spans="1:12" ht="12" customHeight="1" thickBot="1" x14ac:dyDescent="0.4">
      <c r="A29" s="2"/>
      <c r="B29" s="5" t="s">
        <v>10</v>
      </c>
      <c r="C29" s="5"/>
      <c r="D29" s="5"/>
      <c r="E29" s="5"/>
      <c r="F29" s="5"/>
      <c r="G29" s="5"/>
      <c r="H29" s="5"/>
      <c r="I29" s="5"/>
      <c r="J29" s="5"/>
      <c r="K29" s="5"/>
      <c r="L29" s="5"/>
    </row>
    <row r="30" spans="1:12" ht="12" customHeight="1" thickBot="1" x14ac:dyDescent="0.4">
      <c r="A30" s="2"/>
      <c r="B30" s="59" t="s">
        <v>72</v>
      </c>
      <c r="C30" s="60"/>
      <c r="D30" s="60"/>
      <c r="E30" s="60"/>
      <c r="F30" s="60"/>
      <c r="G30" s="60"/>
      <c r="H30" s="60"/>
      <c r="I30" s="60"/>
      <c r="J30" s="60"/>
      <c r="K30" s="61"/>
      <c r="L30" s="11">
        <f>SUM(L23,L28)</f>
        <v>90448.681050000014</v>
      </c>
    </row>
    <row r="31" spans="1:12" ht="10.5" thickBot="1" x14ac:dyDescent="0.4">
      <c r="A31" s="2"/>
      <c r="B31" s="59" t="s">
        <v>73</v>
      </c>
      <c r="C31" s="60"/>
      <c r="D31" s="60"/>
      <c r="E31" s="60"/>
      <c r="F31" s="60"/>
      <c r="G31" s="60"/>
      <c r="H31" s="60"/>
      <c r="I31" s="60"/>
      <c r="J31" s="60"/>
      <c r="K31" s="61"/>
      <c r="L31" s="22">
        <f>+L30-L17</f>
        <v>11797.654050000012</v>
      </c>
    </row>
    <row r="33" spans="3:9" ht="57" customHeight="1" x14ac:dyDescent="0.35">
      <c r="C33" s="46" t="s">
        <v>107</v>
      </c>
      <c r="D33" s="46"/>
      <c r="E33" s="46"/>
      <c r="F33" s="46"/>
      <c r="G33" s="46"/>
      <c r="H33" s="46"/>
      <c r="I33" s="46"/>
    </row>
    <row r="34" spans="3:9" ht="21.5" customHeight="1" x14ac:dyDescent="0.35"/>
  </sheetData>
  <mergeCells count="11">
    <mergeCell ref="C33:I33"/>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ignoredErrors>
    <ignoredError sqref="A5 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G58"/>
  <sheetViews>
    <sheetView topLeftCell="A4" zoomScale="85" zoomScaleNormal="85" workbookViewId="0">
      <selection activeCell="N47" sqref="N47"/>
    </sheetView>
  </sheetViews>
  <sheetFormatPr defaultColWidth="8.6328125" defaultRowHeight="10" x14ac:dyDescent="0.35"/>
  <cols>
    <col min="1" max="1" width="36.453125" style="1" customWidth="1"/>
    <col min="2" max="2" width="12.90625" style="1" customWidth="1"/>
    <col min="3" max="3" width="11.08984375" style="1" customWidth="1"/>
    <col min="4" max="4" width="26.54296875" style="1" customWidth="1"/>
    <col min="5" max="5" width="25" style="1" customWidth="1"/>
    <col min="6" max="6" width="10.6328125" style="1" bestFit="1" customWidth="1"/>
    <col min="7" max="7" width="13.90625" style="1" customWidth="1"/>
    <col min="8" max="16384" width="8.6328125" style="1"/>
  </cols>
  <sheetData>
    <row r="1" spans="1:7" ht="18" customHeight="1" thickBot="1" x14ac:dyDescent="0.4">
      <c r="A1" s="65" t="s">
        <v>74</v>
      </c>
      <c r="B1" s="66"/>
      <c r="C1" s="66"/>
      <c r="D1" s="66"/>
      <c r="E1" s="66"/>
      <c r="F1" s="66"/>
      <c r="G1" s="67"/>
    </row>
    <row r="2" spans="1:7" ht="57.75" customHeight="1" thickBot="1" x14ac:dyDescent="0.4">
      <c r="A2" s="29" t="s">
        <v>85</v>
      </c>
      <c r="B2" s="30" t="s">
        <v>18</v>
      </c>
      <c r="C2" s="30" t="s">
        <v>19</v>
      </c>
      <c r="D2" s="30" t="s">
        <v>76</v>
      </c>
      <c r="E2" s="30" t="s">
        <v>77</v>
      </c>
      <c r="F2" s="30" t="s">
        <v>20</v>
      </c>
      <c r="G2" s="30" t="s">
        <v>78</v>
      </c>
    </row>
    <row r="3" spans="1:7" ht="10.5" thickBot="1" x14ac:dyDescent="0.4">
      <c r="A3" s="31">
        <v>1</v>
      </c>
      <c r="B3" s="32">
        <v>2</v>
      </c>
      <c r="C3" s="31">
        <v>3</v>
      </c>
      <c r="D3" s="32">
        <v>4</v>
      </c>
      <c r="E3" s="31">
        <v>5</v>
      </c>
      <c r="F3" s="32">
        <v>6</v>
      </c>
      <c r="G3" s="31">
        <v>7</v>
      </c>
    </row>
    <row r="4" spans="1:7" ht="140.5" thickBot="1" x14ac:dyDescent="0.4">
      <c r="A4" s="23" t="str">
        <f>'PI skaičiuoklė'!B6</f>
        <v>Nutarimu patvirtintų Paveldimo turto apmokestinamosios vertės apskaičiavimo taisyklių 8 p.: Gyventojai, pateikdami teritorinei valstybinei mokesčių inspekcijai prašymą apskaičiuoti paveldimo turto apmokestinamąją vertę, turi pateikti notaro išduotą laisvos formos pažymą, kad gyventojai pagal paveldėjimo byloje esančius dokumentus paveldi atitinkamą turtą, arba palikimo apyrašą, pažymą apie paveldimo turto vertę (šių taisyklių 3.5–3.7 punktuose nurodytais atvejais) arba kitą dokumentą, įrodantį turto vertę (šių taisyklių 3.1.2, 3.3.2 ir 3.8 punktuose nurodytais atvejais).</v>
      </c>
      <c r="B4" s="37"/>
      <c r="C4" s="40"/>
      <c r="D4" s="40"/>
      <c r="E4" s="40"/>
      <c r="F4" s="40"/>
      <c r="G4" s="40"/>
    </row>
    <row r="5" spans="1:7" ht="40.5" thickBot="1" x14ac:dyDescent="0.4">
      <c r="A5" s="45" t="str">
        <f>'PI skaičiuoklė'!C7</f>
        <v>Notaras parengia  laisvos formos pažymą apie paveldimą turtą  pagal paveldėjimo byloje esančius dokumentus paveldimą atitinkamą turtą.</v>
      </c>
      <c r="B5" s="4"/>
      <c r="C5" s="24"/>
      <c r="D5" s="24"/>
      <c r="E5" s="24"/>
      <c r="F5" s="24"/>
      <c r="G5" s="24"/>
    </row>
    <row r="6" spans="1:7" ht="20.5" thickBot="1" x14ac:dyDescent="0.4">
      <c r="A6" s="25"/>
      <c r="B6" s="5" t="s">
        <v>99</v>
      </c>
      <c r="C6" s="5">
        <v>1</v>
      </c>
      <c r="D6" s="5">
        <v>24.21</v>
      </c>
      <c r="E6" s="5">
        <v>1</v>
      </c>
      <c r="F6" s="5">
        <v>14</v>
      </c>
      <c r="G6" s="5">
        <f>+C6*D6*E6*F6</f>
        <v>338.94</v>
      </c>
    </row>
    <row r="7" spans="1:7" ht="10.5" thickBot="1" x14ac:dyDescent="0.4">
      <c r="A7" s="12"/>
      <c r="B7" s="5" t="s">
        <v>22</v>
      </c>
      <c r="C7" s="5">
        <v>0</v>
      </c>
      <c r="D7" s="5">
        <v>0</v>
      </c>
      <c r="E7" s="5">
        <v>0</v>
      </c>
      <c r="F7" s="5">
        <v>0</v>
      </c>
      <c r="G7" s="5">
        <f t="shared" ref="G7" si="0">+C7*D7*E7*F7</f>
        <v>0</v>
      </c>
    </row>
    <row r="8" spans="1:7" ht="10.5" thickBot="1" x14ac:dyDescent="0.4">
      <c r="A8" s="12"/>
      <c r="B8" s="5" t="s">
        <v>10</v>
      </c>
      <c r="C8" s="5"/>
      <c r="D8" s="5"/>
      <c r="E8" s="5"/>
      <c r="F8" s="5"/>
      <c r="G8" s="5"/>
    </row>
    <row r="9" spans="1:7" ht="14.15" customHeight="1" thickBot="1" x14ac:dyDescent="0.4">
      <c r="A9" s="56" t="s">
        <v>79</v>
      </c>
      <c r="B9" s="57"/>
      <c r="C9" s="57"/>
      <c r="D9" s="57"/>
      <c r="E9" s="57"/>
      <c r="F9" s="58"/>
      <c r="G9" s="5">
        <f>SUM(G6:G8)</f>
        <v>338.94</v>
      </c>
    </row>
    <row r="10" spans="1:7" ht="10.5" thickBot="1" x14ac:dyDescent="0.4">
      <c r="A10" s="8" t="str">
        <f>'PI skaičiuoklė'!C8</f>
        <v>Veiksmas A2</v>
      </c>
      <c r="B10" s="37"/>
      <c r="C10" s="37"/>
      <c r="D10" s="37"/>
      <c r="E10" s="37"/>
      <c r="F10" s="37"/>
      <c r="G10" s="37"/>
    </row>
    <row r="11" spans="1:7" ht="10.5" thickBot="1" x14ac:dyDescent="0.4">
      <c r="A11" s="25"/>
      <c r="B11" s="5" t="s">
        <v>23</v>
      </c>
      <c r="C11" s="5">
        <v>0</v>
      </c>
      <c r="D11" s="5">
        <v>0</v>
      </c>
      <c r="E11" s="5">
        <v>0</v>
      </c>
      <c r="F11" s="5">
        <v>0</v>
      </c>
      <c r="G11" s="5">
        <f>+C11*D11*E11*F11</f>
        <v>0</v>
      </c>
    </row>
    <row r="12" spans="1:7" ht="10.5" thickBot="1" x14ac:dyDescent="0.4">
      <c r="A12" s="12"/>
      <c r="B12" s="5" t="s">
        <v>24</v>
      </c>
      <c r="C12" s="5">
        <v>0</v>
      </c>
      <c r="D12" s="5">
        <v>0</v>
      </c>
      <c r="E12" s="5">
        <v>0</v>
      </c>
      <c r="F12" s="5">
        <v>0</v>
      </c>
      <c r="G12" s="5">
        <f t="shared" ref="G12" si="1">+C12*D12*E12*F12</f>
        <v>0</v>
      </c>
    </row>
    <row r="13" spans="1:7" ht="10.5" thickBot="1" x14ac:dyDescent="0.4">
      <c r="A13" s="12"/>
      <c r="B13" s="5" t="s">
        <v>10</v>
      </c>
      <c r="C13" s="5"/>
      <c r="D13" s="5"/>
      <c r="E13" s="5"/>
      <c r="F13" s="5"/>
      <c r="G13" s="5"/>
    </row>
    <row r="14" spans="1:7" ht="10.5" thickBot="1" x14ac:dyDescent="0.4">
      <c r="A14" s="56" t="s">
        <v>80</v>
      </c>
      <c r="B14" s="57"/>
      <c r="C14" s="57"/>
      <c r="D14" s="57"/>
      <c r="E14" s="57"/>
      <c r="F14" s="58"/>
      <c r="G14" s="5">
        <f>SUM(G11:G13)</f>
        <v>0</v>
      </c>
    </row>
    <row r="15" spans="1:7" ht="10.5" thickBot="1" x14ac:dyDescent="0.4">
      <c r="A15" s="59" t="s">
        <v>81</v>
      </c>
      <c r="B15" s="60"/>
      <c r="C15" s="60"/>
      <c r="D15" s="60"/>
      <c r="E15" s="60"/>
      <c r="F15" s="61"/>
      <c r="G15" s="26">
        <f>SUM(G9,G14)</f>
        <v>338.94</v>
      </c>
    </row>
    <row r="16" spans="1:7" ht="30" customHeight="1" thickBot="1" x14ac:dyDescent="0.4">
      <c r="A16" s="23" t="str">
        <f>'PI skaičiuoklė'!B11</f>
        <v>Straipsnis (-iai), punktas (-ai) ir įpareigojimas</v>
      </c>
      <c r="B16" s="37"/>
      <c r="C16" s="37"/>
      <c r="D16" s="37"/>
      <c r="E16" s="37"/>
      <c r="F16" s="37"/>
      <c r="G16" s="37"/>
    </row>
    <row r="17" spans="1:7" ht="10.5" thickBot="1" x14ac:dyDescent="0.4">
      <c r="A17" s="8" t="str">
        <f>'PI skaičiuoklė'!C12</f>
        <v>Veiksmas B1</v>
      </c>
      <c r="B17" s="37"/>
      <c r="C17" s="37"/>
      <c r="D17" s="37"/>
      <c r="E17" s="37"/>
      <c r="F17" s="37"/>
      <c r="G17" s="37"/>
    </row>
    <row r="18" spans="1:7" ht="10.5" thickBot="1" x14ac:dyDescent="0.4">
      <c r="A18" s="25"/>
      <c r="B18" s="5" t="s">
        <v>25</v>
      </c>
      <c r="C18" s="5">
        <v>0</v>
      </c>
      <c r="D18" s="5">
        <v>0</v>
      </c>
      <c r="E18" s="5">
        <v>0</v>
      </c>
      <c r="F18" s="5">
        <v>0</v>
      </c>
      <c r="G18" s="5">
        <f t="shared" ref="G18:G19" si="2">+C18*D18*E18*F18</f>
        <v>0</v>
      </c>
    </row>
    <row r="19" spans="1:7" ht="10.5" thickBot="1" x14ac:dyDescent="0.4">
      <c r="A19" s="12"/>
      <c r="B19" s="5" t="s">
        <v>26</v>
      </c>
      <c r="C19" s="5">
        <v>0</v>
      </c>
      <c r="D19" s="5">
        <v>0</v>
      </c>
      <c r="E19" s="5">
        <v>0</v>
      </c>
      <c r="F19" s="5">
        <v>0</v>
      </c>
      <c r="G19" s="5">
        <f t="shared" si="2"/>
        <v>0</v>
      </c>
    </row>
    <row r="20" spans="1:7" ht="10.5" thickBot="1" x14ac:dyDescent="0.4">
      <c r="A20" s="12"/>
      <c r="B20" s="5" t="s">
        <v>10</v>
      </c>
      <c r="C20" s="5"/>
      <c r="D20" s="5"/>
      <c r="E20" s="5"/>
      <c r="F20" s="5"/>
      <c r="G20" s="5"/>
    </row>
    <row r="21" spans="1:7" ht="10.5" thickBot="1" x14ac:dyDescent="0.4">
      <c r="A21" s="56" t="s">
        <v>82</v>
      </c>
      <c r="B21" s="57"/>
      <c r="C21" s="57"/>
      <c r="D21" s="57"/>
      <c r="E21" s="57"/>
      <c r="F21" s="58"/>
      <c r="G21" s="5">
        <f>SUM(G18:G20)</f>
        <v>0</v>
      </c>
    </row>
    <row r="22" spans="1:7" ht="10.5" thickBot="1" x14ac:dyDescent="0.4">
      <c r="A22" s="8" t="str">
        <f>'PI skaičiuoklė'!C13</f>
        <v>Veiksmas B2</v>
      </c>
      <c r="B22" s="37"/>
      <c r="C22" s="37"/>
      <c r="D22" s="37"/>
      <c r="E22" s="37"/>
      <c r="F22" s="37"/>
      <c r="G22" s="37"/>
    </row>
    <row r="23" spans="1:7" ht="10.5" thickBot="1" x14ac:dyDescent="0.4">
      <c r="A23" s="25"/>
      <c r="B23" s="5" t="s">
        <v>27</v>
      </c>
      <c r="C23" s="5">
        <v>0</v>
      </c>
      <c r="D23" s="5">
        <v>0</v>
      </c>
      <c r="E23" s="5">
        <v>0</v>
      </c>
      <c r="F23" s="5">
        <v>0</v>
      </c>
      <c r="G23" s="5">
        <f t="shared" ref="G23:G24" si="3">+C23*D23*E23*F23</f>
        <v>0</v>
      </c>
    </row>
    <row r="24" spans="1:7" ht="10.5" thickBot="1" x14ac:dyDescent="0.4">
      <c r="A24" s="12"/>
      <c r="B24" s="5" t="s">
        <v>28</v>
      </c>
      <c r="C24" s="5">
        <v>0</v>
      </c>
      <c r="D24" s="5">
        <v>0</v>
      </c>
      <c r="E24" s="5">
        <v>0</v>
      </c>
      <c r="F24" s="5">
        <v>0</v>
      </c>
      <c r="G24" s="5">
        <f t="shared" si="3"/>
        <v>0</v>
      </c>
    </row>
    <row r="25" spans="1:7" ht="10.5" thickBot="1" x14ac:dyDescent="0.4">
      <c r="A25" s="12"/>
      <c r="B25" s="5" t="s">
        <v>10</v>
      </c>
      <c r="C25" s="5"/>
      <c r="D25" s="5"/>
      <c r="E25" s="5"/>
      <c r="F25" s="5"/>
      <c r="G25" s="5"/>
    </row>
    <row r="26" spans="1:7" ht="10.5" thickBot="1" x14ac:dyDescent="0.4">
      <c r="A26" s="56" t="s">
        <v>83</v>
      </c>
      <c r="B26" s="57"/>
      <c r="C26" s="57"/>
      <c r="D26" s="57"/>
      <c r="E26" s="57"/>
      <c r="F26" s="58"/>
      <c r="G26" s="5">
        <f>SUM(G23:G25)</f>
        <v>0</v>
      </c>
    </row>
    <row r="27" spans="1:7" ht="10.5" thickBot="1" x14ac:dyDescent="0.4">
      <c r="A27" s="59" t="s">
        <v>84</v>
      </c>
      <c r="B27" s="60"/>
      <c r="C27" s="60"/>
      <c r="D27" s="60"/>
      <c r="E27" s="60"/>
      <c r="F27" s="61"/>
      <c r="G27" s="26">
        <f>SUM(G21,G26)</f>
        <v>0</v>
      </c>
    </row>
    <row r="28" spans="1:7" x14ac:dyDescent="0.35">
      <c r="A28" s="27"/>
      <c r="B28" s="27"/>
      <c r="C28" s="27"/>
      <c r="D28" s="27"/>
      <c r="E28" s="27"/>
      <c r="F28" s="27"/>
      <c r="G28" s="28"/>
    </row>
    <row r="29" spans="1:7" x14ac:dyDescent="0.35">
      <c r="A29" s="27"/>
      <c r="B29" s="27"/>
      <c r="C29" s="27"/>
      <c r="D29" s="27"/>
      <c r="E29" s="27"/>
      <c r="F29" s="27"/>
      <c r="G29" s="28"/>
    </row>
    <row r="31" spans="1:7" ht="10.5" thickBot="1" x14ac:dyDescent="0.4"/>
    <row r="32" spans="1:7" ht="16.5" customHeight="1" thickBot="1" x14ac:dyDescent="0.4">
      <c r="A32" s="68" t="s">
        <v>75</v>
      </c>
      <c r="B32" s="69"/>
      <c r="C32" s="69"/>
      <c r="D32" s="69"/>
      <c r="E32" s="69"/>
      <c r="F32" s="69"/>
      <c r="G32" s="70"/>
    </row>
    <row r="33" spans="1:7" ht="59.25" customHeight="1" thickBot="1" x14ac:dyDescent="0.4">
      <c r="A33" s="29" t="s">
        <v>86</v>
      </c>
      <c r="B33" s="30" t="s">
        <v>18</v>
      </c>
      <c r="C33" s="30" t="s">
        <v>19</v>
      </c>
      <c r="D33" s="30" t="s">
        <v>76</v>
      </c>
      <c r="E33" s="30" t="s">
        <v>77</v>
      </c>
      <c r="F33" s="30" t="s">
        <v>20</v>
      </c>
      <c r="G33" s="30" t="s">
        <v>78</v>
      </c>
    </row>
    <row r="34" spans="1:7" ht="10.5" thickBot="1" x14ac:dyDescent="0.4">
      <c r="A34" s="31">
        <v>1</v>
      </c>
      <c r="B34" s="32">
        <v>2</v>
      </c>
      <c r="C34" s="31">
        <v>3</v>
      </c>
      <c r="D34" s="32">
        <v>4</v>
      </c>
      <c r="E34" s="31">
        <v>5</v>
      </c>
      <c r="F34" s="32">
        <v>6</v>
      </c>
      <c r="G34" s="31">
        <v>7</v>
      </c>
    </row>
    <row r="35" spans="1:7" ht="90.5" thickBot="1" x14ac:dyDescent="0.4">
      <c r="A35" s="45" t="str">
        <f>'PI skaičiuoklė'!B19</f>
        <v xml:space="preserve">Vyriausybės nutarimo projekto 5 p.:  Paveldimo turto apmokestinamosios vertės apskaičiavimo tikslu gyventojas notarui pateikia dokumentus, reikalingus paveldimo turto vertei pagal Aprašo 3 punktą nustatyti, išskyrus atvejus, kai informaciją apie turto vertę pagal Aprašo 3.1.1.1 papunktį notaras gauna pats tiesiogiai iš Nekilnojamojo turto registro informacinės sistemos. </v>
      </c>
      <c r="B35" s="4"/>
      <c r="C35" s="24"/>
      <c r="D35" s="24"/>
      <c r="E35" s="24"/>
      <c r="F35" s="24"/>
      <c r="G35" s="24"/>
    </row>
    <row r="36" spans="1:7" ht="20.5" thickBot="1" x14ac:dyDescent="0.4">
      <c r="A36" s="41" t="str">
        <f>'PI skaičiuoklė'!C20</f>
        <v>Notaras įvertina gyventojo pateiktus duomenis apie paveldimo turto vertę.</v>
      </c>
      <c r="B36" s="4"/>
      <c r="C36" s="24"/>
      <c r="D36" s="24"/>
      <c r="E36" s="24"/>
      <c r="F36" s="24"/>
      <c r="G36" s="24"/>
    </row>
    <row r="37" spans="1:7" ht="20.5" thickBot="1" x14ac:dyDescent="0.4">
      <c r="A37" s="25"/>
      <c r="B37" s="5" t="s">
        <v>99</v>
      </c>
      <c r="C37" s="5">
        <v>1</v>
      </c>
      <c r="D37" s="5">
        <v>24.21</v>
      </c>
      <c r="E37" s="5">
        <v>0.85</v>
      </c>
      <c r="F37" s="5">
        <v>14</v>
      </c>
      <c r="G37" s="5">
        <f>+C37*D37*E37*F37</f>
        <v>288.09900000000005</v>
      </c>
    </row>
    <row r="38" spans="1:7" ht="10.5" thickBot="1" x14ac:dyDescent="0.4">
      <c r="A38" s="12"/>
      <c r="B38" s="5" t="s">
        <v>22</v>
      </c>
      <c r="C38" s="5"/>
      <c r="D38" s="5"/>
      <c r="E38" s="5"/>
      <c r="F38" s="5"/>
      <c r="G38" s="5">
        <f t="shared" ref="G38" si="4">+C38*D38*E38*F38</f>
        <v>0</v>
      </c>
    </row>
    <row r="39" spans="1:7" ht="10.5" thickBot="1" x14ac:dyDescent="0.4">
      <c r="A39" s="12"/>
      <c r="B39" s="5" t="s">
        <v>10</v>
      </c>
      <c r="C39" s="5"/>
      <c r="D39" s="5"/>
      <c r="E39" s="5"/>
      <c r="F39" s="5"/>
      <c r="G39" s="5"/>
    </row>
    <row r="40" spans="1:7" ht="10.5" thickBot="1" x14ac:dyDescent="0.4">
      <c r="A40" s="56" t="s">
        <v>79</v>
      </c>
      <c r="B40" s="57"/>
      <c r="C40" s="57"/>
      <c r="D40" s="57"/>
      <c r="E40" s="57"/>
      <c r="F40" s="58"/>
      <c r="G40" s="5">
        <f>SUM(G37:G39)</f>
        <v>288.09900000000005</v>
      </c>
    </row>
    <row r="41" spans="1:7" ht="10.5" thickBot="1" x14ac:dyDescent="0.4">
      <c r="A41" s="8" t="str">
        <f>'PI skaičiuoklė'!C21</f>
        <v>Veiksmas A2</v>
      </c>
      <c r="B41" s="37"/>
      <c r="C41" s="37"/>
      <c r="D41" s="37"/>
      <c r="E41" s="37"/>
      <c r="F41" s="37"/>
      <c r="G41" s="37"/>
    </row>
    <row r="42" spans="1:7" ht="10.5" thickBot="1" x14ac:dyDescent="0.4">
      <c r="A42" s="25"/>
      <c r="B42" s="5" t="s">
        <v>23</v>
      </c>
      <c r="C42" s="5">
        <v>0</v>
      </c>
      <c r="D42" s="5">
        <v>0</v>
      </c>
      <c r="E42" s="5">
        <v>0</v>
      </c>
      <c r="F42" s="5">
        <v>0</v>
      </c>
      <c r="G42" s="5">
        <f>+C42*D42*E42*F42</f>
        <v>0</v>
      </c>
    </row>
    <row r="43" spans="1:7" ht="10.5" thickBot="1" x14ac:dyDescent="0.4">
      <c r="A43" s="12"/>
      <c r="B43" s="5" t="s">
        <v>24</v>
      </c>
      <c r="C43" s="5">
        <v>0</v>
      </c>
      <c r="D43" s="5">
        <v>0</v>
      </c>
      <c r="E43" s="5">
        <v>0</v>
      </c>
      <c r="F43" s="5">
        <v>0</v>
      </c>
      <c r="G43" s="5">
        <f t="shared" ref="G43" si="5">+C43*D43*E43*F43</f>
        <v>0</v>
      </c>
    </row>
    <row r="44" spans="1:7" ht="10.5" thickBot="1" x14ac:dyDescent="0.4">
      <c r="A44" s="12"/>
      <c r="B44" s="5" t="s">
        <v>10</v>
      </c>
      <c r="C44" s="5"/>
      <c r="D44" s="5"/>
      <c r="E44" s="5"/>
      <c r="F44" s="5"/>
      <c r="G44" s="5"/>
    </row>
    <row r="45" spans="1:7" ht="10.5" thickBot="1" x14ac:dyDescent="0.4">
      <c r="A45" s="56" t="s">
        <v>80</v>
      </c>
      <c r="B45" s="57"/>
      <c r="C45" s="57"/>
      <c r="D45" s="57"/>
      <c r="E45" s="57"/>
      <c r="F45" s="58"/>
      <c r="G45" s="5">
        <f>SUM(G42:G44)</f>
        <v>0</v>
      </c>
    </row>
    <row r="46" spans="1:7" ht="10.5" thickBot="1" x14ac:dyDescent="0.4">
      <c r="A46" s="59" t="s">
        <v>81</v>
      </c>
      <c r="B46" s="60"/>
      <c r="C46" s="60"/>
      <c r="D46" s="60"/>
      <c r="E46" s="60"/>
      <c r="F46" s="61"/>
      <c r="G46" s="26">
        <f>SUM(G40,G45)</f>
        <v>288.09900000000005</v>
      </c>
    </row>
    <row r="47" spans="1:7" ht="200.5" thickBot="1" x14ac:dyDescent="0.4">
      <c r="A47" s="23" t="str">
        <f>'PI skaičiuoklė'!B24</f>
        <v>Vyriausybės nutarimo projekto 6 p.: Duomenis apie palikėjus, turtą, esantį Lietuvos Respublikoje, paveldinčius gyventojus, gyventojų paveldimo turto vertę (išskyrus paveldimo turto, kuriam taikomos Paveldimo turto mokesčio įstatymo 7 straipsnio 1 dalies 1 ir 2 punktuose nustatytos lengvatos, vertę) ir kitus duomenis, reikalingus paveldimo turto apmokestinamajai vertei apskaičiuoti, Valstybinei mokesčių inspekcijai pateikia notaras. Duomenys pateikiami Valstybinei mokesčių inspekcijai ne vėliau kaip per 10 darbo dienų nuo visų dokumentų, reikalingų paveldimo turto apmokestinamajai vertei apskaičiuoti, pateikimo notarui dienos. Valstybinės mokesčių inspekcijos prie Lietuvos Respublikos finansų ministerijos viršininkas nustato šiame punkte nurodytų duomenų pateikimo tvarką ir teikiamų duomenų apimtį.</v>
      </c>
      <c r="B47" s="37"/>
      <c r="C47" s="37"/>
      <c r="D47" s="37"/>
      <c r="E47" s="37"/>
      <c r="F47" s="37"/>
      <c r="G47" s="37"/>
    </row>
    <row r="48" spans="1:7" ht="30.5" thickBot="1" x14ac:dyDescent="0.4">
      <c r="A48" s="8" t="str">
        <f>'PI skaičiuoklė'!C25</f>
        <v xml:space="preserve">Į eNotaras sistemą notaras suveda  duomenis, reikalingus paveldimo turto apmokestinamajai vertei apskaičiuoti. </v>
      </c>
      <c r="B48" s="37"/>
      <c r="C48" s="37"/>
      <c r="D48" s="37"/>
      <c r="E48" s="37"/>
      <c r="F48" s="37"/>
      <c r="G48" s="37"/>
    </row>
    <row r="49" spans="1:7" ht="20.5" thickBot="1" x14ac:dyDescent="0.4">
      <c r="A49" s="25"/>
      <c r="B49" s="5" t="s">
        <v>99</v>
      </c>
      <c r="C49" s="5">
        <v>1</v>
      </c>
      <c r="D49" s="5">
        <v>24.21</v>
      </c>
      <c r="E49" s="5">
        <v>0.3</v>
      </c>
      <c r="F49" s="5">
        <v>14</v>
      </c>
      <c r="G49" s="5">
        <f t="shared" ref="G49:G50" si="6">+C49*D49*E49*F49</f>
        <v>101.682</v>
      </c>
    </row>
    <row r="50" spans="1:7" ht="10.5" thickBot="1" x14ac:dyDescent="0.4">
      <c r="A50" s="12"/>
      <c r="B50" s="5" t="s">
        <v>26</v>
      </c>
      <c r="C50" s="5">
        <v>0</v>
      </c>
      <c r="D50" s="5">
        <v>0</v>
      </c>
      <c r="E50" s="5">
        <v>0</v>
      </c>
      <c r="F50" s="5">
        <v>0</v>
      </c>
      <c r="G50" s="5">
        <f t="shared" si="6"/>
        <v>0</v>
      </c>
    </row>
    <row r="51" spans="1:7" ht="10.5" thickBot="1" x14ac:dyDescent="0.4">
      <c r="A51" s="12"/>
      <c r="B51" s="5" t="s">
        <v>10</v>
      </c>
      <c r="C51" s="5"/>
      <c r="D51" s="5"/>
      <c r="E51" s="5"/>
      <c r="F51" s="5"/>
      <c r="G51" s="5"/>
    </row>
    <row r="52" spans="1:7" ht="10.5" thickBot="1" x14ac:dyDescent="0.4">
      <c r="A52" s="56" t="s">
        <v>82</v>
      </c>
      <c r="B52" s="57"/>
      <c r="C52" s="57"/>
      <c r="D52" s="57"/>
      <c r="E52" s="57"/>
      <c r="F52" s="58"/>
      <c r="G52" s="5">
        <f>SUM(G49:G51)</f>
        <v>101.682</v>
      </c>
    </row>
    <row r="53" spans="1:7" ht="10.5" thickBot="1" x14ac:dyDescent="0.4">
      <c r="A53" s="8" t="str">
        <f>'PI skaičiuoklė'!C26</f>
        <v>Veiksmas B2</v>
      </c>
      <c r="B53" s="37"/>
      <c r="C53" s="37"/>
      <c r="D53" s="37"/>
      <c r="E53" s="37"/>
      <c r="F53" s="37"/>
      <c r="G53" s="37"/>
    </row>
    <row r="54" spans="1:7" ht="10.5" thickBot="1" x14ac:dyDescent="0.4">
      <c r="A54" s="25"/>
      <c r="B54" s="5" t="s">
        <v>27</v>
      </c>
      <c r="C54" s="5">
        <v>0</v>
      </c>
      <c r="D54" s="5">
        <v>0</v>
      </c>
      <c r="E54" s="5">
        <v>0</v>
      </c>
      <c r="F54" s="5">
        <v>0</v>
      </c>
      <c r="G54" s="5">
        <f t="shared" ref="G54:G55" si="7">+C54*D54*E54*F54</f>
        <v>0</v>
      </c>
    </row>
    <row r="55" spans="1:7" ht="10.5" thickBot="1" x14ac:dyDescent="0.4">
      <c r="A55" s="12"/>
      <c r="B55" s="5" t="s">
        <v>28</v>
      </c>
      <c r="C55" s="5">
        <v>0</v>
      </c>
      <c r="D55" s="5">
        <v>0</v>
      </c>
      <c r="E55" s="5">
        <v>0</v>
      </c>
      <c r="F55" s="5">
        <v>0</v>
      </c>
      <c r="G55" s="5">
        <f t="shared" si="7"/>
        <v>0</v>
      </c>
    </row>
    <row r="56" spans="1:7" ht="10.5" thickBot="1" x14ac:dyDescent="0.4">
      <c r="A56" s="12"/>
      <c r="B56" s="5" t="s">
        <v>10</v>
      </c>
      <c r="C56" s="5"/>
      <c r="D56" s="5"/>
      <c r="E56" s="5"/>
      <c r="F56" s="5"/>
      <c r="G56" s="5"/>
    </row>
    <row r="57" spans="1:7" ht="10.5" thickBot="1" x14ac:dyDescent="0.4">
      <c r="A57" s="56" t="s">
        <v>83</v>
      </c>
      <c r="B57" s="57"/>
      <c r="C57" s="57"/>
      <c r="D57" s="57"/>
      <c r="E57" s="57"/>
      <c r="F57" s="58"/>
      <c r="G57" s="5">
        <f>SUM(G54:G56)</f>
        <v>0</v>
      </c>
    </row>
    <row r="58" spans="1:7" ht="10.5" thickBot="1" x14ac:dyDescent="0.4">
      <c r="A58" s="59" t="s">
        <v>84</v>
      </c>
      <c r="B58" s="60"/>
      <c r="C58" s="60"/>
      <c r="D58" s="60"/>
      <c r="E58" s="60"/>
      <c r="F58" s="61"/>
      <c r="G58" s="26">
        <f>SUM(G52,G57)</f>
        <v>101.682</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zoomScale="85" zoomScaleNormal="85" workbookViewId="0">
      <selection activeCell="J13" sqref="J13"/>
    </sheetView>
  </sheetViews>
  <sheetFormatPr defaultColWidth="8.6328125" defaultRowHeight="10" x14ac:dyDescent="0.35"/>
  <cols>
    <col min="1" max="1" width="33.453125" style="1" customWidth="1"/>
    <col min="2" max="2" width="16.6328125" style="1" customWidth="1"/>
    <col min="3" max="3" width="15.54296875" style="1" customWidth="1"/>
    <col min="4" max="4" width="36.453125" style="1" customWidth="1"/>
    <col min="5" max="16384" width="8.6328125" style="1"/>
  </cols>
  <sheetData>
    <row r="1" spans="1:4" ht="20.25" customHeight="1" thickBot="1" x14ac:dyDescent="0.4">
      <c r="A1" s="71" t="s">
        <v>61</v>
      </c>
      <c r="B1" s="72"/>
      <c r="C1" s="72"/>
      <c r="D1" s="73"/>
    </row>
    <row r="2" spans="1:4" ht="24.65" customHeight="1" thickBot="1" x14ac:dyDescent="0.4">
      <c r="A2" s="29" t="s">
        <v>87</v>
      </c>
      <c r="B2" s="77" t="s">
        <v>29</v>
      </c>
      <c r="C2" s="78"/>
      <c r="D2" s="30" t="s">
        <v>3</v>
      </c>
    </row>
    <row r="3" spans="1:4" ht="10.5" thickBot="1" x14ac:dyDescent="0.4">
      <c r="A3" s="31">
        <v>1</v>
      </c>
      <c r="B3" s="79">
        <v>2</v>
      </c>
      <c r="C3" s="80"/>
      <c r="D3" s="31">
        <v>3</v>
      </c>
    </row>
    <row r="4" spans="1:4" ht="160.5" thickBot="1" x14ac:dyDescent="0.4">
      <c r="A4" s="23" t="str">
        <f>'PI skaičiuoklė'!B6</f>
        <v>Nutarimu patvirtintų Paveldimo turto apmokestinamosios vertės apskaičiavimo taisyklių 8 p.: Gyventojai, pateikdami teritorinei valstybinei mokesčių inspekcijai prašymą apskaičiuoti paveldimo turto apmokestinamąją vertę, turi pateikti notaro išduotą laisvos formos pažymą, kad gyventojai pagal paveldėjimo byloje esančius dokumentus paveldi atitinkamą turtą, arba palikimo apyrašą, pažymą apie paveldimo turto vertę (šių taisyklių 3.5–3.7 punktuose nurodytais atvejais) arba kitą dokumentą, įrodantį turto vertę (šių taisyklių 3.1.2, 3.3.2 ir 3.8 punktuose nurodytais atvejais).</v>
      </c>
      <c r="B4" s="4"/>
      <c r="C4" s="4"/>
      <c r="D4" s="4"/>
    </row>
    <row r="5" spans="1:4" ht="40.5" thickBot="1" x14ac:dyDescent="0.4">
      <c r="A5" s="8" t="str">
        <f>'PI skaičiuoklė'!C7</f>
        <v>Notaras parengia  laisvos formos pažymą apie paveldimą turtą  pagal paveldėjimo byloje esančius dokumentus paveldimą atitinkamą turtą.</v>
      </c>
      <c r="B5" s="4"/>
      <c r="C5" s="4"/>
      <c r="D5" s="4"/>
    </row>
    <row r="6" spans="1:4" ht="10.5" thickBot="1" x14ac:dyDescent="0.4">
      <c r="A6" s="12"/>
      <c r="B6" s="5" t="s">
        <v>21</v>
      </c>
      <c r="C6" s="5">
        <v>0</v>
      </c>
      <c r="D6" s="5">
        <f>+C6</f>
        <v>0</v>
      </c>
    </row>
    <row r="7" spans="1:4" ht="10.5" thickBot="1" x14ac:dyDescent="0.4">
      <c r="A7" s="12"/>
      <c r="B7" s="5" t="s">
        <v>22</v>
      </c>
      <c r="C7" s="5">
        <v>0</v>
      </c>
      <c r="D7" s="5">
        <f>+C7</f>
        <v>0</v>
      </c>
    </row>
    <row r="8" spans="1:4" ht="20.149999999999999" customHeight="1" thickBot="1" x14ac:dyDescent="0.4">
      <c r="A8" s="56" t="s">
        <v>30</v>
      </c>
      <c r="B8" s="57"/>
      <c r="C8" s="57"/>
      <c r="D8" s="4">
        <f>SUM(D6:D7)</f>
        <v>0</v>
      </c>
    </row>
    <row r="9" spans="1:4" ht="10.5" thickBot="1" x14ac:dyDescent="0.4">
      <c r="A9" s="8" t="str">
        <f>'PI skaičiuoklė'!C8</f>
        <v>Veiksmas A2</v>
      </c>
      <c r="B9" s="4"/>
      <c r="C9" s="4"/>
      <c r="D9" s="4"/>
    </row>
    <row r="10" spans="1:4" ht="10.5" thickBot="1" x14ac:dyDescent="0.4">
      <c r="A10" s="12"/>
      <c r="B10" s="5" t="s">
        <v>23</v>
      </c>
      <c r="C10" s="5">
        <v>0</v>
      </c>
      <c r="D10" s="5">
        <f>+C10</f>
        <v>0</v>
      </c>
    </row>
    <row r="11" spans="1:4" ht="10.5" thickBot="1" x14ac:dyDescent="0.4">
      <c r="A11" s="12"/>
      <c r="B11" s="5" t="s">
        <v>24</v>
      </c>
      <c r="C11" s="5">
        <v>0</v>
      </c>
      <c r="D11" s="5">
        <f>+C11</f>
        <v>0</v>
      </c>
    </row>
    <row r="12" spans="1:4" ht="10.5" thickBot="1" x14ac:dyDescent="0.4">
      <c r="A12" s="56" t="s">
        <v>31</v>
      </c>
      <c r="B12" s="57"/>
      <c r="C12" s="57"/>
      <c r="D12" s="4">
        <f>SUM(D10:D11)</f>
        <v>0</v>
      </c>
    </row>
    <row r="13" spans="1:4" ht="10.5" thickBot="1" x14ac:dyDescent="0.4">
      <c r="A13" s="8" t="s">
        <v>10</v>
      </c>
      <c r="B13" s="5"/>
      <c r="C13" s="5"/>
      <c r="D13" s="5" t="s">
        <v>10</v>
      </c>
    </row>
    <row r="14" spans="1:4" ht="10.5" thickBot="1" x14ac:dyDescent="0.4">
      <c r="A14" s="59" t="s">
        <v>32</v>
      </c>
      <c r="B14" s="60"/>
      <c r="C14" s="60"/>
      <c r="D14" s="4">
        <f>SUM(D8,D12)</f>
        <v>0</v>
      </c>
    </row>
    <row r="15" spans="1:4" ht="23.4" customHeight="1" thickBot="1" x14ac:dyDescent="0.4">
      <c r="A15" s="23" t="str">
        <f>'PI skaičiuoklė'!B11</f>
        <v>Straipsnis (-iai), punktas (-ai) ir įpareigojimas</v>
      </c>
      <c r="B15" s="5"/>
      <c r="C15" s="5"/>
      <c r="D15" s="5"/>
    </row>
    <row r="16" spans="1:4" ht="10.5" thickBot="1" x14ac:dyDescent="0.4">
      <c r="A16" s="8" t="str">
        <f>'PI skaičiuoklė'!C12</f>
        <v>Veiksmas B1</v>
      </c>
      <c r="B16" s="4"/>
      <c r="C16" s="4"/>
      <c r="D16" s="4"/>
    </row>
    <row r="17" spans="1:4" ht="10.5" thickBot="1" x14ac:dyDescent="0.4">
      <c r="A17" s="12"/>
      <c r="B17" s="5" t="s">
        <v>25</v>
      </c>
      <c r="C17" s="5">
        <v>0</v>
      </c>
      <c r="D17" s="5">
        <f>+C17</f>
        <v>0</v>
      </c>
    </row>
    <row r="18" spans="1:4" ht="10.5" thickBot="1" x14ac:dyDescent="0.4">
      <c r="A18" s="12"/>
      <c r="B18" s="5" t="s">
        <v>26</v>
      </c>
      <c r="C18" s="5">
        <v>0</v>
      </c>
      <c r="D18" s="5">
        <f>+C18</f>
        <v>0</v>
      </c>
    </row>
    <row r="19" spans="1:4" ht="10.5" thickBot="1" x14ac:dyDescent="0.4">
      <c r="A19" s="56" t="s">
        <v>33</v>
      </c>
      <c r="B19" s="57"/>
      <c r="C19" s="57"/>
      <c r="D19" s="4">
        <f>SUM(D17:D18)</f>
        <v>0</v>
      </c>
    </row>
    <row r="20" spans="1:4" ht="10.5" thickBot="1" x14ac:dyDescent="0.4">
      <c r="A20" s="8" t="str">
        <f>'PI skaičiuoklė'!C13</f>
        <v>Veiksmas B2</v>
      </c>
      <c r="B20" s="4"/>
      <c r="C20" s="4"/>
      <c r="D20" s="37"/>
    </row>
    <row r="21" spans="1:4" ht="10.5" thickBot="1" x14ac:dyDescent="0.4">
      <c r="A21" s="12"/>
      <c r="B21" s="5" t="s">
        <v>27</v>
      </c>
      <c r="C21" s="5">
        <v>0</v>
      </c>
      <c r="D21" s="5">
        <f>+C21</f>
        <v>0</v>
      </c>
    </row>
    <row r="22" spans="1:4" ht="10.5" thickBot="1" x14ac:dyDescent="0.4">
      <c r="A22" s="12"/>
      <c r="B22" s="5" t="s">
        <v>28</v>
      </c>
      <c r="C22" s="5">
        <v>0</v>
      </c>
      <c r="D22" s="5">
        <f>+C22</f>
        <v>0</v>
      </c>
    </row>
    <row r="23" spans="1:4" ht="10.5" thickBot="1" x14ac:dyDescent="0.4">
      <c r="A23" s="56" t="s">
        <v>34</v>
      </c>
      <c r="B23" s="57"/>
      <c r="C23" s="57"/>
      <c r="D23" s="4">
        <f>SUM(D21:D22)</f>
        <v>0</v>
      </c>
    </row>
    <row r="24" spans="1:4" ht="10.5" thickBot="1" x14ac:dyDescent="0.4">
      <c r="A24" s="12"/>
      <c r="B24" s="5" t="s">
        <v>10</v>
      </c>
      <c r="C24" s="5"/>
      <c r="D24" s="5" t="s">
        <v>16</v>
      </c>
    </row>
    <row r="25" spans="1:4" ht="10.5" thickBot="1" x14ac:dyDescent="0.4">
      <c r="A25" s="59" t="s">
        <v>35</v>
      </c>
      <c r="B25" s="60"/>
      <c r="C25" s="60"/>
      <c r="D25" s="37">
        <f>SUM(D19,D23)</f>
        <v>0</v>
      </c>
    </row>
    <row r="29" spans="1:4" ht="10.5" thickBot="1" x14ac:dyDescent="0.4"/>
    <row r="30" spans="1:4" ht="10.5" thickBot="1" x14ac:dyDescent="0.4">
      <c r="A30" s="74" t="s">
        <v>62</v>
      </c>
      <c r="B30" s="75"/>
      <c r="C30" s="75"/>
      <c r="D30" s="76"/>
    </row>
    <row r="31" spans="1:4" ht="36.75" customHeight="1" thickBot="1" x14ac:dyDescent="0.4">
      <c r="A31" s="29" t="s">
        <v>88</v>
      </c>
      <c r="B31" s="77" t="s">
        <v>29</v>
      </c>
      <c r="C31" s="78"/>
      <c r="D31" s="30" t="s">
        <v>3</v>
      </c>
    </row>
    <row r="32" spans="1:4" ht="10.5" thickBot="1" x14ac:dyDescent="0.4">
      <c r="A32" s="31">
        <v>1</v>
      </c>
      <c r="B32" s="79">
        <v>2</v>
      </c>
      <c r="C32" s="80"/>
      <c r="D32" s="31">
        <v>3</v>
      </c>
    </row>
    <row r="33" spans="1:4" ht="27.75" customHeight="1" thickBot="1" x14ac:dyDescent="0.4">
      <c r="A33" s="23" t="str">
        <f>'PI skaičiuoklė'!B19</f>
        <v xml:space="preserve">Vyriausybės nutarimo projekto 5 p.:  Paveldimo turto apmokestinamosios vertės apskaičiavimo tikslu gyventojas notarui pateikia dokumentus, reikalingus paveldimo turto vertei pagal Aprašo 3 punktą nustatyti, išskyrus atvejus, kai informaciją apie turto vertę pagal Aprašo 3.1.1.1 papunktį notaras gauna pats tiesiogiai iš Nekilnojamojo turto registro informacinės sistemos. </v>
      </c>
      <c r="B33" s="4"/>
      <c r="C33" s="4"/>
      <c r="D33" s="4"/>
    </row>
    <row r="34" spans="1:4" ht="20.5" thickBot="1" x14ac:dyDescent="0.4">
      <c r="A34" s="8" t="str">
        <f>'PI skaičiuoklė'!C20</f>
        <v>Notaras įvertina gyventojo pateiktus duomenis apie paveldimo turto vertę.</v>
      </c>
      <c r="B34" s="4"/>
      <c r="C34" s="4"/>
      <c r="D34" s="4"/>
    </row>
    <row r="35" spans="1:4" ht="10.5" thickBot="1" x14ac:dyDescent="0.4">
      <c r="A35" s="12"/>
      <c r="B35" s="5" t="s">
        <v>21</v>
      </c>
      <c r="C35" s="5">
        <v>0</v>
      </c>
      <c r="D35" s="5">
        <f>+C35</f>
        <v>0</v>
      </c>
    </row>
    <row r="36" spans="1:4" ht="10.5" thickBot="1" x14ac:dyDescent="0.4">
      <c r="A36" s="12"/>
      <c r="B36" s="5" t="s">
        <v>22</v>
      </c>
      <c r="C36" s="5">
        <v>0</v>
      </c>
      <c r="D36" s="5">
        <f>+C36</f>
        <v>0</v>
      </c>
    </row>
    <row r="37" spans="1:4" ht="10.5" thickBot="1" x14ac:dyDescent="0.4">
      <c r="A37" s="56" t="s">
        <v>30</v>
      </c>
      <c r="B37" s="57"/>
      <c r="C37" s="57"/>
      <c r="D37" s="4">
        <f>SUM(D35:D36)</f>
        <v>0</v>
      </c>
    </row>
    <row r="38" spans="1:4" ht="10.5" thickBot="1" x14ac:dyDescent="0.4">
      <c r="A38" s="8" t="str">
        <f>'PI skaičiuoklė'!C21</f>
        <v>Veiksmas A2</v>
      </c>
      <c r="B38" s="4"/>
      <c r="C38" s="4"/>
      <c r="D38" s="4"/>
    </row>
    <row r="39" spans="1:4" ht="10.5" thickBot="1" x14ac:dyDescent="0.4">
      <c r="A39" s="12"/>
      <c r="B39" s="5" t="s">
        <v>23</v>
      </c>
      <c r="C39" s="5">
        <v>0</v>
      </c>
      <c r="D39" s="5">
        <f>+C39</f>
        <v>0</v>
      </c>
    </row>
    <row r="40" spans="1:4" ht="10.5" thickBot="1" x14ac:dyDescent="0.4">
      <c r="A40" s="12"/>
      <c r="B40" s="5" t="s">
        <v>24</v>
      </c>
      <c r="C40" s="5">
        <v>0</v>
      </c>
      <c r="D40" s="5">
        <f>+C40</f>
        <v>0</v>
      </c>
    </row>
    <row r="41" spans="1:4" ht="10.5" thickBot="1" x14ac:dyDescent="0.4">
      <c r="A41" s="56" t="s">
        <v>31</v>
      </c>
      <c r="B41" s="57"/>
      <c r="C41" s="57"/>
      <c r="D41" s="4">
        <f>SUM(D39:D40)</f>
        <v>0</v>
      </c>
    </row>
    <row r="42" spans="1:4" ht="10.5" thickBot="1" x14ac:dyDescent="0.4">
      <c r="A42" s="8" t="s">
        <v>10</v>
      </c>
      <c r="B42" s="5"/>
      <c r="C42" s="5"/>
      <c r="D42" s="5" t="s">
        <v>10</v>
      </c>
    </row>
    <row r="43" spans="1:4" ht="10.5" thickBot="1" x14ac:dyDescent="0.4">
      <c r="A43" s="59" t="s">
        <v>32</v>
      </c>
      <c r="B43" s="60"/>
      <c r="C43" s="60"/>
      <c r="D43" s="4">
        <f>SUM(D37,D41)</f>
        <v>0</v>
      </c>
    </row>
    <row r="44" spans="1:4" ht="220.5" thickBot="1" x14ac:dyDescent="0.4">
      <c r="A44" s="23" t="str">
        <f>'PI skaičiuoklė'!B24</f>
        <v>Vyriausybės nutarimo projekto 6 p.: Duomenis apie palikėjus, turtą, esantį Lietuvos Respublikoje, paveldinčius gyventojus, gyventojų paveldimo turto vertę (išskyrus paveldimo turto, kuriam taikomos Paveldimo turto mokesčio įstatymo 7 straipsnio 1 dalies 1 ir 2 punktuose nustatytos lengvatos, vertę) ir kitus duomenis, reikalingus paveldimo turto apmokestinamajai vertei apskaičiuoti, Valstybinei mokesčių inspekcijai pateikia notaras. Duomenys pateikiami Valstybinei mokesčių inspekcijai ne vėliau kaip per 10 darbo dienų nuo visų dokumentų, reikalingų paveldimo turto apmokestinamajai vertei apskaičiuoti, pateikimo notarui dienos. Valstybinės mokesčių inspekcijos prie Lietuvos Respublikos finansų ministerijos viršininkas nustato šiame punkte nurodytų duomenų pateikimo tvarką ir teikiamų duomenų apimtį.</v>
      </c>
      <c r="B44" s="5"/>
      <c r="C44" s="5"/>
      <c r="D44" s="5"/>
    </row>
    <row r="45" spans="1:4" ht="30.5" thickBot="1" x14ac:dyDescent="0.4">
      <c r="A45" s="8" t="str">
        <f>'PI skaičiuoklė'!C25</f>
        <v xml:space="preserve">Į eNotaras sistemą notaras suveda  duomenis, reikalingus paveldimo turto apmokestinamajai vertei apskaičiuoti. </v>
      </c>
      <c r="B45" s="4"/>
      <c r="C45" s="4"/>
      <c r="D45" s="4"/>
    </row>
    <row r="46" spans="1:4" ht="10.5" thickBot="1" x14ac:dyDescent="0.4">
      <c r="A46" s="12"/>
      <c r="B46" s="5" t="s">
        <v>25</v>
      </c>
      <c r="C46" s="5">
        <v>0</v>
      </c>
      <c r="D46" s="5">
        <f>+C46</f>
        <v>0</v>
      </c>
    </row>
    <row r="47" spans="1:4" ht="10.5" thickBot="1" x14ac:dyDescent="0.4">
      <c r="A47" s="12"/>
      <c r="B47" s="5" t="s">
        <v>26</v>
      </c>
      <c r="C47" s="5">
        <v>0</v>
      </c>
      <c r="D47" s="5">
        <f>+C47</f>
        <v>0</v>
      </c>
    </row>
    <row r="48" spans="1:4" ht="10.5" thickBot="1" x14ac:dyDescent="0.4">
      <c r="A48" s="56" t="s">
        <v>33</v>
      </c>
      <c r="B48" s="57"/>
      <c r="C48" s="57"/>
      <c r="D48" s="4">
        <f>SUM(D46:D47)</f>
        <v>0</v>
      </c>
    </row>
    <row r="49" spans="1:4" ht="10.5" thickBot="1" x14ac:dyDescent="0.4">
      <c r="A49" s="8" t="str">
        <f>'PI skaičiuoklė'!C26</f>
        <v>Veiksmas B2</v>
      </c>
      <c r="B49" s="4"/>
      <c r="C49" s="4"/>
      <c r="D49" s="4"/>
    </row>
    <row r="50" spans="1:4" ht="10.5" thickBot="1" x14ac:dyDescent="0.4">
      <c r="A50" s="12"/>
      <c r="B50" s="5" t="s">
        <v>27</v>
      </c>
      <c r="C50" s="5">
        <v>0</v>
      </c>
      <c r="D50" s="5">
        <f>+C50</f>
        <v>0</v>
      </c>
    </row>
    <row r="51" spans="1:4" ht="10.5" thickBot="1" x14ac:dyDescent="0.4">
      <c r="A51" s="12"/>
      <c r="B51" s="5" t="s">
        <v>28</v>
      </c>
      <c r="C51" s="5">
        <v>0</v>
      </c>
      <c r="D51" s="5">
        <f>+C51</f>
        <v>0</v>
      </c>
    </row>
    <row r="52" spans="1:4" ht="10.5" thickBot="1" x14ac:dyDescent="0.4">
      <c r="A52" s="56" t="s">
        <v>34</v>
      </c>
      <c r="B52" s="57"/>
      <c r="C52" s="57"/>
      <c r="D52" s="4">
        <f>SUM(D50:D51)</f>
        <v>0</v>
      </c>
    </row>
    <row r="53" spans="1:4" ht="10.5" thickBot="1" x14ac:dyDescent="0.4">
      <c r="A53" s="12"/>
      <c r="B53" s="5" t="s">
        <v>10</v>
      </c>
      <c r="C53" s="5"/>
      <c r="D53" s="5" t="s">
        <v>16</v>
      </c>
    </row>
    <row r="54" spans="1:4" ht="10.5" thickBot="1" x14ac:dyDescent="0.4">
      <c r="A54" s="59" t="s">
        <v>35</v>
      </c>
      <c r="B54" s="60"/>
      <c r="C54" s="60"/>
      <c r="D54" s="4">
        <f>SUM(D48,D52)</f>
        <v>0</v>
      </c>
    </row>
  </sheetData>
  <mergeCells count="18">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zoomScale="85" zoomScaleNormal="85" workbookViewId="0">
      <selection sqref="A1:E1"/>
    </sheetView>
  </sheetViews>
  <sheetFormatPr defaultColWidth="8.6328125" defaultRowHeight="10" x14ac:dyDescent="0.35"/>
  <cols>
    <col min="1" max="1" width="28.54296875" style="1" customWidth="1"/>
    <col min="2" max="2" width="13" style="1" customWidth="1"/>
    <col min="3" max="3" width="22.54296875" style="1" customWidth="1"/>
    <col min="4" max="4" width="37.453125" style="1" customWidth="1"/>
    <col min="5" max="5" width="17.6328125" style="1" customWidth="1"/>
    <col min="6" max="16384" width="8.6328125" style="1"/>
  </cols>
  <sheetData>
    <row r="1" spans="1:5" ht="16.5" customHeight="1" thickBot="1" x14ac:dyDescent="0.4">
      <c r="A1" s="71" t="s">
        <v>63</v>
      </c>
      <c r="B1" s="72"/>
      <c r="C1" s="72"/>
      <c r="D1" s="72"/>
      <c r="E1" s="73"/>
    </row>
    <row r="2" spans="1:5" ht="44.25" customHeight="1" thickBot="1" x14ac:dyDescent="0.4">
      <c r="A2" s="29" t="s">
        <v>87</v>
      </c>
      <c r="B2" s="30" t="s">
        <v>89</v>
      </c>
      <c r="C2" s="30" t="s">
        <v>60</v>
      </c>
      <c r="D2" s="30" t="s">
        <v>90</v>
      </c>
      <c r="E2" s="30" t="s">
        <v>4</v>
      </c>
    </row>
    <row r="3" spans="1:5" ht="13.5" customHeight="1" thickBot="1" x14ac:dyDescent="0.4">
      <c r="A3" s="31">
        <v>1</v>
      </c>
      <c r="B3" s="32">
        <v>2</v>
      </c>
      <c r="C3" s="32">
        <v>3</v>
      </c>
      <c r="D3" s="32">
        <v>4</v>
      </c>
      <c r="E3" s="32">
        <v>5</v>
      </c>
    </row>
    <row r="4" spans="1:5" ht="180.5" thickBot="1" x14ac:dyDescent="0.4">
      <c r="A4" s="23" t="str">
        <f>'PI skaičiuoklė'!B6</f>
        <v>Nutarimu patvirtintų Paveldimo turto apmokestinamosios vertės apskaičiavimo taisyklių 8 p.: Gyventojai, pateikdami teritorinei valstybinei mokesčių inspekcijai prašymą apskaičiuoti paveldimo turto apmokestinamąją vertę, turi pateikti notaro išduotą laisvos formos pažymą, kad gyventojai pagal paveldėjimo byloje esančius dokumentus paveldi atitinkamą turtą, arba palikimo apyrašą, pažymą apie paveldimo turto vertę (šių taisyklių 3.5–3.7 punktuose nurodytais atvejais) arba kitą dokumentą, įrodantį turto vertę (šių taisyklių 3.1.2, 3.3.2 ir 3.8 punktuose nurodytais atvejais).</v>
      </c>
      <c r="B4" s="4"/>
      <c r="C4" s="4"/>
      <c r="D4" s="4"/>
      <c r="E4" s="4"/>
    </row>
    <row r="5" spans="1:5" ht="50.5" thickBot="1" x14ac:dyDescent="0.4">
      <c r="A5" s="8" t="str">
        <f>'PI skaičiuoklė'!C7</f>
        <v>Notaras parengia  laisvos formos pažymą apie paveldimą turtą  pagal paveldėjimo byloje esančius dokumentus paveldimą atitinkamą turtą.</v>
      </c>
      <c r="B5" s="4"/>
      <c r="C5" s="4"/>
      <c r="D5" s="4"/>
      <c r="E5" s="4"/>
    </row>
    <row r="6" spans="1:5" ht="10.5" thickBot="1" x14ac:dyDescent="0.4">
      <c r="A6" s="12"/>
      <c r="B6" s="5" t="s">
        <v>21</v>
      </c>
      <c r="C6" s="5">
        <v>0</v>
      </c>
      <c r="D6" s="5">
        <v>0</v>
      </c>
      <c r="E6" s="5">
        <f>+C6*D6</f>
        <v>0</v>
      </c>
    </row>
    <row r="7" spans="1:5" ht="10.5" thickBot="1" x14ac:dyDescent="0.4">
      <c r="A7" s="12"/>
      <c r="B7" s="5" t="s">
        <v>22</v>
      </c>
      <c r="C7" s="5">
        <v>0</v>
      </c>
      <c r="D7" s="5">
        <v>0</v>
      </c>
      <c r="E7" s="5">
        <f>+C7*D7</f>
        <v>0</v>
      </c>
    </row>
    <row r="8" spans="1:5" ht="14.15" customHeight="1" thickBot="1" x14ac:dyDescent="0.4">
      <c r="A8" s="56" t="s">
        <v>36</v>
      </c>
      <c r="B8" s="57"/>
      <c r="C8" s="57"/>
      <c r="D8" s="58"/>
      <c r="E8" s="5">
        <f>SUM(E6:E7)</f>
        <v>0</v>
      </c>
    </row>
    <row r="9" spans="1:5" ht="10.5" thickBot="1" x14ac:dyDescent="0.4">
      <c r="A9" s="8" t="str">
        <f>'PI skaičiuoklė'!C8</f>
        <v>Veiksmas A2</v>
      </c>
      <c r="B9" s="4"/>
      <c r="C9" s="4"/>
      <c r="D9" s="4"/>
      <c r="E9" s="4"/>
    </row>
    <row r="10" spans="1:5" ht="10.5" thickBot="1" x14ac:dyDescent="0.4">
      <c r="A10" s="12"/>
      <c r="B10" s="5" t="s">
        <v>23</v>
      </c>
      <c r="C10" s="5">
        <v>0</v>
      </c>
      <c r="D10" s="5">
        <v>0</v>
      </c>
      <c r="E10" s="5">
        <f t="shared" ref="E10:E11" si="0">+C10*D10</f>
        <v>0</v>
      </c>
    </row>
    <row r="11" spans="1:5" ht="10.5" thickBot="1" x14ac:dyDescent="0.4">
      <c r="A11" s="12"/>
      <c r="B11" s="5" t="s">
        <v>24</v>
      </c>
      <c r="C11" s="5">
        <v>0</v>
      </c>
      <c r="D11" s="5">
        <v>0</v>
      </c>
      <c r="E11" s="5">
        <f t="shared" si="0"/>
        <v>0</v>
      </c>
    </row>
    <row r="12" spans="1:5" ht="10.5" thickBot="1" x14ac:dyDescent="0.4">
      <c r="A12" s="56" t="s">
        <v>37</v>
      </c>
      <c r="B12" s="57"/>
      <c r="C12" s="57"/>
      <c r="D12" s="58"/>
      <c r="E12" s="5">
        <f>SUM(E10:E11)</f>
        <v>0</v>
      </c>
    </row>
    <row r="13" spans="1:5" ht="10.5" thickBot="1" x14ac:dyDescent="0.4">
      <c r="A13" s="12"/>
      <c r="B13" s="5" t="s">
        <v>10</v>
      </c>
      <c r="C13" s="5">
        <v>0</v>
      </c>
      <c r="D13" s="5"/>
      <c r="E13" s="5" t="s">
        <v>91</v>
      </c>
    </row>
    <row r="14" spans="1:5" ht="10.5" thickBot="1" x14ac:dyDescent="0.4">
      <c r="A14" s="59" t="s">
        <v>38</v>
      </c>
      <c r="B14" s="60"/>
      <c r="C14" s="60"/>
      <c r="D14" s="61"/>
      <c r="E14" s="4">
        <f>SUM(E8,E12)</f>
        <v>0</v>
      </c>
    </row>
    <row r="15" spans="1:5" ht="20.5" thickBot="1" x14ac:dyDescent="0.4">
      <c r="A15" s="23" t="str">
        <f>'PI skaičiuoklė'!B11</f>
        <v>Straipsnis (-iai), punktas (-ai) ir įpareigojimas</v>
      </c>
      <c r="B15" s="4"/>
      <c r="C15" s="4"/>
      <c r="D15" s="4"/>
      <c r="E15" s="4"/>
    </row>
    <row r="16" spans="1:5" ht="10.5" thickBot="1" x14ac:dyDescent="0.4">
      <c r="A16" s="8" t="str">
        <f>'PI skaičiuoklė'!C12</f>
        <v>Veiksmas B1</v>
      </c>
      <c r="B16" s="4"/>
      <c r="C16" s="4"/>
      <c r="D16" s="4"/>
      <c r="E16" s="4"/>
    </row>
    <row r="17" spans="1:5" ht="10.5" thickBot="1" x14ac:dyDescent="0.4">
      <c r="A17" s="12"/>
      <c r="B17" s="5" t="s">
        <v>25</v>
      </c>
      <c r="C17" s="5">
        <v>0</v>
      </c>
      <c r="D17" s="5">
        <v>0</v>
      </c>
      <c r="E17" s="5">
        <f t="shared" ref="E17:E18" si="1">+C17*D17</f>
        <v>0</v>
      </c>
    </row>
    <row r="18" spans="1:5" ht="10.5" thickBot="1" x14ac:dyDescent="0.4">
      <c r="A18" s="12"/>
      <c r="B18" s="5" t="s">
        <v>26</v>
      </c>
      <c r="C18" s="5">
        <v>0</v>
      </c>
      <c r="D18" s="5">
        <v>0</v>
      </c>
      <c r="E18" s="5">
        <f t="shared" si="1"/>
        <v>0</v>
      </c>
    </row>
    <row r="19" spans="1:5" ht="10.5" thickBot="1" x14ac:dyDescent="0.4">
      <c r="A19" s="56" t="s">
        <v>39</v>
      </c>
      <c r="B19" s="57"/>
      <c r="C19" s="57"/>
      <c r="D19" s="58"/>
      <c r="E19" s="5">
        <f>SUM(E17:E18)</f>
        <v>0</v>
      </c>
    </row>
    <row r="20" spans="1:5" ht="10.5" thickBot="1" x14ac:dyDescent="0.4">
      <c r="A20" s="8" t="str">
        <f>'PI skaičiuoklė'!C13</f>
        <v>Veiksmas B2</v>
      </c>
      <c r="B20" s="4"/>
      <c r="C20" s="4"/>
      <c r="D20" s="4"/>
      <c r="E20" s="4"/>
    </row>
    <row r="21" spans="1:5" ht="10.5" thickBot="1" x14ac:dyDescent="0.4">
      <c r="A21" s="12"/>
      <c r="B21" s="5" t="s">
        <v>27</v>
      </c>
      <c r="C21" s="5">
        <v>0</v>
      </c>
      <c r="D21" s="5">
        <v>0</v>
      </c>
      <c r="E21" s="5">
        <f t="shared" ref="E21:E22" si="2">+C21*D21</f>
        <v>0</v>
      </c>
    </row>
    <row r="22" spans="1:5" ht="10.5" thickBot="1" x14ac:dyDescent="0.4">
      <c r="A22" s="12"/>
      <c r="B22" s="5" t="s">
        <v>28</v>
      </c>
      <c r="C22" s="5">
        <v>0</v>
      </c>
      <c r="D22" s="5">
        <v>0</v>
      </c>
      <c r="E22" s="5">
        <f t="shared" si="2"/>
        <v>0</v>
      </c>
    </row>
    <row r="23" spans="1:5" ht="10.5" thickBot="1" x14ac:dyDescent="0.4">
      <c r="A23" s="56" t="s">
        <v>41</v>
      </c>
      <c r="B23" s="57"/>
      <c r="C23" s="57"/>
      <c r="D23" s="58"/>
      <c r="E23" s="5">
        <f>SUM(E21:E22)</f>
        <v>0</v>
      </c>
    </row>
    <row r="24" spans="1:5" ht="10.5" thickBot="1" x14ac:dyDescent="0.4">
      <c r="A24" s="12"/>
      <c r="B24" s="5" t="s">
        <v>10</v>
      </c>
      <c r="C24" s="5"/>
      <c r="D24" s="5"/>
      <c r="E24" s="5" t="s">
        <v>16</v>
      </c>
    </row>
    <row r="25" spans="1:5" ht="10.5" thickBot="1" x14ac:dyDescent="0.4">
      <c r="A25" s="59" t="s">
        <v>40</v>
      </c>
      <c r="B25" s="60"/>
      <c r="C25" s="60"/>
      <c r="D25" s="61"/>
      <c r="E25" s="4">
        <f>SUM(E19,E23)</f>
        <v>0</v>
      </c>
    </row>
    <row r="26" spans="1:5" x14ac:dyDescent="0.35">
      <c r="A26" s="27"/>
      <c r="B26" s="27"/>
      <c r="C26" s="27"/>
      <c r="D26" s="27"/>
      <c r="E26" s="33"/>
    </row>
    <row r="27" spans="1:5" x14ac:dyDescent="0.35">
      <c r="A27" s="27"/>
      <c r="B27" s="27"/>
      <c r="C27" s="27"/>
      <c r="D27" s="27"/>
      <c r="E27" s="33"/>
    </row>
    <row r="28" spans="1:5" x14ac:dyDescent="0.35">
      <c r="A28" s="27"/>
      <c r="B28" s="27"/>
      <c r="C28" s="27"/>
      <c r="D28" s="27"/>
      <c r="E28" s="33"/>
    </row>
    <row r="29" spans="1:5" x14ac:dyDescent="0.35">
      <c r="A29" s="27"/>
      <c r="B29" s="27"/>
      <c r="C29" s="27"/>
      <c r="D29" s="27"/>
      <c r="E29" s="33"/>
    </row>
    <row r="30" spans="1:5" x14ac:dyDescent="0.35">
      <c r="A30" s="27"/>
      <c r="B30" s="27"/>
      <c r="C30" s="27"/>
      <c r="D30" s="27"/>
      <c r="E30" s="33"/>
    </row>
    <row r="32" spans="1:5" ht="10.5" thickBot="1" x14ac:dyDescent="0.4"/>
    <row r="33" spans="1:5" ht="19.5" customHeight="1" thickBot="1" x14ac:dyDescent="0.4">
      <c r="A33" s="74" t="s">
        <v>64</v>
      </c>
      <c r="B33" s="75"/>
      <c r="C33" s="75"/>
      <c r="D33" s="75"/>
      <c r="E33" s="76"/>
    </row>
    <row r="34" spans="1:5" ht="30.5" thickBot="1" x14ac:dyDescent="0.4">
      <c r="A34" s="29" t="s">
        <v>88</v>
      </c>
      <c r="B34" s="30" t="s">
        <v>89</v>
      </c>
      <c r="C34" s="30" t="s">
        <v>60</v>
      </c>
      <c r="D34" s="30" t="s">
        <v>90</v>
      </c>
      <c r="E34" s="30" t="s">
        <v>4</v>
      </c>
    </row>
    <row r="35" spans="1:5" ht="10.5" thickBot="1" x14ac:dyDescent="0.4">
      <c r="A35" s="31">
        <v>1</v>
      </c>
      <c r="B35" s="32">
        <v>2</v>
      </c>
      <c r="C35" s="32">
        <v>3</v>
      </c>
      <c r="D35" s="32">
        <v>4</v>
      </c>
      <c r="E35" s="32">
        <v>5</v>
      </c>
    </row>
    <row r="36" spans="1:5" ht="120.5" thickBot="1" x14ac:dyDescent="0.4">
      <c r="A36" s="23" t="str">
        <f>'PI skaičiuoklė'!B19</f>
        <v xml:space="preserve">Vyriausybės nutarimo projekto 5 p.:  Paveldimo turto apmokestinamosios vertės apskaičiavimo tikslu gyventojas notarui pateikia dokumentus, reikalingus paveldimo turto vertei pagal Aprašo 3 punktą nustatyti, išskyrus atvejus, kai informaciją apie turto vertę pagal Aprašo 3.1.1.1 papunktį notaras gauna pats tiesiogiai iš Nekilnojamojo turto registro informacinės sistemos. </v>
      </c>
      <c r="B36" s="4"/>
      <c r="C36" s="4"/>
      <c r="D36" s="4"/>
      <c r="E36" s="4"/>
    </row>
    <row r="37" spans="1:5" ht="30.5" thickBot="1" x14ac:dyDescent="0.4">
      <c r="A37" s="8" t="str">
        <f>'PI skaičiuoklė'!C20</f>
        <v>Notaras įvertina gyventojo pateiktus duomenis apie paveldimo turto vertę.</v>
      </c>
      <c r="B37" s="4"/>
      <c r="C37" s="4"/>
      <c r="D37" s="4"/>
      <c r="E37" s="4"/>
    </row>
    <row r="38" spans="1:5" ht="10.5" thickBot="1" x14ac:dyDescent="0.4">
      <c r="A38" s="12"/>
      <c r="B38" s="5" t="s">
        <v>21</v>
      </c>
      <c r="C38" s="5">
        <v>0</v>
      </c>
      <c r="D38" s="5">
        <v>0</v>
      </c>
      <c r="E38" s="5">
        <f>+C38*D38</f>
        <v>0</v>
      </c>
    </row>
    <row r="39" spans="1:5" ht="10.5" thickBot="1" x14ac:dyDescent="0.4">
      <c r="A39" s="12"/>
      <c r="B39" s="5" t="s">
        <v>22</v>
      </c>
      <c r="C39" s="5">
        <v>0</v>
      </c>
      <c r="D39" s="5">
        <v>0</v>
      </c>
      <c r="E39" s="5">
        <f>+C39*D39</f>
        <v>0</v>
      </c>
    </row>
    <row r="40" spans="1:5" ht="10.5" thickBot="1" x14ac:dyDescent="0.4">
      <c r="A40" s="56" t="s">
        <v>36</v>
      </c>
      <c r="B40" s="57"/>
      <c r="C40" s="57"/>
      <c r="D40" s="58"/>
      <c r="E40" s="5">
        <f>SUM(E38:E39)</f>
        <v>0</v>
      </c>
    </row>
    <row r="41" spans="1:5" ht="10.5" thickBot="1" x14ac:dyDescent="0.4">
      <c r="A41" s="8" t="str">
        <f>'PI skaičiuoklė'!C21</f>
        <v>Veiksmas A2</v>
      </c>
      <c r="B41" s="4"/>
      <c r="C41" s="4"/>
      <c r="D41" s="4"/>
      <c r="E41" s="4"/>
    </row>
    <row r="42" spans="1:5" ht="10.5" thickBot="1" x14ac:dyDescent="0.4">
      <c r="A42" s="12"/>
      <c r="B42" s="5" t="s">
        <v>23</v>
      </c>
      <c r="C42" s="5">
        <v>0</v>
      </c>
      <c r="D42" s="5">
        <v>0</v>
      </c>
      <c r="E42" s="5">
        <f t="shared" ref="E42:E43" si="3">+C42*D42</f>
        <v>0</v>
      </c>
    </row>
    <row r="43" spans="1:5" ht="10.5" thickBot="1" x14ac:dyDescent="0.4">
      <c r="A43" s="12"/>
      <c r="B43" s="5" t="s">
        <v>24</v>
      </c>
      <c r="C43" s="5">
        <v>0</v>
      </c>
      <c r="D43" s="5">
        <v>0</v>
      </c>
      <c r="E43" s="5">
        <f t="shared" si="3"/>
        <v>0</v>
      </c>
    </row>
    <row r="44" spans="1:5" ht="10.5" thickBot="1" x14ac:dyDescent="0.4">
      <c r="A44" s="56" t="s">
        <v>37</v>
      </c>
      <c r="B44" s="57"/>
      <c r="C44" s="57"/>
      <c r="D44" s="58"/>
      <c r="E44" s="5">
        <f>SUM(E42:E43)</f>
        <v>0</v>
      </c>
    </row>
    <row r="45" spans="1:5" ht="10.5" thickBot="1" x14ac:dyDescent="0.4">
      <c r="A45" s="12"/>
      <c r="B45" s="5" t="s">
        <v>10</v>
      </c>
      <c r="C45" s="5"/>
      <c r="D45" s="5"/>
      <c r="E45" s="5" t="s">
        <v>91</v>
      </c>
    </row>
    <row r="46" spans="1:5" ht="10.5" thickBot="1" x14ac:dyDescent="0.4">
      <c r="A46" s="59" t="s">
        <v>38</v>
      </c>
      <c r="B46" s="60"/>
      <c r="C46" s="60"/>
      <c r="D46" s="61"/>
      <c r="E46" s="4">
        <f>SUM(E40,E44)</f>
        <v>0</v>
      </c>
    </row>
    <row r="47" spans="1:5" ht="250.5" thickBot="1" x14ac:dyDescent="0.4">
      <c r="A47" s="23" t="str">
        <f>'PI skaičiuoklė'!B24</f>
        <v>Vyriausybės nutarimo projekto 6 p.: Duomenis apie palikėjus, turtą, esantį Lietuvos Respublikoje, paveldinčius gyventojus, gyventojų paveldimo turto vertę (išskyrus paveldimo turto, kuriam taikomos Paveldimo turto mokesčio įstatymo 7 straipsnio 1 dalies 1 ir 2 punktuose nustatytos lengvatos, vertę) ir kitus duomenis, reikalingus paveldimo turto apmokestinamajai vertei apskaičiuoti, Valstybinei mokesčių inspekcijai pateikia notaras. Duomenys pateikiami Valstybinei mokesčių inspekcijai ne vėliau kaip per 10 darbo dienų nuo visų dokumentų, reikalingų paveldimo turto apmokestinamajai vertei apskaičiuoti, pateikimo notarui dienos. Valstybinės mokesčių inspekcijos prie Lietuvos Respublikos finansų ministerijos viršininkas nustato šiame punkte nurodytų duomenų pateikimo tvarką ir teikiamų duomenų apimtį.</v>
      </c>
      <c r="B47" s="4"/>
      <c r="C47" s="4"/>
      <c r="D47" s="4"/>
      <c r="E47" s="4"/>
    </row>
    <row r="48" spans="1:5" ht="40.5" thickBot="1" x14ac:dyDescent="0.4">
      <c r="A48" s="8" t="str">
        <f>'PI skaičiuoklė'!C25</f>
        <v xml:space="preserve">Į eNotaras sistemą notaras suveda  duomenis, reikalingus paveldimo turto apmokestinamajai vertei apskaičiuoti. </v>
      </c>
      <c r="B48" s="4"/>
      <c r="C48" s="4"/>
      <c r="D48" s="4"/>
      <c r="E48" s="4"/>
    </row>
    <row r="49" spans="1:5" ht="10.5" thickBot="1" x14ac:dyDescent="0.4">
      <c r="A49" s="12"/>
      <c r="B49" s="5" t="s">
        <v>25</v>
      </c>
      <c r="C49" s="5">
        <v>0</v>
      </c>
      <c r="D49" s="5">
        <v>0</v>
      </c>
      <c r="E49" s="5">
        <f t="shared" ref="E49:E50" si="4">+C49*D49</f>
        <v>0</v>
      </c>
    </row>
    <row r="50" spans="1:5" ht="10.5" thickBot="1" x14ac:dyDescent="0.4">
      <c r="A50" s="12"/>
      <c r="B50" s="5" t="s">
        <v>26</v>
      </c>
      <c r="C50" s="5">
        <v>0</v>
      </c>
      <c r="D50" s="5">
        <v>0</v>
      </c>
      <c r="E50" s="5">
        <f t="shared" si="4"/>
        <v>0</v>
      </c>
    </row>
    <row r="51" spans="1:5" ht="10.5" thickBot="1" x14ac:dyDescent="0.4">
      <c r="A51" s="56" t="s">
        <v>39</v>
      </c>
      <c r="B51" s="57"/>
      <c r="C51" s="57"/>
      <c r="D51" s="58"/>
      <c r="E51" s="5">
        <f>SUM(E49:E50)</f>
        <v>0</v>
      </c>
    </row>
    <row r="52" spans="1:5" ht="10.5" thickBot="1" x14ac:dyDescent="0.4">
      <c r="A52" s="8" t="str">
        <f>'PI skaičiuoklė'!C26</f>
        <v>Veiksmas B2</v>
      </c>
      <c r="B52" s="4"/>
      <c r="C52" s="4"/>
      <c r="D52" s="4"/>
      <c r="E52" s="4"/>
    </row>
    <row r="53" spans="1:5" ht="10.5" thickBot="1" x14ac:dyDescent="0.4">
      <c r="A53" s="12"/>
      <c r="B53" s="5" t="s">
        <v>27</v>
      </c>
      <c r="C53" s="5">
        <v>0</v>
      </c>
      <c r="D53" s="5">
        <v>0</v>
      </c>
      <c r="E53" s="5">
        <f t="shared" ref="E53:E54" si="5">+C53*D53</f>
        <v>0</v>
      </c>
    </row>
    <row r="54" spans="1:5" ht="10.5" thickBot="1" x14ac:dyDescent="0.4">
      <c r="A54" s="12"/>
      <c r="B54" s="5" t="s">
        <v>28</v>
      </c>
      <c r="C54" s="5">
        <v>0</v>
      </c>
      <c r="D54" s="5">
        <v>0</v>
      </c>
      <c r="E54" s="5">
        <f t="shared" si="5"/>
        <v>0</v>
      </c>
    </row>
    <row r="55" spans="1:5" ht="10.5" thickBot="1" x14ac:dyDescent="0.4">
      <c r="A55" s="56" t="s">
        <v>41</v>
      </c>
      <c r="B55" s="57"/>
      <c r="C55" s="57"/>
      <c r="D55" s="58"/>
      <c r="E55" s="5">
        <f>SUM(E53:E54)</f>
        <v>0</v>
      </c>
    </row>
    <row r="56" spans="1:5" ht="10.5" thickBot="1" x14ac:dyDescent="0.4">
      <c r="A56" s="12"/>
      <c r="B56" s="5" t="s">
        <v>10</v>
      </c>
      <c r="C56" s="5"/>
      <c r="D56" s="5"/>
      <c r="E56" s="5" t="s">
        <v>16</v>
      </c>
    </row>
    <row r="57" spans="1:5" ht="10.5" thickBot="1" x14ac:dyDescent="0.4">
      <c r="A57" s="59" t="s">
        <v>40</v>
      </c>
      <c r="B57" s="60"/>
      <c r="C57" s="60"/>
      <c r="D57" s="61"/>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56"/>
  <sheetViews>
    <sheetView zoomScale="85" zoomScaleNormal="85" workbookViewId="0">
      <selection sqref="A1:C1"/>
    </sheetView>
  </sheetViews>
  <sheetFormatPr defaultColWidth="8.6328125" defaultRowHeight="10" x14ac:dyDescent="0.35"/>
  <cols>
    <col min="1" max="1" width="39" style="1" customWidth="1"/>
    <col min="2" max="2" width="30.08984375" style="1" customWidth="1"/>
    <col min="3" max="3" width="24.54296875" style="1" customWidth="1"/>
    <col min="4" max="16384" width="8.6328125" style="1"/>
  </cols>
  <sheetData>
    <row r="1" spans="1:3" ht="21" customHeight="1" thickBot="1" x14ac:dyDescent="0.4">
      <c r="A1" s="65" t="s">
        <v>92</v>
      </c>
      <c r="B1" s="66"/>
      <c r="C1" s="67"/>
    </row>
    <row r="2" spans="1:3" ht="26.4" customHeight="1" thickBot="1" x14ac:dyDescent="0.4">
      <c r="A2" s="29" t="s">
        <v>87</v>
      </c>
      <c r="B2" s="30" t="s">
        <v>42</v>
      </c>
      <c r="C2" s="30" t="s">
        <v>43</v>
      </c>
    </row>
    <row r="3" spans="1:3" ht="11.25" customHeight="1" thickBot="1" x14ac:dyDescent="0.4">
      <c r="A3" s="31">
        <v>1</v>
      </c>
      <c r="B3" s="32">
        <v>2</v>
      </c>
      <c r="C3" s="32">
        <v>3</v>
      </c>
    </row>
    <row r="4" spans="1:3" ht="30.75" customHeight="1" thickBot="1" x14ac:dyDescent="0.4">
      <c r="A4" s="23" t="str">
        <f>'PI skaičiuoklė'!B6</f>
        <v>Nutarimu patvirtintų Paveldimo turto apmokestinamosios vertės apskaičiavimo taisyklių 8 p.: Gyventojai, pateikdami teritorinei valstybinei mokesčių inspekcijai prašymą apskaičiuoti paveldimo turto apmokestinamąją vertę, turi pateikti notaro išduotą laisvos formos pažymą, kad gyventojai pagal paveldėjimo byloje esančius dokumentus paveldi atitinkamą turtą, arba palikimo apyrašą, pažymą apie paveldimo turto vertę (šių taisyklių 3.5–3.7 punktuose nurodytais atvejais) arba kitą dokumentą, įrodantį turto vertę (šių taisyklių 3.1.2, 3.3.2 ir 3.8 punktuose nurodytais atvejais).</v>
      </c>
      <c r="B4" s="4"/>
      <c r="C4" s="4"/>
    </row>
    <row r="5" spans="1:3" ht="30.5" thickBot="1" x14ac:dyDescent="0.4">
      <c r="A5" s="8" t="str">
        <f>'PI skaičiuoklė'!C7</f>
        <v>Notaras parengia  laisvos formos pažymą apie paveldimą turtą  pagal paveldėjimo byloje esančius dokumentus paveldimą atitinkamą turtą.</v>
      </c>
      <c r="B5" s="4"/>
      <c r="C5" s="4"/>
    </row>
    <row r="6" spans="1:3" ht="10.5" thickBot="1" x14ac:dyDescent="0.4">
      <c r="A6" s="12"/>
      <c r="B6" s="5" t="s">
        <v>21</v>
      </c>
      <c r="C6" s="5">
        <v>0</v>
      </c>
    </row>
    <row r="7" spans="1:3" ht="10.5" thickBot="1" x14ac:dyDescent="0.4">
      <c r="A7" s="12"/>
      <c r="B7" s="5" t="s">
        <v>22</v>
      </c>
      <c r="C7" s="5">
        <v>0</v>
      </c>
    </row>
    <row r="8" spans="1:3" ht="12" customHeight="1" thickBot="1" x14ac:dyDescent="0.4">
      <c r="A8" s="56" t="s">
        <v>44</v>
      </c>
      <c r="B8" s="58"/>
      <c r="C8" s="5">
        <f>SUM(C6:C7)</f>
        <v>0</v>
      </c>
    </row>
    <row r="9" spans="1:3" ht="10.5" thickBot="1" x14ac:dyDescent="0.4">
      <c r="A9" s="8" t="str">
        <f>'PI skaičiuoklė'!C8</f>
        <v>Veiksmas A2</v>
      </c>
      <c r="B9" s="4"/>
      <c r="C9" s="4"/>
    </row>
    <row r="10" spans="1:3" ht="10.5" thickBot="1" x14ac:dyDescent="0.4">
      <c r="A10" s="12"/>
      <c r="B10" s="5" t="s">
        <v>23</v>
      </c>
      <c r="C10" s="5">
        <v>0</v>
      </c>
    </row>
    <row r="11" spans="1:3" ht="10.5" thickBot="1" x14ac:dyDescent="0.4">
      <c r="A11" s="12"/>
      <c r="B11" s="5" t="s">
        <v>24</v>
      </c>
      <c r="C11" s="5">
        <v>0</v>
      </c>
    </row>
    <row r="12" spans="1:3" ht="18.899999999999999" customHeight="1" thickBot="1" x14ac:dyDescent="0.4">
      <c r="A12" s="56" t="s">
        <v>45</v>
      </c>
      <c r="B12" s="58"/>
      <c r="C12" s="5">
        <f>SUM(C10:C11)</f>
        <v>0</v>
      </c>
    </row>
    <row r="13" spans="1:3" ht="10.5" thickBot="1" x14ac:dyDescent="0.4">
      <c r="A13" s="12"/>
      <c r="B13" s="5" t="s">
        <v>10</v>
      </c>
      <c r="C13" s="5"/>
    </row>
    <row r="14" spans="1:3" ht="15" customHeight="1" thickBot="1" x14ac:dyDescent="0.4">
      <c r="A14" s="59" t="s">
        <v>46</v>
      </c>
      <c r="B14" s="61"/>
      <c r="C14" s="34">
        <f>SUM(C8,C12)</f>
        <v>0</v>
      </c>
    </row>
    <row r="15" spans="1:3" ht="11.4" customHeight="1" thickBot="1" x14ac:dyDescent="0.4">
      <c r="A15" s="23" t="str">
        <f>'PI skaičiuoklė'!B11</f>
        <v>Straipsnis (-iai), punktas (-ai) ir įpareigojimas</v>
      </c>
      <c r="B15" s="4"/>
      <c r="C15" s="4"/>
    </row>
    <row r="16" spans="1:3" ht="10.5" thickBot="1" x14ac:dyDescent="0.4">
      <c r="A16" s="8" t="str">
        <f>'PI skaičiuoklė'!C12</f>
        <v>Veiksmas B1</v>
      </c>
      <c r="B16" s="4"/>
      <c r="C16" s="4"/>
    </row>
    <row r="17" spans="1:3" ht="10.5" thickBot="1" x14ac:dyDescent="0.4">
      <c r="A17" s="35"/>
      <c r="B17" s="5" t="s">
        <v>25</v>
      </c>
      <c r="C17" s="5">
        <v>0</v>
      </c>
    </row>
    <row r="18" spans="1:3" ht="10.5" thickBot="1" x14ac:dyDescent="0.4">
      <c r="A18" s="12"/>
      <c r="B18" s="5" t="s">
        <v>26</v>
      </c>
      <c r="C18" s="5">
        <v>0</v>
      </c>
    </row>
    <row r="19" spans="1:3" ht="15" customHeight="1" thickBot="1" x14ac:dyDescent="0.4">
      <c r="A19" s="56" t="s">
        <v>47</v>
      </c>
      <c r="B19" s="58"/>
      <c r="C19" s="5">
        <f>SUM(C17:C18)</f>
        <v>0</v>
      </c>
    </row>
    <row r="20" spans="1:3" ht="10.5" thickBot="1" x14ac:dyDescent="0.4">
      <c r="A20" s="8" t="str">
        <f>'PI skaičiuoklė'!C13</f>
        <v>Veiksmas B2</v>
      </c>
      <c r="B20" s="4"/>
      <c r="C20" s="4"/>
    </row>
    <row r="21" spans="1:3" ht="10.5" thickBot="1" x14ac:dyDescent="0.4">
      <c r="A21" s="12"/>
      <c r="B21" s="5" t="s">
        <v>27</v>
      </c>
      <c r="C21" s="5">
        <v>0</v>
      </c>
    </row>
    <row r="22" spans="1:3" ht="10.5" thickBot="1" x14ac:dyDescent="0.4">
      <c r="A22" s="12"/>
      <c r="B22" s="5" t="s">
        <v>28</v>
      </c>
      <c r="C22" s="5">
        <v>0</v>
      </c>
    </row>
    <row r="23" spans="1:3" ht="16.5" customHeight="1" thickBot="1" x14ac:dyDescent="0.4">
      <c r="A23" s="56" t="s">
        <v>48</v>
      </c>
      <c r="B23" s="58"/>
      <c r="C23" s="5">
        <f>SUM(C21:C22)</f>
        <v>0</v>
      </c>
    </row>
    <row r="24" spans="1:3" ht="10.5" thickBot="1" x14ac:dyDescent="0.4">
      <c r="A24" s="12"/>
      <c r="B24" s="5" t="s">
        <v>10</v>
      </c>
      <c r="C24" s="5" t="s">
        <v>10</v>
      </c>
    </row>
    <row r="25" spans="1:3" ht="15" customHeight="1" thickBot="1" x14ac:dyDescent="0.4">
      <c r="A25" s="59" t="s">
        <v>49</v>
      </c>
      <c r="B25" s="61"/>
      <c r="C25" s="34">
        <f>SUM(C19,C23)</f>
        <v>0</v>
      </c>
    </row>
    <row r="26" spans="1:3" ht="15" customHeight="1" x14ac:dyDescent="0.35">
      <c r="A26" s="27"/>
      <c r="B26" s="27"/>
      <c r="C26" s="36"/>
    </row>
    <row r="27" spans="1:3" ht="15" customHeight="1" x14ac:dyDescent="0.35">
      <c r="A27" s="27"/>
      <c r="B27" s="27"/>
      <c r="C27" s="36"/>
    </row>
    <row r="28" spans="1:3" ht="15" customHeight="1" x14ac:dyDescent="0.35">
      <c r="A28" s="27"/>
      <c r="B28" s="27"/>
      <c r="C28" s="36"/>
    </row>
    <row r="29" spans="1:3" ht="15" customHeight="1" x14ac:dyDescent="0.35">
      <c r="A29" s="27"/>
      <c r="B29" s="27"/>
      <c r="C29" s="36"/>
    </row>
    <row r="30" spans="1:3" ht="1.5" customHeight="1" x14ac:dyDescent="0.35"/>
    <row r="31" spans="1:3" ht="10.5" thickBot="1" x14ac:dyDescent="0.4"/>
    <row r="32" spans="1:3" ht="17.25" customHeight="1" thickBot="1" x14ac:dyDescent="0.4">
      <c r="A32" s="68" t="s">
        <v>93</v>
      </c>
      <c r="B32" s="69"/>
      <c r="C32" s="70"/>
    </row>
    <row r="33" spans="1:3" ht="30" customHeight="1" thickBot="1" x14ac:dyDescent="0.4">
      <c r="A33" s="29" t="s">
        <v>88</v>
      </c>
      <c r="B33" s="30" t="s">
        <v>42</v>
      </c>
      <c r="C33" s="30" t="s">
        <v>43</v>
      </c>
    </row>
    <row r="34" spans="1:3" ht="10.5" thickBot="1" x14ac:dyDescent="0.4">
      <c r="A34" s="31">
        <v>1</v>
      </c>
      <c r="B34" s="32">
        <v>2</v>
      </c>
      <c r="C34" s="32">
        <v>3</v>
      </c>
    </row>
    <row r="35" spans="1:3" ht="27.75" customHeight="1" thickBot="1" x14ac:dyDescent="0.4">
      <c r="A35" s="23" t="str">
        <f>'PI skaičiuoklė'!B19</f>
        <v xml:space="preserve">Vyriausybės nutarimo projekto 5 p.:  Paveldimo turto apmokestinamosios vertės apskaičiavimo tikslu gyventojas notarui pateikia dokumentus, reikalingus paveldimo turto vertei pagal Aprašo 3 punktą nustatyti, išskyrus atvejus, kai informaciją apie turto vertę pagal Aprašo 3.1.1.1 papunktį notaras gauna pats tiesiogiai iš Nekilnojamojo turto registro informacinės sistemos. </v>
      </c>
      <c r="B35" s="4"/>
      <c r="C35" s="4"/>
    </row>
    <row r="36" spans="1:3" ht="20.5" thickBot="1" x14ac:dyDescent="0.4">
      <c r="A36" s="8" t="str">
        <f>'PI skaičiuoklė'!C20</f>
        <v>Notaras įvertina gyventojo pateiktus duomenis apie paveldimo turto vertę.</v>
      </c>
      <c r="B36" s="4"/>
      <c r="C36" s="4"/>
    </row>
    <row r="37" spans="1:3" ht="10.5" thickBot="1" x14ac:dyDescent="0.4">
      <c r="A37" s="12"/>
      <c r="B37" s="5" t="s">
        <v>21</v>
      </c>
      <c r="C37" s="5">
        <v>0</v>
      </c>
    </row>
    <row r="38" spans="1:3" ht="10.5" thickBot="1" x14ac:dyDescent="0.4">
      <c r="A38" s="12"/>
      <c r="B38" s="5" t="s">
        <v>22</v>
      </c>
      <c r="C38" s="5">
        <v>0</v>
      </c>
    </row>
    <row r="39" spans="1:3" ht="10.5" thickBot="1" x14ac:dyDescent="0.4">
      <c r="A39" s="56" t="s">
        <v>44</v>
      </c>
      <c r="B39" s="58"/>
      <c r="C39" s="5">
        <f>SUM(C37:C38)</f>
        <v>0</v>
      </c>
    </row>
    <row r="40" spans="1:3" ht="10.5" thickBot="1" x14ac:dyDescent="0.4">
      <c r="A40" s="8" t="str">
        <f>'PI skaičiuoklė'!C21</f>
        <v>Veiksmas A2</v>
      </c>
      <c r="B40" s="4"/>
      <c r="C40" s="4"/>
    </row>
    <row r="41" spans="1:3" ht="10.5" thickBot="1" x14ac:dyDescent="0.4">
      <c r="A41" s="12"/>
      <c r="B41" s="5" t="s">
        <v>23</v>
      </c>
      <c r="C41" s="5">
        <v>0</v>
      </c>
    </row>
    <row r="42" spans="1:3" ht="10.5" thickBot="1" x14ac:dyDescent="0.4">
      <c r="A42" s="12"/>
      <c r="B42" s="5" t="s">
        <v>24</v>
      </c>
      <c r="C42" s="5">
        <v>0</v>
      </c>
    </row>
    <row r="43" spans="1:3" ht="10.5" thickBot="1" x14ac:dyDescent="0.4">
      <c r="A43" s="56" t="s">
        <v>45</v>
      </c>
      <c r="B43" s="58"/>
      <c r="C43" s="5">
        <f>SUM(C41:C42)</f>
        <v>0</v>
      </c>
    </row>
    <row r="44" spans="1:3" ht="10.5" thickBot="1" x14ac:dyDescent="0.4">
      <c r="A44" s="12"/>
      <c r="B44" s="5" t="s">
        <v>10</v>
      </c>
      <c r="C44" s="5"/>
    </row>
    <row r="45" spans="1:3" ht="10.5" thickBot="1" x14ac:dyDescent="0.4">
      <c r="A45" s="59" t="s">
        <v>46</v>
      </c>
      <c r="B45" s="61"/>
      <c r="C45" s="34">
        <f>SUM(C39,C43)</f>
        <v>0</v>
      </c>
    </row>
    <row r="46" spans="1:3" ht="190.5" thickBot="1" x14ac:dyDescent="0.4">
      <c r="A46" s="23" t="str">
        <f>'PI skaičiuoklė'!B24</f>
        <v>Vyriausybės nutarimo projekto 6 p.: Duomenis apie palikėjus, turtą, esantį Lietuvos Respublikoje, paveldinčius gyventojus, gyventojų paveldimo turto vertę (išskyrus paveldimo turto, kuriam taikomos Paveldimo turto mokesčio įstatymo 7 straipsnio 1 dalies 1 ir 2 punktuose nustatytos lengvatos, vertę) ir kitus duomenis, reikalingus paveldimo turto apmokestinamajai vertei apskaičiuoti, Valstybinei mokesčių inspekcijai pateikia notaras. Duomenys pateikiami Valstybinei mokesčių inspekcijai ne vėliau kaip per 10 darbo dienų nuo visų dokumentų, reikalingų paveldimo turto apmokestinamajai vertei apskaičiuoti, pateikimo notarui dienos. Valstybinės mokesčių inspekcijos prie Lietuvos Respublikos finansų ministerijos viršininkas nustato šiame punkte nurodytų duomenų pateikimo tvarką ir teikiamų duomenų apimtį.</v>
      </c>
      <c r="B46" s="4"/>
      <c r="C46" s="4"/>
    </row>
    <row r="47" spans="1:3" ht="30.5" thickBot="1" x14ac:dyDescent="0.4">
      <c r="A47" s="8" t="str">
        <f>'PI skaičiuoklė'!C25</f>
        <v xml:space="preserve">Į eNotaras sistemą notaras suveda  duomenis, reikalingus paveldimo turto apmokestinamajai vertei apskaičiuoti. </v>
      </c>
      <c r="B47" s="4"/>
      <c r="C47" s="4"/>
    </row>
    <row r="48" spans="1:3" ht="10.5" thickBot="1" x14ac:dyDescent="0.4">
      <c r="A48" s="35"/>
      <c r="B48" s="5" t="s">
        <v>25</v>
      </c>
      <c r="C48" s="5">
        <v>0</v>
      </c>
    </row>
    <row r="49" spans="1:3" ht="10.5" thickBot="1" x14ac:dyDescent="0.4">
      <c r="A49" s="12"/>
      <c r="B49" s="5" t="s">
        <v>26</v>
      </c>
      <c r="C49" s="5">
        <v>0</v>
      </c>
    </row>
    <row r="50" spans="1:3" ht="10.5" thickBot="1" x14ac:dyDescent="0.4">
      <c r="A50" s="56" t="s">
        <v>47</v>
      </c>
      <c r="B50" s="58"/>
      <c r="C50" s="5">
        <f>SUM(C48:C49)</f>
        <v>0</v>
      </c>
    </row>
    <row r="51" spans="1:3" ht="10.5" thickBot="1" x14ac:dyDescent="0.4">
      <c r="A51" s="8" t="str">
        <f>'PI skaičiuoklė'!C26</f>
        <v>Veiksmas B2</v>
      </c>
      <c r="B51" s="4"/>
      <c r="C51" s="4"/>
    </row>
    <row r="52" spans="1:3" ht="10.5" thickBot="1" x14ac:dyDescent="0.4">
      <c r="A52" s="12"/>
      <c r="B52" s="5" t="s">
        <v>27</v>
      </c>
      <c r="C52" s="5">
        <v>0</v>
      </c>
    </row>
    <row r="53" spans="1:3" ht="10.5" thickBot="1" x14ac:dyDescent="0.4">
      <c r="A53" s="12"/>
      <c r="B53" s="5" t="s">
        <v>28</v>
      </c>
      <c r="C53" s="5">
        <v>0</v>
      </c>
    </row>
    <row r="54" spans="1:3" ht="10.5" thickBot="1" x14ac:dyDescent="0.4">
      <c r="A54" s="56" t="s">
        <v>48</v>
      </c>
      <c r="B54" s="58"/>
      <c r="C54" s="5">
        <f>SUM(C52:C53)</f>
        <v>0</v>
      </c>
    </row>
    <row r="55" spans="1:3" ht="10.5" thickBot="1" x14ac:dyDescent="0.4">
      <c r="A55" s="12"/>
      <c r="B55" s="5" t="s">
        <v>10</v>
      </c>
      <c r="C55" s="5" t="s">
        <v>10</v>
      </c>
    </row>
    <row r="56" spans="1:3" ht="10.5" thickBot="1" x14ac:dyDescent="0.4">
      <c r="A56" s="59" t="s">
        <v>49</v>
      </c>
      <c r="B56" s="61"/>
      <c r="C56" s="34">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Piotr Gerasimovič</cp:lastModifiedBy>
  <cp:lastPrinted>2020-06-30T05:46:20Z</cp:lastPrinted>
  <dcterms:created xsi:type="dcterms:W3CDTF">2017-11-29T09:20:31Z</dcterms:created>
  <dcterms:modified xsi:type="dcterms:W3CDTF">2026-05-20T05:45:54Z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