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11DFDE3A-30FD-41EE-8DF3-CBB8CB5EDB56}" xr6:coauthVersionLast="47" xr6:coauthVersionMax="47" xr10:uidLastSave="{00000000-0000-0000-0000-000000000000}"/>
  <bookViews>
    <workbookView xWindow="-110" yWindow="-110" windowWidth="25820" windowHeight="13900" tabRatio="932" firstSheet="14" activeTab="20" xr2:uid="{00000000-000D-0000-FFFF-FFFF00000000}"/>
  </bookViews>
  <sheets>
    <sheet name="1_P_F-P03-1-KK" sheetId="1" r:id="rId1"/>
    <sheet name="2_P_F-P04-1-KK" sheetId="2" r:id="rId2"/>
    <sheet name="3_P_F-P04-2-KK" sheetId="45" r:id="rId3"/>
    <sheet name="4_P_F-P27-1-KK" sheetId="12" r:id="rId4"/>
    <sheet name="5_P_F-P27-3-KK" sheetId="16" r:id="rId5"/>
    <sheet name="6_P_F-P05-2-KK" sheetId="3" r:id="rId6"/>
    <sheet name="7_P_F-P05-3-KK" sheetId="7" r:id="rId7"/>
    <sheet name="8_P_F-P07-2-KK" sheetId="6" r:id="rId8"/>
    <sheet name="9_P_F-P13-1-KK" sheetId="9" r:id="rId9"/>
    <sheet name="10_P_F-P15-1-KK" sheetId="15" r:id="rId10"/>
    <sheet name="11_P_F-P15-3-IF" sheetId="50" r:id="rId11"/>
    <sheet name="12_P_F-P12-1-KA" sheetId="19" r:id="rId12"/>
    <sheet name="13_P_F-P02-1-KK" sheetId="17" r:id="rId13"/>
    <sheet name="14_P_F-P02-2-KK" sheetId="27" r:id="rId14"/>
    <sheet name="15_P_F-P16-1-KK" sheetId="5" r:id="rId15"/>
    <sheet name="16_P_F-P10-1-KK" sheetId="29" r:id="rId16"/>
    <sheet name="17_P_F-P17-1-KK" sheetId="28" r:id="rId17"/>
    <sheet name="18_P_F-P07-4-ZF" sheetId="55" r:id="rId18"/>
    <sheet name="19_P_F-P19-1-KA" sheetId="31" r:id="rId19"/>
    <sheet name="20_P_F-P21-2-KK" sheetId="46" r:id="rId20"/>
    <sheet name="21_P_F-P11-1-KZ" sheetId="32" r:id="rId21"/>
    <sheet name="22_P_F-P22-2-KK" sheetId="44" r:id="rId22"/>
    <sheet name="23_P_F-P15-A-KK" sheetId="56" r:id="rId23"/>
    <sheet name="24_P_F-P25-A-KK" sheetId="57" r:id="rId24"/>
    <sheet name="25_PPP_2025" sheetId="58" r:id="rId25"/>
    <sheet name="26_Sąrašas" sheetId="41" r:id="rId26"/>
  </sheets>
  <externalReferences>
    <externalReference r:id="rId27"/>
    <externalReference r:id="rId28"/>
  </externalReferences>
  <definedNames>
    <definedName name="_xlnm._FilterDatabase" localSheetId="25" hidden="1">'26_Sąrašas'!$A$9:$K$87</definedName>
    <definedName name="a" localSheetId="10">#REF!</definedName>
    <definedName name="a" localSheetId="19">#REF!</definedName>
    <definedName name="a" localSheetId="21">#REF!</definedName>
    <definedName name="a" localSheetId="22">#REF!</definedName>
    <definedName name="a">#REF!</definedName>
    <definedName name="AaA" hidden="1">#REF!</definedName>
    <definedName name="AccessDatabase" hidden="1">"C:\Documents and Settings\tlk\Desktop\4AL.mdb"</definedName>
    <definedName name="adresas" localSheetId="10">#REF!</definedName>
    <definedName name="adresas" localSheetId="19">#REF!</definedName>
    <definedName name="adresas" localSheetId="21">#REF!</definedName>
    <definedName name="adresas" localSheetId="22">#REF!</definedName>
    <definedName name="adresas">#REF!</definedName>
    <definedName name="as" localSheetId="10">#REF!</definedName>
    <definedName name="as" localSheetId="19">#REF!</definedName>
    <definedName name="as" localSheetId="21">#REF!</definedName>
    <definedName name="as" localSheetId="22">#REF!</definedName>
    <definedName name="as">#REF!</definedName>
    <definedName name="b" localSheetId="10">#REF!</definedName>
    <definedName name="b" localSheetId="19">#REF!</definedName>
    <definedName name="b" localSheetId="21">#REF!</definedName>
    <definedName name="b" localSheetId="22">#REF!</definedName>
    <definedName name="b">#REF!</definedName>
    <definedName name="BEx3O85IKWARA6NCJOLRBRJFMEWW" localSheetId="10" hidden="1">#REF!</definedName>
    <definedName name="BEx3O85IKWARA6NCJOLRBRJFMEWW" localSheetId="19" hidden="1">#REF!</definedName>
    <definedName name="BEx3O85IKWARA6NCJOLRBRJFMEWW" localSheetId="21" hidden="1">#REF!</definedName>
    <definedName name="BEx3O85IKWARA6NCJOLRBRJFMEWW" localSheetId="22" hidden="1">#REF!</definedName>
    <definedName name="BEx3O85IKWARA6NCJOLRBRJFMEWW" hidden="1">#REF!</definedName>
    <definedName name="BEx5MLQZM68YQSKARVWTTPINFQ2C" localSheetId="10" hidden="1">#REF!</definedName>
    <definedName name="BEx5MLQZM68YQSKARVWTTPINFQ2C" localSheetId="19" hidden="1">#REF!</definedName>
    <definedName name="BEx5MLQZM68YQSKARVWTTPINFQ2C" localSheetId="21" hidden="1">#REF!</definedName>
    <definedName name="BEx5MLQZM68YQSKARVWTTPINFQ2C" localSheetId="22" hidden="1">#REF!</definedName>
    <definedName name="BEx5MLQZM68YQSKARVWTTPINFQ2C" hidden="1">#REF!</definedName>
    <definedName name="BExERWCEBKQRYWRQLYJ4UCMMKTHG" localSheetId="10" hidden="1">#REF!</definedName>
    <definedName name="BExERWCEBKQRYWRQLYJ4UCMMKTHG" localSheetId="19" hidden="1">#REF!</definedName>
    <definedName name="BExERWCEBKQRYWRQLYJ4UCMMKTHG" localSheetId="21" hidden="1">#REF!</definedName>
    <definedName name="BExERWCEBKQRYWRQLYJ4UCMMKTHG" localSheetId="22" hidden="1">#REF!</definedName>
    <definedName name="BExERWCEBKQRYWRQLYJ4UCMMKTHG" hidden="1">#REF!</definedName>
    <definedName name="BExMBYPQDG9AYDQ5E8IECVFREPO6" localSheetId="10" hidden="1">#REF!</definedName>
    <definedName name="BExMBYPQDG9AYDQ5E8IECVFREPO6" localSheetId="19" hidden="1">#REF!</definedName>
    <definedName name="BExMBYPQDG9AYDQ5E8IECVFREPO6" localSheetId="21" hidden="1">#REF!</definedName>
    <definedName name="BExMBYPQDG9AYDQ5E8IECVFREPO6" localSheetId="22" hidden="1">#REF!</definedName>
    <definedName name="BExMBYPQDG9AYDQ5E8IECVFREPO6" hidden="1">#REF!</definedName>
    <definedName name="BExQ9ZLYHWABXAA9NJDW8ZS0UQ9P" localSheetId="10" hidden="1">#REF!</definedName>
    <definedName name="BExQ9ZLYHWABXAA9NJDW8ZS0UQ9P" localSheetId="19" hidden="1">#REF!</definedName>
    <definedName name="BExQ9ZLYHWABXAA9NJDW8ZS0UQ9P" localSheetId="21" hidden="1">#REF!</definedName>
    <definedName name="BExQ9ZLYHWABXAA9NJDW8ZS0UQ9P" localSheetId="22" hidden="1">#REF!</definedName>
    <definedName name="BExQ9ZLYHWABXAA9NJDW8ZS0UQ9P" hidden="1">#REF!</definedName>
    <definedName name="BExTUY9WNSJ91GV8CP0SKJTEIV82" localSheetId="10" hidden="1">#REF!</definedName>
    <definedName name="BExTUY9WNSJ91GV8CP0SKJTEIV82" localSheetId="19" hidden="1">#REF!</definedName>
    <definedName name="BExTUY9WNSJ91GV8CP0SKJTEIV82" localSheetId="21" hidden="1">#REF!</definedName>
    <definedName name="BExTUY9WNSJ91GV8CP0SKJTEIV82" localSheetId="22" hidden="1">#REF!</definedName>
    <definedName name="BExTUY9WNSJ91GV8CP0SKJTEIV82" hidden="1">#REF!</definedName>
    <definedName name="Button_1">"X4AL_III_ketv__AL__2__List"</definedName>
    <definedName name="d_1" localSheetId="10">#REF!</definedName>
    <definedName name="d_1" localSheetId="19">#REF!</definedName>
    <definedName name="d_1" localSheetId="21">#REF!</definedName>
    <definedName name="d_1" localSheetId="22">#REF!</definedName>
    <definedName name="d_1">#REF!</definedName>
    <definedName name="d_10" localSheetId="10">#REF!</definedName>
    <definedName name="d_10" localSheetId="19">#REF!</definedName>
    <definedName name="d_10" localSheetId="21">#REF!</definedName>
    <definedName name="d_10" localSheetId="22">#REF!</definedName>
    <definedName name="d_10">#REF!</definedName>
    <definedName name="d_11" localSheetId="10">#REF!</definedName>
    <definedName name="d_11" localSheetId="19">#REF!</definedName>
    <definedName name="d_11" localSheetId="21">#REF!</definedName>
    <definedName name="d_11" localSheetId="22">#REF!</definedName>
    <definedName name="d_11">#REF!</definedName>
    <definedName name="d_12" localSheetId="10">#REF!</definedName>
    <definedName name="d_12" localSheetId="19">#REF!</definedName>
    <definedName name="d_12" localSheetId="21">#REF!</definedName>
    <definedName name="d_12" localSheetId="22">#REF!</definedName>
    <definedName name="d_12">#REF!</definedName>
    <definedName name="d_13" localSheetId="10">#REF!</definedName>
    <definedName name="d_13" localSheetId="19">#REF!</definedName>
    <definedName name="d_13" localSheetId="21">#REF!</definedName>
    <definedName name="d_13" localSheetId="22">#REF!</definedName>
    <definedName name="d_13">#REF!</definedName>
    <definedName name="d_14" localSheetId="10">#REF!</definedName>
    <definedName name="d_14" localSheetId="19">#REF!</definedName>
    <definedName name="d_14" localSheetId="21">#REF!</definedName>
    <definedName name="d_14" localSheetId="22">#REF!</definedName>
    <definedName name="d_14">#REF!</definedName>
    <definedName name="d_15" localSheetId="10">#REF!</definedName>
    <definedName name="d_15" localSheetId="19">#REF!</definedName>
    <definedName name="d_15" localSheetId="21">#REF!</definedName>
    <definedName name="d_15" localSheetId="22">#REF!</definedName>
    <definedName name="d_15">#REF!</definedName>
    <definedName name="d_16" localSheetId="10">#REF!</definedName>
    <definedName name="d_16" localSheetId="19">#REF!</definedName>
    <definedName name="d_16" localSheetId="21">#REF!</definedName>
    <definedName name="d_16" localSheetId="22">#REF!</definedName>
    <definedName name="d_16">#REF!</definedName>
    <definedName name="d_17" localSheetId="10">#REF!</definedName>
    <definedName name="d_17" localSheetId="19">#REF!</definedName>
    <definedName name="d_17" localSheetId="21">#REF!</definedName>
    <definedName name="d_17" localSheetId="22">#REF!</definedName>
    <definedName name="d_17">#REF!</definedName>
    <definedName name="d_18" localSheetId="10">#REF!</definedName>
    <definedName name="d_18" localSheetId="19">#REF!</definedName>
    <definedName name="d_18" localSheetId="21">#REF!</definedName>
    <definedName name="d_18" localSheetId="22">#REF!</definedName>
    <definedName name="d_18">#REF!</definedName>
    <definedName name="d_19" localSheetId="10">#REF!</definedName>
    <definedName name="d_19" localSheetId="19">#REF!</definedName>
    <definedName name="d_19" localSheetId="21">#REF!</definedName>
    <definedName name="d_19" localSheetId="22">#REF!</definedName>
    <definedName name="d_19">#REF!</definedName>
    <definedName name="D_19a" localSheetId="10">#REF!</definedName>
    <definedName name="D_19a" localSheetId="19">#REF!</definedName>
    <definedName name="D_19a" localSheetId="21">#REF!</definedName>
    <definedName name="D_19a" localSheetId="22">#REF!</definedName>
    <definedName name="D_19a">#REF!</definedName>
    <definedName name="d_2" localSheetId="10">#REF!</definedName>
    <definedName name="d_2" localSheetId="19">#REF!</definedName>
    <definedName name="d_2" localSheetId="21">#REF!</definedName>
    <definedName name="d_2" localSheetId="22">#REF!</definedName>
    <definedName name="d_2">#REF!</definedName>
    <definedName name="d_20" localSheetId="10">#REF!</definedName>
    <definedName name="d_20" localSheetId="19">#REF!</definedName>
    <definedName name="d_20" localSheetId="21">#REF!</definedName>
    <definedName name="d_20" localSheetId="22">#REF!</definedName>
    <definedName name="d_20">#REF!</definedName>
    <definedName name="d_21" localSheetId="10">#REF!</definedName>
    <definedName name="d_21" localSheetId="19">#REF!</definedName>
    <definedName name="d_21" localSheetId="21">#REF!</definedName>
    <definedName name="d_21" localSheetId="22">#REF!</definedName>
    <definedName name="d_21">#REF!</definedName>
    <definedName name="d_22" localSheetId="10">#REF!</definedName>
    <definedName name="d_22" localSheetId="19">#REF!</definedName>
    <definedName name="d_22" localSheetId="21">#REF!</definedName>
    <definedName name="d_22" localSheetId="22">#REF!</definedName>
    <definedName name="d_22">#REF!</definedName>
    <definedName name="d_23" localSheetId="10">#REF!</definedName>
    <definedName name="d_23" localSheetId="19">#REF!</definedName>
    <definedName name="d_23" localSheetId="21">#REF!</definedName>
    <definedName name="d_23" localSheetId="22">#REF!</definedName>
    <definedName name="d_23">#REF!</definedName>
    <definedName name="d_24" localSheetId="10">#REF!</definedName>
    <definedName name="d_24" localSheetId="19">#REF!</definedName>
    <definedName name="d_24" localSheetId="21">#REF!</definedName>
    <definedName name="d_24" localSheetId="22">#REF!</definedName>
    <definedName name="d_24">#REF!</definedName>
    <definedName name="d_25" localSheetId="10">#REF!</definedName>
    <definedName name="d_25" localSheetId="19">#REF!</definedName>
    <definedName name="d_25" localSheetId="21">#REF!</definedName>
    <definedName name="d_25" localSheetId="22">#REF!</definedName>
    <definedName name="d_25">#REF!</definedName>
    <definedName name="d_26" localSheetId="10">#REF!</definedName>
    <definedName name="d_26" localSheetId="19">#REF!</definedName>
    <definedName name="d_26" localSheetId="21">#REF!</definedName>
    <definedName name="d_26" localSheetId="22">#REF!</definedName>
    <definedName name="d_26">#REF!</definedName>
    <definedName name="d_27" localSheetId="10">#REF!</definedName>
    <definedName name="d_27" localSheetId="19">#REF!</definedName>
    <definedName name="d_27" localSheetId="21">#REF!</definedName>
    <definedName name="d_27" localSheetId="22">#REF!</definedName>
    <definedName name="d_27">#REF!</definedName>
    <definedName name="d_28" localSheetId="10">#REF!</definedName>
    <definedName name="d_28" localSheetId="19">#REF!</definedName>
    <definedName name="d_28" localSheetId="21">#REF!</definedName>
    <definedName name="d_28" localSheetId="22">#REF!</definedName>
    <definedName name="d_28">#REF!</definedName>
    <definedName name="d_29" localSheetId="10">#REF!</definedName>
    <definedName name="d_29" localSheetId="19">#REF!</definedName>
    <definedName name="d_29" localSheetId="21">#REF!</definedName>
    <definedName name="d_29" localSheetId="22">#REF!</definedName>
    <definedName name="d_29">#REF!</definedName>
    <definedName name="D_2a" localSheetId="10">#REF!</definedName>
    <definedName name="D_2a" localSheetId="19">#REF!</definedName>
    <definedName name="D_2a" localSheetId="21">#REF!</definedName>
    <definedName name="D_2a" localSheetId="22">#REF!</definedName>
    <definedName name="D_2a">#REF!</definedName>
    <definedName name="d_3" localSheetId="10">#REF!</definedName>
    <definedName name="d_3" localSheetId="19">#REF!</definedName>
    <definedName name="d_3" localSheetId="21">#REF!</definedName>
    <definedName name="d_3" localSheetId="22">#REF!</definedName>
    <definedName name="d_3">#REF!</definedName>
    <definedName name="d_30" localSheetId="10">#REF!</definedName>
    <definedName name="d_30" localSheetId="19">#REF!</definedName>
    <definedName name="d_30" localSheetId="21">#REF!</definedName>
    <definedName name="d_30" localSheetId="22">#REF!</definedName>
    <definedName name="d_30">#REF!</definedName>
    <definedName name="d_31" localSheetId="10">#REF!</definedName>
    <definedName name="d_31" localSheetId="19">#REF!</definedName>
    <definedName name="d_31" localSheetId="21">#REF!</definedName>
    <definedName name="d_31" localSheetId="22">#REF!</definedName>
    <definedName name="d_31">#REF!</definedName>
    <definedName name="d_4" localSheetId="10">#REF!</definedName>
    <definedName name="d_4" localSheetId="19">#REF!</definedName>
    <definedName name="d_4" localSheetId="21">#REF!</definedName>
    <definedName name="d_4" localSheetId="22">#REF!</definedName>
    <definedName name="d_4">#REF!</definedName>
    <definedName name="d_5" localSheetId="10">#REF!</definedName>
    <definedName name="d_5" localSheetId="19">#REF!</definedName>
    <definedName name="d_5" localSheetId="21">#REF!</definedName>
    <definedName name="d_5" localSheetId="22">#REF!</definedName>
    <definedName name="d_5">#REF!</definedName>
    <definedName name="d_6" localSheetId="10">#REF!</definedName>
    <definedName name="d_6" localSheetId="19">#REF!</definedName>
    <definedName name="d_6" localSheetId="21">#REF!</definedName>
    <definedName name="d_6" localSheetId="22">#REF!</definedName>
    <definedName name="d_6">#REF!</definedName>
    <definedName name="d_7" localSheetId="10">#REF!</definedName>
    <definedName name="d_7" localSheetId="19">#REF!</definedName>
    <definedName name="d_7" localSheetId="21">#REF!</definedName>
    <definedName name="d_7" localSheetId="22">#REF!</definedName>
    <definedName name="d_7">#REF!</definedName>
    <definedName name="d_8" localSheetId="10">#REF!</definedName>
    <definedName name="d_8" localSheetId="19">#REF!</definedName>
    <definedName name="d_8" localSheetId="21">#REF!</definedName>
    <definedName name="d_8" localSheetId="22">#REF!</definedName>
    <definedName name="d_8">#REF!</definedName>
    <definedName name="d_9" localSheetId="10">#REF!</definedName>
    <definedName name="d_9" localSheetId="19">#REF!</definedName>
    <definedName name="d_9" localSheetId="21">#REF!</definedName>
    <definedName name="d_9" localSheetId="22">#REF!</definedName>
    <definedName name="d_9">#REF!</definedName>
    <definedName name="D_ą0" localSheetId="10">#REF!</definedName>
    <definedName name="D_ą0" localSheetId="19">#REF!</definedName>
    <definedName name="D_ą0" localSheetId="21">#REF!</definedName>
    <definedName name="D_ą0" localSheetId="22">#REF!</definedName>
    <definedName name="D_ą0">#REF!</definedName>
    <definedName name="dfvxcfvxcvcvxcv" localSheetId="10" hidden="1">#REF!</definedName>
    <definedName name="dfvxcfvxcvcvxcv" hidden="1">#REF!</definedName>
    <definedName name="FAgrupe" localSheetId="10">#REF!</definedName>
    <definedName name="FAgrupe" localSheetId="19">#REF!</definedName>
    <definedName name="FAgrupe" localSheetId="21">#REF!</definedName>
    <definedName name="FAgrupe" localSheetId="22">#REF!</definedName>
    <definedName name="FAgrupe">#REF!</definedName>
    <definedName name="hhh" hidden="1">#REF!</definedName>
    <definedName name="howToChange" localSheetId="10">#REF!</definedName>
    <definedName name="howToChange" localSheetId="19">#REF!</definedName>
    <definedName name="howToChange" localSheetId="21">#REF!</definedName>
    <definedName name="howToChange" localSheetId="22">#REF!</definedName>
    <definedName name="howToChange">#REF!</definedName>
    <definedName name="howToCheck" localSheetId="10">#REF!</definedName>
    <definedName name="howToCheck" localSheetId="19">#REF!</definedName>
    <definedName name="howToCheck" localSheetId="21">#REF!</definedName>
    <definedName name="howToCheck" localSheetId="22">#REF!</definedName>
    <definedName name="howToCheck">#REF!</definedName>
    <definedName name="yyyyyyyyyyyyyyyyyyyyyyyyyyyyyyyyyyy" hidden="1">[1]Table!#REF!</definedName>
    <definedName name="indres" localSheetId="10" hidden="1">#REF!</definedName>
    <definedName name="indres" localSheetId="19" hidden="1">#REF!</definedName>
    <definedName name="indres" localSheetId="21" hidden="1">#REF!</definedName>
    <definedName name="indres" localSheetId="22" hidden="1">#REF!</definedName>
    <definedName name="indres" hidden="1">#REF!</definedName>
    <definedName name="jk" localSheetId="10">#REF!</definedName>
    <definedName name="jk">#REF!</definedName>
    <definedName name="k" localSheetId="10">#REF!</definedName>
    <definedName name="k" localSheetId="19">#REF!</definedName>
    <definedName name="k" localSheetId="21">#REF!</definedName>
    <definedName name="k" localSheetId="22">#REF!</definedName>
    <definedName name="k">#REF!</definedName>
    <definedName name="kodas" localSheetId="10">#REF!</definedName>
    <definedName name="kodas" localSheetId="19">#REF!</definedName>
    <definedName name="kodas" localSheetId="21">#REF!</definedName>
    <definedName name="kodas" localSheetId="22">#REF!</definedName>
    <definedName name="kodas">#REF!</definedName>
    <definedName name="laikas" localSheetId="10">#REF!</definedName>
    <definedName name="laikas" localSheetId="19">#REF!</definedName>
    <definedName name="laikas" localSheetId="21">#REF!</definedName>
    <definedName name="laikas" localSheetId="22">#REF!</definedName>
    <definedName name="laikas">#REF!</definedName>
    <definedName name="LOLD">1</definedName>
    <definedName name="LOLD_Table">10</definedName>
    <definedName name="m" localSheetId="10" hidden="1">#REF!</definedName>
    <definedName name="m" hidden="1">#REF!</definedName>
    <definedName name="n" localSheetId="10">#REF!</definedName>
    <definedName name="n">#REF!</definedName>
    <definedName name="pakeiciam" hidden="1">#REF!</definedName>
    <definedName name="pakeisti">#REF!</definedName>
    <definedName name="pavadinimas" localSheetId="10">#REF!</definedName>
    <definedName name="pavadinimas" localSheetId="19">#REF!</definedName>
    <definedName name="pavadinimas" localSheetId="21">#REF!</definedName>
    <definedName name="pavadinimas" localSheetId="22">#REF!</definedName>
    <definedName name="pavadinimas">#REF!</definedName>
    <definedName name="pobudis" localSheetId="10">#REF!</definedName>
    <definedName name="pobudis" localSheetId="19">#REF!</definedName>
    <definedName name="pobudis" localSheetId="21">#REF!</definedName>
    <definedName name="pobudis" localSheetId="22">#REF!</definedName>
    <definedName name="pobudis">#REF!</definedName>
    <definedName name="_xlnm.Print_Area" localSheetId="0">'1_P_F-P03-1-KK'!$A$1:$K$47</definedName>
    <definedName name="_xlnm.Print_Area" localSheetId="9">'10_P_F-P15-1-KK'!$A$1:$I$21</definedName>
    <definedName name="_xlnm.Print_Area" localSheetId="10">'11_P_F-P15-3-IF'!$A$1:$J$27</definedName>
    <definedName name="_xlnm.Print_Area" localSheetId="11">'12_P_F-P12-1-KA'!$A$1:$M$23</definedName>
    <definedName name="_xlnm.Print_Area" localSheetId="16">'17_P_F-P17-1-KK'!$A$1:$H$22</definedName>
    <definedName name="_xlnm.Print_Area" localSheetId="17">'18_P_F-P07-4-ZF'!$A$1:$J$58</definedName>
    <definedName name="_xlnm.Print_Area" localSheetId="18">'19_P_F-P19-1-KA'!$A$1:$D$33</definedName>
    <definedName name="_xlnm.Print_Area" localSheetId="1">'2_P_F-P04-1-KK'!$A$1:$J$61</definedName>
    <definedName name="_xlnm.Print_Area" localSheetId="19">'20_P_F-P21-2-KK'!$A$1:$D$25</definedName>
    <definedName name="_xlnm.Print_Area" localSheetId="20">'21_P_F-P11-1-KZ'!$A$1:$F$33</definedName>
    <definedName name="_xlnm.Print_Area" localSheetId="22">'23_P_F-P15-A-KK'!$A$1:$D$30</definedName>
    <definedName name="_xlnm.Print_Area" localSheetId="23">'24_P_F-P25-A-KK'!$A$1:$E$30</definedName>
    <definedName name="_xlnm.Print_Area" localSheetId="24">'25_PPP_2025'!$A$1:$H$59</definedName>
    <definedName name="_xlnm.Print_Area" localSheetId="25">'26_Sąrašas'!$A$1:$K$87</definedName>
    <definedName name="_xlnm.Print_Area" localSheetId="2">'3_P_F-P04-2-KK'!$A$1:$I$72</definedName>
    <definedName name="_xlnm.Print_Area" localSheetId="5">'6_P_F-P05-2-KK'!$A$1:$K$21</definedName>
    <definedName name="_xlnm.Print_Area" localSheetId="6">'7_P_F-P05-3-KK'!$A$1:$M$26</definedName>
    <definedName name="_xlnm.Print_Titles" localSheetId="0">'1_P_F-P03-1-KK'!$6:$8</definedName>
    <definedName name="_xlnm.Print_Titles" localSheetId="10">'11_P_F-P15-3-IF'!$1:$3</definedName>
    <definedName name="_xlnm.Print_Titles" localSheetId="12">'13_P_F-P02-1-KK'!$7:$8</definedName>
    <definedName name="_xlnm.Print_Titles" localSheetId="17">'18_P_F-P07-4-ZF'!$7:$10</definedName>
    <definedName name="_xlnm.Print_Titles" localSheetId="1">'2_P_F-P04-1-KK'!$6:$8</definedName>
    <definedName name="_xlnm.Print_Titles" localSheetId="2">'3_P_F-P04-2-KK'!$6:$8</definedName>
    <definedName name="sada" localSheetId="10">#REF!</definedName>
    <definedName name="sada" localSheetId="19">#REF!</definedName>
    <definedName name="sada" localSheetId="21">#REF!</definedName>
    <definedName name="sada" localSheetId="22">#REF!</definedName>
    <definedName name="sada">#REF!</definedName>
    <definedName name="SAPBEXhrIndnt" hidden="1">"Wide"</definedName>
    <definedName name="SAPsysID" hidden="1">"708C5W7SBKP804JT78WJ0JNKI"</definedName>
    <definedName name="SAPwbID" hidden="1">"ARS"</definedName>
    <definedName name="sd" localSheetId="10" hidden="1">#REF!</definedName>
    <definedName name="sd" localSheetId="19" hidden="1">#REF!</definedName>
    <definedName name="sd" localSheetId="21" hidden="1">#REF!</definedName>
    <definedName name="sd" localSheetId="22" hidden="1">#REF!</definedName>
    <definedName name="sd" hidden="1">#REF!</definedName>
    <definedName name="sgta\erhzsrt" localSheetId="10" hidden="1">#REF!</definedName>
    <definedName name="sgta\erhzsrt" hidden="1">#REF!</definedName>
    <definedName name="Sritis" localSheetId="10">#REF!</definedName>
    <definedName name="Sritis" localSheetId="19">#REF!</definedName>
    <definedName name="Sritis" localSheetId="21">#REF!</definedName>
    <definedName name="Sritis" localSheetId="22">#REF!</definedName>
    <definedName name="Sritis">#REF!</definedName>
    <definedName name="Statusas">[2]Sheet1!$A$2:$A$6</definedName>
    <definedName name="t" localSheetId="10">[1]Vlist!$A$2:$A$12</definedName>
    <definedName name="t" localSheetId="19">#REF!</definedName>
    <definedName name="t" localSheetId="21">#REF!</definedName>
    <definedName name="t" localSheetId="22">#REF!</definedName>
    <definedName name="t">#REF!</definedName>
    <definedName name="Taip_Ne" localSheetId="10">#REF!</definedName>
    <definedName name="Taip_Ne" localSheetId="19">#REF!</definedName>
    <definedName name="Taip_Ne" localSheetId="21">#REF!</definedName>
    <definedName name="Taip_Ne" localSheetId="22">#REF!</definedName>
    <definedName name="Taip_Ne">#REF!</definedName>
    <definedName name="test">#REF!</definedName>
    <definedName name="uu" hidden="1">[1]Table!#REF!</definedName>
    <definedName name="VAgrupe" localSheetId="10">#REF!</definedName>
    <definedName name="VAgrupe" localSheetId="19">#REF!</definedName>
    <definedName name="VAgrupe" localSheetId="21">#REF!</definedName>
    <definedName name="VAgrupe" localSheetId="22">#REF!</definedName>
    <definedName name="VAgrupe">#REF!</definedName>
    <definedName name="vieta" localSheetId="10">#REF!</definedName>
    <definedName name="vieta" localSheetId="19">#REF!</definedName>
    <definedName name="vieta" localSheetId="21">#REF!</definedName>
    <definedName name="vieta" localSheetId="22">#REF!</definedName>
    <definedName name="vieta">#REF!</definedName>
    <definedName name="w" localSheetId="10" hidden="1">#REF!</definedName>
    <definedName name="w" hidden="1">#REF!</definedName>
    <definedName name="wd" localSheetId="10" hidden="1">#REF!</definedName>
    <definedName name="wd" hidden="1">#REF!</definedName>
    <definedName name="x" localSheetId="10" hidden="1">#REF!</definedName>
    <definedName name="x" localSheetId="19" hidden="1">#REF!</definedName>
    <definedName name="x" localSheetId="21" hidden="1">#REF!</definedName>
    <definedName name="x" localSheetId="22" hidden="1">#REF!</definedName>
    <definedName name="x" hidden="1">#REF!</definedName>
    <definedName name="X4AL_III_ketv__AL__2__List" localSheetId="10">#REF!</definedName>
    <definedName name="X4AL_III_ketv__AL__2__List" localSheetId="19">#REF!</definedName>
    <definedName name="X4AL_III_ketv__AL__2__List" localSheetId="21">#REF!</definedName>
    <definedName name="X4AL_III_ketv__AL__2__List" localSheetId="22">#REF!</definedName>
    <definedName name="X4AL_III_ketv__AL__2__List">#REF!</definedName>
    <definedName name="z" hidden="1">[1]Table!#REF!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57" l="1"/>
  <c r="C13" i="57"/>
  <c r="C17" i="57"/>
  <c r="C19" i="57"/>
  <c r="C23" i="57"/>
  <c r="C25" i="57"/>
  <c r="C30" i="57"/>
  <c r="C12" i="56" l="1"/>
  <c r="C15" i="56"/>
  <c r="C22" i="56"/>
  <c r="C25" i="56"/>
  <c r="C28" i="56"/>
</calcChain>
</file>

<file path=xl/sharedStrings.xml><?xml version="1.0" encoding="utf-8"?>
<sst xmlns="http://schemas.openxmlformats.org/spreadsheetml/2006/main" count="2434" uniqueCount="1081">
  <si>
    <t>Eil. Nr.</t>
  </si>
  <si>
    <t>Iš viso</t>
  </si>
  <si>
    <t>X</t>
  </si>
  <si>
    <t>1.</t>
  </si>
  <si>
    <t>2.</t>
  </si>
  <si>
    <t>3.</t>
  </si>
  <si>
    <t>4.</t>
  </si>
  <si>
    <t>5.</t>
  </si>
  <si>
    <t>6.</t>
  </si>
  <si>
    <t>7.</t>
  </si>
  <si>
    <t>8.</t>
  </si>
  <si>
    <t>9.</t>
  </si>
  <si>
    <t>10.</t>
  </si>
  <si>
    <t>11.</t>
  </si>
  <si>
    <t>12.</t>
  </si>
  <si>
    <t>13.</t>
  </si>
  <si>
    <t>14.</t>
  </si>
  <si>
    <t>15.</t>
  </si>
  <si>
    <t>16.</t>
  </si>
  <si>
    <t>17.</t>
  </si>
  <si>
    <t>18.</t>
  </si>
  <si>
    <t>19.</t>
  </si>
  <si>
    <t>20.</t>
  </si>
  <si>
    <t>21.</t>
  </si>
  <si>
    <t> </t>
  </si>
  <si>
    <t>Kitas nematerialusis turtas</t>
  </si>
  <si>
    <t>Nebaigti projektai ir išankstiniai apmokėjimai</t>
  </si>
  <si>
    <t>Plėtros darbai</t>
  </si>
  <si>
    <t>Programinė įranga ir jos licencijos</t>
  </si>
  <si>
    <t>Nebaigti projektai</t>
  </si>
  <si>
    <t>Išankstiniai apmokėjimai</t>
  </si>
  <si>
    <t>Prestižas</t>
  </si>
  <si>
    <t>Įsigijimo ar pasigaminimo savikaina ataskaitinio laikotarpio pradžioje</t>
  </si>
  <si>
    <t>Įsigijimai per ataskaitinį laikotarpį</t>
  </si>
  <si>
    <t>Pergrupavimai (+/-)</t>
  </si>
  <si>
    <t>Įsigijimo ar pasigaminimo savikaina ataskaitinio laikotarpio pabaigoje (1+2-3+/-4+/-5)</t>
  </si>
  <si>
    <t>Sukaupta amortizacijos suma ataskaitinio laikotarpio pradžioje</t>
  </si>
  <si>
    <t>Sukaupta amortizacijos suma ataskaitinio laikotarpio pabaigoje (7+8+9-10+/-11+/-12)</t>
  </si>
  <si>
    <t>Nuvertėjimo suma ataskaitinio laikotarpio pradžioje</t>
  </si>
  <si>
    <t>Apskaičiuota nuvertėjimo suma per ataskaitinį laikotarpį</t>
  </si>
  <si>
    <t>Panaikinta nuvertėjimo suma per ataskaitinį laikotarpį</t>
  </si>
  <si>
    <t>Nematerialiojo turto likutinė vertė ataskaitinio laikotarpio pradžioje (1-7-14)</t>
  </si>
  <si>
    <t>Straipsniai</t>
  </si>
  <si>
    <t>Paskutinė ataskaitinio laikotarpio diena</t>
  </si>
  <si>
    <t>Paskutinė praėjusio ataskaitinio laikotarpio diena</t>
  </si>
  <si>
    <t>1.1.</t>
  </si>
  <si>
    <t>1.2.</t>
  </si>
  <si>
    <t>1.3.</t>
  </si>
  <si>
    <t>1.4.</t>
  </si>
  <si>
    <t>1.5.</t>
  </si>
  <si>
    <t>1.6.</t>
  </si>
  <si>
    <t>1.7.</t>
  </si>
  <si>
    <t>1.8.</t>
  </si>
  <si>
    <t>Ataskaitinis laikotarpis</t>
  </si>
  <si>
    <t>Praėjęs ataskaitinis laikotarpis</t>
  </si>
  <si>
    <t>2.1.</t>
  </si>
  <si>
    <t>2.2.</t>
  </si>
  <si>
    <t>2.3.</t>
  </si>
  <si>
    <t>2.4.</t>
  </si>
  <si>
    <t>2.5.</t>
  </si>
  <si>
    <t>Biologinis turtas</t>
  </si>
  <si>
    <t>3.1.</t>
  </si>
  <si>
    <t>3.2.</t>
  </si>
  <si>
    <t>4.1.</t>
  </si>
  <si>
    <t>4.2.</t>
  </si>
  <si>
    <t>Atidėjinių paskirtis</t>
  </si>
  <si>
    <t>Atidėjinių vertė ataskaitinio laikotarpio pradžioje</t>
  </si>
  <si>
    <t>Atidėjinių vertės padidėjimas, išskyrus padidėjimą dėl diskontavimo</t>
  </si>
  <si>
    <t>Atidėjinių vertės pasikeitimas dėl diskontavimo</t>
  </si>
  <si>
    <t>Panaudota atidėjinių suma</t>
  </si>
  <si>
    <t>Panaikinta atidėjinių suma</t>
  </si>
  <si>
    <t>Atidėjinių vertė ataskaitinio laikotarpio pabaigoje</t>
  </si>
  <si>
    <t>Kompensacijos darbuotojams</t>
  </si>
  <si>
    <t>Žalos atlyginimas</t>
  </si>
  <si>
    <t>Aplinkos tvarkymas</t>
  </si>
  <si>
    <t>Turto likvidavimas</t>
  </si>
  <si>
    <t>Restruktūrizavimas / veiklos nutraukimas</t>
  </si>
  <si>
    <t>Garantijų įsipareigojimai</t>
  </si>
  <si>
    <t>Baudos</t>
  </si>
  <si>
    <t>Kompensacijų už valstybės išperkamą nekilnojamą turtą bei LR religinių bendrijų teisės į išlikusį nekilnojamą turtą atkūrimui</t>
  </si>
  <si>
    <t>Lengvatinių paskolų gyvenamiesiems namams, butams statyti arba pirkti teikimo iš bankų kredito išteklių piliečiams, turintiems teisę į valstybės paramą, rinkos palūkanoms arba jų daliai padengti</t>
  </si>
  <si>
    <t>Santaupoms atkurti</t>
  </si>
  <si>
    <t>Paskolų, dėl kurių suteiktos garantijos, likutis ataskaitinio laikotarpio pradžioje</t>
  </si>
  <si>
    <t>Suteikta paskolų, dėl kurių suteiktos garantijos per ataskaitinį laikotarpį</t>
  </si>
  <si>
    <t>Grąžinta paskolų, dėl kurių buvo suteiktos garantijos per ataskaitinį laikotarpį</t>
  </si>
  <si>
    <t>Įsipareigojimai dėl suteiktų valstybės (savivaldybės) garantijų, kurie priskiriami prie tiesioginės valstybės (savivaldybės) skolos per ataskaitinį laikotarpį</t>
  </si>
  <si>
    <t>Valiutų kursų pasikeitimo įtaka (+/-)</t>
  </si>
  <si>
    <t>Paskolų, dėl kurių suteiktos garantijos, likutis ataskaitinio laikotarpio pabaigoje</t>
  </si>
  <si>
    <t>I</t>
  </si>
  <si>
    <t>Suteiktos valstybės garantijos dėl vidaus paskolų</t>
  </si>
  <si>
    <t>    Valdžios sektorius</t>
  </si>
  <si>
    <t>          Vietos valdžia (savivaldybės)</t>
  </si>
  <si>
    <t>          Valstybės socialinės apsaugos fondai</t>
  </si>
  <si>
    <t>    Finansų įstaigos</t>
  </si>
  <si>
    <t>          Bankai</t>
  </si>
  <si>
    <t>          Nebankinės finansų įstaigos</t>
  </si>
  <si>
    <t>    Nefinansų įstaigos</t>
  </si>
  <si>
    <t>II</t>
  </si>
  <si>
    <t>Suteiktos valstybės garantijos dėl užsienio paskolų</t>
  </si>
  <si>
    <t>5.1.</t>
  </si>
  <si>
    <t>5.2.</t>
  </si>
  <si>
    <t>III</t>
  </si>
  <si>
    <t>Suteiktos valstybės garantijos dėl tarptautinių finansų institucijų išduotų paskolų ir garantijų</t>
  </si>
  <si>
    <t>IV</t>
  </si>
  <si>
    <t>Suteikta valstybės garantijų dėl paskolų, iš viso (I+II+III)</t>
  </si>
  <si>
    <t>V</t>
  </si>
  <si>
    <t>Suteiktos savivaldybės garantijos dėl vidaus ir užsienio paskolų</t>
  </si>
  <si>
    <t>VI</t>
  </si>
  <si>
    <t>Suteiktos valstybės ir savivaldybės garantijos dėl paskolų, iš viso (IV+V)</t>
  </si>
  <si>
    <t>3.3.</t>
  </si>
  <si>
    <t>3.4.</t>
  </si>
  <si>
    <t>3.5.</t>
  </si>
  <si>
    <t>    Kitos</t>
  </si>
  <si>
    <t>Finansavimo sumos</t>
  </si>
  <si>
    <t>Finansavimo sumų likutis ataskaitinio laikotarpio pradžioje</t>
  </si>
  <si>
    <t>Per ataskaitinį laikotarpį</t>
  </si>
  <si>
    <t>Finansavimo sumų likutis ataskaitinio laikotarpio pabaigoje</t>
  </si>
  <si>
    <t>Finansavimo sumos (gautos)</t>
  </si>
  <si>
    <t>Perduota kitiems viešojo sektoriaus subjektams</t>
  </si>
  <si>
    <t>Finansavimo sumų sumažėjimas dėl turto pardavimo</t>
  </si>
  <si>
    <t>Finansavimo sumų sumažėjimas dėl jų panaudojimo savo veiklai</t>
  </si>
  <si>
    <t>Finansavimo sumų sumažėjimas dėl jų perdavimo ne viešojo sektoriaus subjektams</t>
  </si>
  <si>
    <t>Finansavimo sumos grąžintos</t>
  </si>
  <si>
    <t>Finansavimo sumų (gautinų) pasikeitimas</t>
  </si>
  <si>
    <t>Iš valstybės biudžeto</t>
  </si>
  <si>
    <t>          Nepiniginiam turtui įsigyti</t>
  </si>
  <si>
    <t>          Kitoms išlaidoms kompensuoti</t>
  </si>
  <si>
    <t>Iš savivaldybės biudžeto</t>
  </si>
  <si>
    <t>Iš Europos Sąjungos, užsienio valstybių ir tarptautinių organizacijų</t>
  </si>
  <si>
    <t>Iš kitų šaltinių</t>
  </si>
  <si>
    <t>Iš viso finansavimo sumų</t>
  </si>
  <si>
    <t>Finansinių įsipareigojimų pavadinimas</t>
  </si>
  <si>
    <t>Balansinė vertė ataskaitinio laikotarpio pradžioje</t>
  </si>
  <si>
    <t>Balansinė vertė ataskaitinio laikotarpio pabaigoje</t>
  </si>
  <si>
    <t>Prisiimti įsipareigojimai (įsigijimo savikaina)</t>
  </si>
  <si>
    <t>Finansinių įsipareigojimų pergrupavimas</t>
  </si>
  <si>
    <t>Amortizacijos suma*</t>
  </si>
  <si>
    <t>Valiutos kurso pokyčio įtaka</t>
  </si>
  <si>
    <t>Įvykdyti įsipareigojimai (grąžintos skolos, sumokėtos palūlanos, išpirkti vertybiniai popieriai)</t>
  </si>
  <si>
    <t>Nurašyti įsipareigojimai</t>
  </si>
  <si>
    <t>    Išleistos obligacijos</t>
  </si>
  <si>
    <t>    Išleisti iždo vekseliai</t>
  </si>
  <si>
    <t>    Gautos paskolos</t>
  </si>
  <si>
    <t>    Kiti įsipareigojimai</t>
  </si>
  <si>
    <t>* Amortizacijos suma apima skirtumą tarp finansinio turto įsigijimo savikainos ir amortizuotos savikainos pirminio finansinio turto pripažinimo metu ir amortizacijos sumos pasikeitimą per ataskaitinį laikotarpį.</t>
  </si>
  <si>
    <t>Bendros valstybės paslaugos</t>
  </si>
  <si>
    <t>Gynyba</t>
  </si>
  <si>
    <t>Viešoji tvarka ir visuomenės apsauga</t>
  </si>
  <si>
    <t>Ekonomika</t>
  </si>
  <si>
    <t>Aplinkos apsauga</t>
  </si>
  <si>
    <t>Būstas ir komunalinis ūkis</t>
  </si>
  <si>
    <t>Sveikatos apsauga</t>
  </si>
  <si>
    <t>Poilsis, kultūra ir religija</t>
  </si>
  <si>
    <t>Švietimas</t>
  </si>
  <si>
    <t>Socialinė apsauga</t>
  </si>
  <si>
    <t>Pagrindinės veiklos sąnaudos</t>
  </si>
  <si>
    <t>    Darbo užmokesčio ir socialinio draudimo</t>
  </si>
  <si>
    <t>    Nusidėvėjimo ir amortizacijos</t>
  </si>
  <si>
    <t>    Komunalinių paslaugų ir ryšių</t>
  </si>
  <si>
    <t>    Komandiruočių</t>
  </si>
  <si>
    <t>    Transporto</t>
  </si>
  <si>
    <t>    Kvalifikacijos kėlimo</t>
  </si>
  <si>
    <t>    Paprastojo remonto ir eksploatavimo</t>
  </si>
  <si>
    <t>    Nuvertėjimo ir nurašytų sumų</t>
  </si>
  <si>
    <t>1.9.</t>
  </si>
  <si>
    <t>    Sunaudotų ir parduotų atsargų savikaina</t>
  </si>
  <si>
    <t>1.10.</t>
  </si>
  <si>
    <t>    Socialinių išmokų</t>
  </si>
  <si>
    <t>1.11.</t>
  </si>
  <si>
    <t>    Nuomos</t>
  </si>
  <si>
    <t>1.12.</t>
  </si>
  <si>
    <t>    Finansavimo</t>
  </si>
  <si>
    <t>1.13.</t>
  </si>
  <si>
    <t>    Kitų paslaugų</t>
  </si>
  <si>
    <t>1.14.</t>
  </si>
  <si>
    <t>10.1.</t>
  </si>
  <si>
    <t>10.2.</t>
  </si>
  <si>
    <t>10.3.</t>
  </si>
  <si>
    <t>18.1.</t>
  </si>
  <si>
    <t>18.2.</t>
  </si>
  <si>
    <t>18.3.</t>
  </si>
  <si>
    <t>22.</t>
  </si>
  <si>
    <t>23.</t>
  </si>
  <si>
    <t>Žemė</t>
  </si>
  <si>
    <t>Pastatai</t>
  </si>
  <si>
    <t>Nekilnojamosios kultūros vertybės</t>
  </si>
  <si>
    <t>Mašinos ir įrenginiai</t>
  </si>
  <si>
    <t>Transporto priemonės</t>
  </si>
  <si>
    <t>Kilnojamosios kultūros vertybės</t>
  </si>
  <si>
    <t>Kitos vertybės</t>
  </si>
  <si>
    <t>Kiti</t>
  </si>
  <si>
    <t>Parduoto, perduoto ir nurašyto turto suma per  ataskaitinį laikotarpį (3.1+3.2+3.3)</t>
  </si>
  <si>
    <t>Sukaupta nusidėvėjimo suma ataskaitinio laikotarpio pradžioje</t>
  </si>
  <si>
    <t xml:space="preserve">Tikroji vertė ataskaitinio laikotarpio pradžioje </t>
  </si>
  <si>
    <t>Neatlygintinai gauto turto iš kito subjekto sukauptos tikrosios vertės pokytis</t>
  </si>
  <si>
    <t>24.</t>
  </si>
  <si>
    <t>Tikrosios vertės pasikeitimo per ataskaitinį laikotarpį suma (+/-)</t>
  </si>
  <si>
    <t>25.</t>
  </si>
  <si>
    <t>26.</t>
  </si>
  <si>
    <t>28.</t>
  </si>
  <si>
    <t>Finansinio turto pavadinimas</t>
  </si>
  <si>
    <t>Įsigyta</t>
  </si>
  <si>
    <t>Parduota (balansine verte pardavimo momentu)</t>
  </si>
  <si>
    <t>Perkelta į (iš) kitas finansinio turto grupes</t>
  </si>
  <si>
    <t>Nuvertėjimas</t>
  </si>
  <si>
    <t>Tikrosios vertės pokytis</t>
  </si>
  <si>
    <t>Ilgalaikis finansinis turtas</t>
  </si>
  <si>
    <t>    Nuosavybės vertybiniai popieriai</t>
  </si>
  <si>
    <t>    Ne nuosavybės vertybiniai popieriai</t>
  </si>
  <si>
    <t>    Finansinis turtas iš išvestinės finansinės priemonės</t>
  </si>
  <si>
    <t>    Kitas</t>
  </si>
  <si>
    <t>Trumpalaikis finansinis turtas</t>
  </si>
  <si>
    <t>Įsigyta (įsigijimo savikaina)</t>
  </si>
  <si>
    <t>Perkelta į (iš) kitą finansinio turto grupę</t>
  </si>
  <si>
    <t>Amortizacijos suma**</t>
  </si>
  <si>
    <t>Piniginės įplaukos</t>
  </si>
  <si>
    <t>Nurašyta</t>
  </si>
  <si>
    <t>Ilgalaikis finansinis turtas ir suteiktos paskolos</t>
  </si>
  <si>
    <t>    Suteiktos paskolos</t>
  </si>
  <si>
    <t>    Obligacijos</t>
  </si>
  <si>
    <t>    Vekseliai</t>
  </si>
  <si>
    <t>    Kiti ne nuosavybės vertybiniai popieriai</t>
  </si>
  <si>
    <t>    Ilgalaikiai terminuotieji indėliai</t>
  </si>
  <si>
    <t>Trumpalaikis finansinis turtas ir suteiktos paskolos*</t>
  </si>
  <si>
    <t>    Trumpalaikiai terminuotieji indėliai</t>
  </si>
  <si>
    <t>* Nurodoma ir ilgalaikio finansinio turto, ir suteiktų paskolų einamųjų metų dalis.</t>
  </si>
  <si>
    <t>** Amortizacijos suma apima skirtumą tarp finansinio turto įsigijimo savikainos ir amortizuotos savikainos pirminio finansinio turto pripažinimo metu, ir amortizacijos sumos pasikeitimą per ataskaitinį laikotarpį.</t>
  </si>
  <si>
    <t>Išankstiniai mokėjimai už biologinį turtą</t>
  </si>
  <si>
    <t>Likutis ataskaitinio laikotarpio pradžioje</t>
  </si>
  <si>
    <t>    Įsigijimo</t>
  </si>
  <si>
    <t xml:space="preserve">    Pergrupavimo </t>
  </si>
  <si>
    <t xml:space="preserve">    Pardavimo  </t>
  </si>
  <si>
    <t>    Perdavimo</t>
  </si>
  <si>
    <t>3.6.</t>
  </si>
  <si>
    <t>Kiti konsolidavimo pokyčiai</t>
  </si>
  <si>
    <t>    Nuvertėjimo</t>
  </si>
  <si>
    <t>A</t>
  </si>
  <si>
    <t>Ilgalaikis turtas</t>
  </si>
  <si>
    <t>    Nematerialusis turtas</t>
  </si>
  <si>
    <t>    Materialusis turtas</t>
  </si>
  <si>
    <t>    Finansinis turtas</t>
  </si>
  <si>
    <t>B</t>
  </si>
  <si>
    <t>C</t>
  </si>
  <si>
    <t>Kitas trumpalaikis turtas</t>
  </si>
  <si>
    <t>    Atsargos, išankstiniai apmokėjimai ir nebaigtos vykdyti sutartys</t>
  </si>
  <si>
    <t>    Iš viešojo sektoriaus subjektų gautinos sumos</t>
  </si>
  <si>
    <t>    Kitos per vienus metus gautinos sumos</t>
  </si>
  <si>
    <t>    Kitas trumpalaikis turtas</t>
  </si>
  <si>
    <t>    Pinigai ir pinigų ekvivalentai</t>
  </si>
  <si>
    <t>Iš viso turto:</t>
  </si>
  <si>
    <t>D</t>
  </si>
  <si>
    <t>Nuosavas kapitalas</t>
  </si>
  <si>
    <t>    Įstatinis kapitalas arba įmonės savininko (dalininkų) kapitalas</t>
  </si>
  <si>
    <t>    Turtą, kuris pagal įstatymus gali būti tik valstybės nuosavybė, atitinkantis kapitalas</t>
  </si>
  <si>
    <t>    Perkainojimo rezervas (rezultatai)</t>
  </si>
  <si>
    <t>    Rezervai</t>
  </si>
  <si>
    <t>    Nepaskirstytas pelnas (nuostoliai)</t>
  </si>
  <si>
    <t>E</t>
  </si>
  <si>
    <t>Dotacijos ir subsidijos</t>
  </si>
  <si>
    <t>F</t>
  </si>
  <si>
    <t>Įsipareigojimai viešojo sektoriaus subjektams</t>
  </si>
  <si>
    <t>G</t>
  </si>
  <si>
    <t>Kiti įsipareigojimai</t>
  </si>
  <si>
    <t>Iš viso nuosavo kapitalo ir įsipareigojimų:</t>
  </si>
  <si>
    <t> * Teikiama informacija apie tas valstybės įmones, kuriose viešojo sektoriaus subjektas įgyvendina įmonės savininko teises ir pareigas.</t>
  </si>
  <si>
    <t>1 priedas</t>
  </si>
  <si>
    <t>2 priedas</t>
  </si>
  <si>
    <t>Kontroliuojamų akcinių ir uždarųjų akcinių bendrovių jungtinė finansinės būklės ataskaita (balansas)</t>
  </si>
  <si>
    <t>6 priedas</t>
  </si>
  <si>
    <t>Parduoti laikomo finansinio turto pokyčiai per ataskaitinį laikotarpį</t>
  </si>
  <si>
    <t>7 priedas</t>
  </si>
  <si>
    <t>Iki išpirkimo termino laikomo finansinio turto ir suteiktų paskolų pokyčiai per ataskaitinį laikotarpį</t>
  </si>
  <si>
    <t>8 priedas</t>
  </si>
  <si>
    <t>9 priedas</t>
  </si>
  <si>
    <t>Finansinių įsipareigojimų pokytis per ataskaitinį laikotarpį</t>
  </si>
  <si>
    <t>13 priedas</t>
  </si>
  <si>
    <t>14 priedas</t>
  </si>
  <si>
    <t>Finansavimo sumos pagal šaltinį, tikslinę paskirtį ir jų pokyčiai per ataskaitinį laikotarpį</t>
  </si>
  <si>
    <t>15 priedas</t>
  </si>
  <si>
    <t>16 priedas</t>
  </si>
  <si>
    <t>Ataskaitinio laikotarpio informacija pagal veiklos segmentus</t>
  </si>
  <si>
    <t>Suteiktos garantijos dėl paskolų</t>
  </si>
  <si>
    <t>Sukaupta parduoto, perduoto ir nurašyto turto nuvertėjimo suma (18.1+18.2+18.3)</t>
  </si>
  <si>
    <t>Likutis ataskaitinio laikotarpio pabaigoje (1+2-3+/-4+/-5)</t>
  </si>
  <si>
    <t>Atidėjiniai pagal jų paskirtį</t>
  </si>
  <si>
    <t>Apskaitos politikos keitimo ir esminių apskaitos klaidų taisymo įtaka</t>
  </si>
  <si>
    <t>Pagrindinės veiklos pinigų srautai</t>
  </si>
  <si>
    <t>    Išmokos</t>
  </si>
  <si>
    <t>          Darbo užmokesčio ir socialinio draudimo</t>
  </si>
  <si>
    <t>          Komunalinių paslaugų ir ryšių</t>
  </si>
  <si>
    <t>          Komandiruočių</t>
  </si>
  <si>
    <t>          Transporto</t>
  </si>
  <si>
    <t>          Kvalifikacijos kėlimo</t>
  </si>
  <si>
    <t>          Paprastojo remonto ir eksploatavimo</t>
  </si>
  <si>
    <t>          Atsargų įsigijimo</t>
  </si>
  <si>
    <t>          Socialinių išmokų</t>
  </si>
  <si>
    <t>          Nuomos</t>
  </si>
  <si>
    <t>          Kitų paslaugų įsigijimo</t>
  </si>
  <si>
    <t>          Sumokėtos palūkanos</t>
  </si>
  <si>
    <t>          Kitos išmokos</t>
  </si>
  <si>
    <t>Ataskaitiniai metai</t>
  </si>
  <si>
    <t>II.1</t>
  </si>
  <si>
    <t>II.2</t>
  </si>
  <si>
    <t>II.3</t>
  </si>
  <si>
    <t>I.1</t>
  </si>
  <si>
    <t>I.2</t>
  </si>
  <si>
    <t>I.3</t>
  </si>
  <si>
    <t>II.</t>
  </si>
  <si>
    <t>III.</t>
  </si>
  <si>
    <t>III.1</t>
  </si>
  <si>
    <t>III.2</t>
  </si>
  <si>
    <t>III.3</t>
  </si>
  <si>
    <t>Gautini mokesčiai ir socialinės įmokos</t>
  </si>
  <si>
    <t>Gautinos finansavimo sumos</t>
  </si>
  <si>
    <t>Gautinos sumos už turto naudojimą, parduotas prekes, turtą, paslaugas</t>
  </si>
  <si>
    <t>Sukauptos gautinos sumos</t>
  </si>
  <si>
    <t>Kitos gautinos sumos</t>
  </si>
  <si>
    <t>4 priedas</t>
  </si>
  <si>
    <t>5 priedas</t>
  </si>
  <si>
    <t>10 priedas</t>
  </si>
  <si>
    <t>27.</t>
  </si>
  <si>
    <t xml:space="preserve">    Finansinės nuomos (lizingo) įsipareigojimai</t>
  </si>
  <si>
    <t>V.1</t>
  </si>
  <si>
    <t>V.2</t>
  </si>
  <si>
    <t>Ataskaitinių metų pelnas (nuostoliai)</t>
  </si>
  <si>
    <t>Ankstesnių metų pelnas (nuostoliai)</t>
  </si>
  <si>
    <t>* Šioje skiltyje rodomas ir perduotas parduoti laikomas finansinis turtas.</t>
  </si>
  <si>
    <t>Nurašyta (balansine verte nurašymo momentu)*</t>
  </si>
  <si>
    <t>3.1.1.</t>
  </si>
  <si>
    <t>3.1.2.</t>
  </si>
  <si>
    <t>3.1.3.</t>
  </si>
  <si>
    <t>3.1.4.</t>
  </si>
  <si>
    <t>3.1.5.</t>
  </si>
  <si>
    <t>3.1.6.</t>
  </si>
  <si>
    <t>3.1.7.</t>
  </si>
  <si>
    <t>3.1.8.</t>
  </si>
  <si>
    <t>3.1.9.</t>
  </si>
  <si>
    <t>3.1.10.</t>
  </si>
  <si>
    <t>3.1.11.</t>
  </si>
  <si>
    <t>3.1.12.</t>
  </si>
  <si>
    <t>7=9-3-4+5+6</t>
  </si>
  <si>
    <t>Nuvertėjimo suma ataskaitinio laikotarpio pabaigoje (14+15+16-17-18+/-19+/-20)</t>
  </si>
  <si>
    <t>Nematerialiojo turto likutinė vertė ataskaitinio laikotarpio pabaigoje (6-13-21)</t>
  </si>
  <si>
    <t>Apskaičiuota nusidėvėjimo suma per ataskaitinį laikotarpį</t>
  </si>
  <si>
    <t>Sukaupta parduoto, perduoto ir nurašyto turto nusidėvėjimo suma (10.1+10.2+10.3)</t>
  </si>
  <si>
    <t>Sukaupta nusidėvejimo suma ataskaitinio laikotarpio pabaigoje (7+8+9-10+/-11+/-12)</t>
  </si>
  <si>
    <t xml:space="preserve">Nuvertėjimo suma ataskaitinio laikotarpio pabaigoje (14+15+16-17-18+/-19+/-20) </t>
  </si>
  <si>
    <t>Valstybės ar savivaldybės įmonių* jungtinė finansinės būklės ataskaita (balansas)</t>
  </si>
  <si>
    <t>Kita*</t>
  </si>
  <si>
    <t>*Reikšmingos sumos detalizuojamos aiškinamojo rašto tekste.</t>
  </si>
  <si>
    <t>Finansavimo sumų pergrupavimas*</t>
  </si>
  <si>
    <t>* Šioje skiltyje rodomas finansavimo sumų pergrupavimas, praėjusio ataskaitinio laikotarpio klaidų taisymas ir valiutos kurso įtaka pinigų likučiams, susijusiems su finansavimo sumomis.</t>
  </si>
  <si>
    <t>Praėjusio ataskaitinio laikotarpio informacija pagal veiklos segmentus</t>
  </si>
  <si>
    <t>12 priedas</t>
  </si>
  <si>
    <t>3 priedas</t>
  </si>
  <si>
    <t>Pateikimo valiuta ir tikslumas: tūkstančiais eurų</t>
  </si>
  <si>
    <t xml:space="preserve">     Kiti ilgalaikiai įsipareigojimai</t>
  </si>
  <si>
    <t xml:space="preserve">     Kitų ilgalaikių įsipareigojimų einamųjų metų dalis</t>
  </si>
  <si>
    <t xml:space="preserve"> 3.1</t>
  </si>
  <si>
    <t xml:space="preserve"> 3.2</t>
  </si>
  <si>
    <t xml:space="preserve"> Kiti įsipareigojimai</t>
  </si>
  <si>
    <t>    Po vienų metų mokėtinos sumos ir ilgalaikiai įsipareigojimai</t>
  </si>
  <si>
    <t>    Per vienus metus mokėtinos sumos ir trumpalaikiai įsipareigojimai</t>
  </si>
  <si>
    <t>17 priedas</t>
  </si>
  <si>
    <t>Ataskaitinio laikotarpio pabaigoje</t>
  </si>
  <si>
    <t>Praėjusio ataskaitinio laikotarpio pabaigoje</t>
  </si>
  <si>
    <t>VSS</t>
  </si>
  <si>
    <t>1.2.1.</t>
  </si>
  <si>
    <t xml:space="preserve">  Gautini mokesčiai</t>
  </si>
  <si>
    <t>1.2.2.</t>
  </si>
  <si>
    <t xml:space="preserve">  Gautinos socialinės įmokos</t>
  </si>
  <si>
    <t>1.3.1.</t>
  </si>
  <si>
    <t xml:space="preserve">  Gautinos sumos už turto naudojimą</t>
  </si>
  <si>
    <t>1.3.2.</t>
  </si>
  <si>
    <t xml:space="preserve">  Gautinos sumos už parduotas prekes</t>
  </si>
  <si>
    <t>1.3.3.</t>
  </si>
  <si>
    <t xml:space="preserve">  Gautinos sumos už suteiktas paslaugas</t>
  </si>
  <si>
    <t>1.3.4.</t>
  </si>
  <si>
    <t xml:space="preserve">  Gautinos sumos už parduotą ilgalaikį turtą</t>
  </si>
  <si>
    <t>1.3.5.</t>
  </si>
  <si>
    <t xml:space="preserve">  Kitos</t>
  </si>
  <si>
    <t>Gautinos sumos už konfiskuotą turtą, baudos ir kitos netesybos</t>
  </si>
  <si>
    <t>1.5.1.</t>
  </si>
  <si>
    <t xml:space="preserve">  Iš biudžeto</t>
  </si>
  <si>
    <t>1.5.2.</t>
  </si>
  <si>
    <t>Per vienus metus gautinų sumų nuvertėjimas ataskaitinio laikotarpio pabaigoje</t>
  </si>
  <si>
    <t>Per vienus metus gautinų sumų balansinė vertė (1-2)</t>
  </si>
  <si>
    <t xml:space="preserve"> Straipsniai</t>
  </si>
  <si>
    <t>Informacija apie per vienus metus gautinas sumas</t>
  </si>
  <si>
    <t>Tarp jų iš VSS</t>
  </si>
  <si>
    <t>Tarp jų iš kontroliuojamų ir asocijuotųjų ne VSS</t>
  </si>
  <si>
    <t>4.1</t>
  </si>
  <si>
    <t>4.2</t>
  </si>
  <si>
    <t>4.3</t>
  </si>
  <si>
    <t>4.4</t>
  </si>
  <si>
    <t>5.1</t>
  </si>
  <si>
    <t>5.2</t>
  </si>
  <si>
    <t>5.3</t>
  </si>
  <si>
    <t>Kontroliuojamiems ir asocijuotiesiems ne VSS</t>
  </si>
  <si>
    <t>Informacija apie kai kurias trumpalaikes mokėtinas sumas</t>
  </si>
  <si>
    <t xml:space="preserve"> Eil. Nr.</t>
  </si>
  <si>
    <t xml:space="preserve"> kiekis</t>
  </si>
  <si>
    <t xml:space="preserve"> Finansinės būklės ataskaitoje rodomi mineraliniai ištekliai:</t>
  </si>
  <si>
    <t xml:space="preserve">  </t>
  </si>
  <si>
    <t xml:space="preserve"> Finansinės būklės ataskaitoje nerodomi mineraliniai ištekliai:</t>
  </si>
  <si>
    <t xml:space="preserve"> 2.1</t>
  </si>
  <si>
    <t xml:space="preserve"> Parengtinai išžvalgyti mineraliniai ištekliai</t>
  </si>
  <si>
    <t xml:space="preserve"> 2.2</t>
  </si>
  <si>
    <t xml:space="preserve"> Prognoziniai mineraliniai ištekliai</t>
  </si>
  <si>
    <t xml:space="preserve"> Iš viso:</t>
  </si>
  <si>
    <t>18 priedas</t>
  </si>
  <si>
    <t>Mokesčių pajamos</t>
  </si>
  <si>
    <t>Pajamų ir pelno mokesčių iš viso</t>
  </si>
  <si>
    <t>    Gyventojų pajamų mokestis</t>
  </si>
  <si>
    <t>    Pelno mokestis</t>
  </si>
  <si>
    <t>    Socialinis mokestis</t>
  </si>
  <si>
    <t>Turto mokesčių iš viso</t>
  </si>
  <si>
    <t>    Žemės mokestis</t>
  </si>
  <si>
    <t>    Paveldimo turto mokestis</t>
  </si>
  <si>
    <t>    Nekilnojamojo turto mokestis</t>
  </si>
  <si>
    <t>Prekių ir paslaugų mokesčių iš viso</t>
  </si>
  <si>
    <t>    Pridėtinės vertės mokestis</t>
  </si>
  <si>
    <t>    Akcizai</t>
  </si>
  <si>
    <t>    Atskaitymai nuo pajamų pagal Lietuvos Respublikos miškų įstatymą</t>
  </si>
  <si>
    <t>    Cukraus sektoriaus mokesčiai</t>
  </si>
  <si>
    <t>    Loterijų ir azartinių lošimų mokestis</t>
  </si>
  <si>
    <t>Tarptautinės prekybos ir sandorių mokesčių iš viso</t>
  </si>
  <si>
    <t>    Muitai ir kiti importo mokesčiai, išskyrus PVM ir akcizus</t>
  </si>
  <si>
    <t>    Eksporto mokesčiai</t>
  </si>
  <si>
    <t>4.3.</t>
  </si>
  <si>
    <t>    Kiti tarptautinės prekybos ir sandorių mokesčiai</t>
  </si>
  <si>
    <t>Kitų mokesčių iš viso</t>
  </si>
  <si>
    <t>    Mokestis už valstybinius gamtos išteklius</t>
  </si>
  <si>
    <t>    Naftos ir dujų išteklių mokestis</t>
  </si>
  <si>
    <t>5.3.</t>
  </si>
  <si>
    <t>    Mokestis už aplinkos teršimą</t>
  </si>
  <si>
    <t>5.4.</t>
  </si>
  <si>
    <t>    Mokestis už valstybės turto naudojimą patikėjimo teise</t>
  </si>
  <si>
    <t>5.5.</t>
  </si>
  <si>
    <t>    Kiti</t>
  </si>
  <si>
    <t>Mokesčių pajamų iš viso</t>
  </si>
  <si>
    <t>19 priedas</t>
  </si>
  <si>
    <t xml:space="preserve"> Iš viso</t>
  </si>
  <si>
    <t xml:space="preserve"> Biudžeto asignavimai</t>
  </si>
  <si>
    <t xml:space="preserve"> Pinigai iš valstybės biudžeto (įskaitant Europos Sąjungos finansinę paramą) (1.1+1.2+1.3+1.4+1.5+1.6)</t>
  </si>
  <si>
    <t xml:space="preserve"> 1.1</t>
  </si>
  <si>
    <t xml:space="preserve">     Pinigai bankų sąskaitose</t>
  </si>
  <si>
    <t xml:space="preserve"> 1.2</t>
  </si>
  <si>
    <t xml:space="preserve">     Pinigai kasoje </t>
  </si>
  <si>
    <t xml:space="preserve"> 1.3</t>
  </si>
  <si>
    <t xml:space="preserve">     Pinigai kelyje </t>
  </si>
  <si>
    <t xml:space="preserve"> 1.4</t>
  </si>
  <si>
    <t xml:space="preserve">     Pinigai įšaldytose sąskaitose</t>
  </si>
  <si>
    <t xml:space="preserve"> 1.5</t>
  </si>
  <si>
    <t xml:space="preserve">     Pinigų įšaldytose sąskaitose nuvertėjimas</t>
  </si>
  <si>
    <t xml:space="preserve"> 1.6</t>
  </si>
  <si>
    <t xml:space="preserve">     Pinigų ekvivalentai</t>
  </si>
  <si>
    <t xml:space="preserve"> Pinigai iš savivaldybės biudžeto (2.1+2.2+2.3+2.4+2.5+2.6)</t>
  </si>
  <si>
    <t xml:space="preserve">     Pinigai bankų sąskaitose </t>
  </si>
  <si>
    <t xml:space="preserve"> 2.3</t>
  </si>
  <si>
    <t xml:space="preserve"> 2.4</t>
  </si>
  <si>
    <t xml:space="preserve"> 2.5</t>
  </si>
  <si>
    <t xml:space="preserve"> 2.6</t>
  </si>
  <si>
    <t xml:space="preserve"> Pinigai ir pinigų ekvivalentai iš kitų šaltinių (3.1+3.2+3.3+3.4+3.5+3.6+3.7)</t>
  </si>
  <si>
    <t xml:space="preserve"> 3.3</t>
  </si>
  <si>
    <t xml:space="preserve"> 3.4</t>
  </si>
  <si>
    <t xml:space="preserve"> 3.5</t>
  </si>
  <si>
    <t xml:space="preserve"> 3.6</t>
  </si>
  <si>
    <t xml:space="preserve">     Indėliai, kurių terminas neviršija trijų mėnesių </t>
  </si>
  <si>
    <t xml:space="preserve"> 3.7</t>
  </si>
  <si>
    <t xml:space="preserve">     Kiti pinigų ekvivalentai </t>
  </si>
  <si>
    <t xml:space="preserve"> Iš viso pinigų ir pinigų ekvivalentų (1+2+3)</t>
  </si>
  <si>
    <t xml:space="preserve"> Iš jų išteklių fondų lėšos </t>
  </si>
  <si>
    <t xml:space="preserve">Eil. Nr.     </t>
  </si>
  <si>
    <t>Ilgalaikiai skoliniai įsipareigojimai</t>
  </si>
  <si>
    <t>Trumpalaikiai skoliniai ir ilgalaikių skolinių įsipareigojimų einamųjų metų dalis</t>
  </si>
  <si>
    <t>Per vienus metus gautinų sumų įsigijimo savikaina, iš viso (1.1+1.2+1.3+1.4+1.5+1.6)</t>
  </si>
  <si>
    <t xml:space="preserve">               </t>
  </si>
  <si>
    <t>Informacija apie pinigus ir pinigų ekvivalentus</t>
  </si>
  <si>
    <t xml:space="preserve">Gyvūnai </t>
  </si>
  <si>
    <t>Medynai</t>
  </si>
  <si>
    <t>Parkų ir skverų želdiniai</t>
  </si>
  <si>
    <t>Daugiamečiai sodiniai</t>
  </si>
  <si>
    <t>Pasėliai</t>
  </si>
  <si>
    <t>Kitas biologinis turtas</t>
  </si>
  <si>
    <t>    Prieauglio ar prieaugio</t>
  </si>
  <si>
    <t>    Gavimo nemokamai</t>
  </si>
  <si>
    <t>2.6.</t>
  </si>
  <si>
    <t>    Tikrosios vertės pokyčio</t>
  </si>
  <si>
    <t>    Nurašymo</t>
  </si>
  <si>
    <t>    Pergrupavimo</t>
  </si>
  <si>
    <t>Mineraliniai ištekliai</t>
  </si>
  <si>
    <t>Pateikimo valiuta ir tikslumas:  eurais</t>
  </si>
  <si>
    <t>Informacija apie sudarytas koncesijos ir valdžios ir privataus subjektų partnerystės sutartis</t>
  </si>
  <si>
    <t>20 priedas</t>
  </si>
  <si>
    <t xml:space="preserve">Nacionalinio finansinių ataskaitų rinkinio aiškinamojo rašto                                  </t>
  </si>
  <si>
    <t>*** Lietuvos Respublikos civilinio kodekso 2.97 straispnyje nurodyti reorganizavimo būdai:</t>
  </si>
  <si>
    <t>** Viešojo sektoriaus subjektų grupės finansinėms ataskaitoms konsoliduoti kodas, nurodomas Lietuvos Respublikos finansų ministro įsakymu tvirtinamoje konsolidavimo schemoje.</t>
  </si>
  <si>
    <t>Padalijimas</t>
  </si>
  <si>
    <t>Išdalijimas</t>
  </si>
  <si>
    <t>Sujungimas</t>
  </si>
  <si>
    <t>Prijungimas</t>
  </si>
  <si>
    <t>Pavadinimas</t>
  </si>
  <si>
    <t>Kodas</t>
  </si>
  <si>
    <t>Skaidymo būdu</t>
  </si>
  <si>
    <t>Jungimo būdu</t>
  </si>
  <si>
    <t>Reorganizavimas***</t>
  </si>
  <si>
    <t>VSS grupės kodas**</t>
  </si>
  <si>
    <t>Sprendimo įvykdymo data (metai-mėnuo-diena)*</t>
  </si>
  <si>
    <t>VSS statusas</t>
  </si>
  <si>
    <t>VSS, apie kurį teikiama konsolidavimui svarbi informacija</t>
  </si>
  <si>
    <t>Pokyčiai viešojo sektoriaus subjektų grupėje</t>
  </si>
  <si>
    <t xml:space="preserve"> Mokėtinos subsidijos, dotacijos ir finansavimo sumos </t>
  </si>
  <si>
    <t xml:space="preserve"> Su darbo santykiais susiję įsipareigojimai </t>
  </si>
  <si>
    <t xml:space="preserve"> Tiekėjams mokėtinos sumos </t>
  </si>
  <si>
    <t xml:space="preserve"> Sukauptos mokėtinos sumos </t>
  </si>
  <si>
    <t xml:space="preserve">     Sukauptos finansavimo sąnaudos </t>
  </si>
  <si>
    <t xml:space="preserve">     Sukauptos atostoginių sąnaudos </t>
  </si>
  <si>
    <t xml:space="preserve">     Kitos sukauptos sąnaudos </t>
  </si>
  <si>
    <t xml:space="preserve">     Kitos sukauptos mokėtinos sumos </t>
  </si>
  <si>
    <t xml:space="preserve"> Kiti trumpalaikiai įsipareigojimai </t>
  </si>
  <si>
    <t xml:space="preserve">     Mokėtini veiklos mokesčiai </t>
  </si>
  <si>
    <t xml:space="preserve">     Gauti išankstiniai apmokėjimai </t>
  </si>
  <si>
    <t xml:space="preserve">     Kitos mokėtinos sumos </t>
  </si>
  <si>
    <t xml:space="preserve"> Kai kurių trumpalaikių mokėtinų sumų balansinė vertė (1+2+3+4+5) </t>
  </si>
  <si>
    <t>Iš jų socialinio draudimo sąnaudos</t>
  </si>
  <si>
    <t>Iš viso:</t>
  </si>
  <si>
    <t>    kiti darbuotojai</t>
  </si>
  <si>
    <t>    einantys vadovaujamas pareigas</t>
  </si>
  <si>
    <t>Darbuotojai, dirbantys pagal neterminuotas darbo sutartis</t>
  </si>
  <si>
    <t>Kariai</t>
  </si>
  <si>
    <t>    specialistai</t>
  </si>
  <si>
    <t>3.3</t>
  </si>
  <si>
    <t>    patarėjai</t>
  </si>
  <si>
    <t>3.2</t>
  </si>
  <si>
    <t>3.1</t>
  </si>
  <si>
    <t>Valstybės tarnautojai</t>
  </si>
  <si>
    <t>Teisėjai</t>
  </si>
  <si>
    <t>Valstybės politikai ir valstybės pareigūnai</t>
  </si>
  <si>
    <t>Kita</t>
  </si>
  <si>
    <t>Išmokos diplomatams ir jų šeimų nariams</t>
  </si>
  <si>
    <t xml:space="preserve">Darbuotojo išlaidų kompensavimas </t>
  </si>
  <si>
    <t>Priedai, priemokos, premijos</t>
  </si>
  <si>
    <t>Pareiginė alga</t>
  </si>
  <si>
    <t>Grupė</t>
  </si>
  <si>
    <t>Darbo užmokeščio sąnaudos</t>
  </si>
  <si>
    <t>Vidutinis darbuotojų skaičius</t>
  </si>
  <si>
    <t>Pateikimo valiuta ir tikslumas:  tūkstančiais eurų</t>
  </si>
  <si>
    <t>Informacija apie darbo užmokesčio ir socialinio draudimo sąnaudas</t>
  </si>
  <si>
    <t>21 priedas</t>
  </si>
  <si>
    <t xml:space="preserve"> </t>
  </si>
  <si>
    <t>Reorganizuojamas</t>
  </si>
  <si>
    <t>* VSAKIS viešojo sektoriaus subjekto reorganizavimo arba likvidavimo data nustatoma vadovaujantis Viešojo sektoriaus subjektų finansinių ataskaitų rinkinių konsolidavimo tvarkos aprašo 69 punkto nuostatomis.</t>
  </si>
  <si>
    <t>Infrastruktūros statiniai</t>
  </si>
  <si>
    <t>Kiti statiniai</t>
  </si>
  <si>
    <t>Baldai, biuro įranga ir kitas ilgalaikis materialusis turtas</t>
  </si>
  <si>
    <t>Informacija apie nematerialiojo turto balansinės vertės pasikeitimą</t>
  </si>
  <si>
    <t>Patentai, autorių ir kitos teisės</t>
  </si>
  <si>
    <t>Nematerialiosios vertybės</t>
  </si>
  <si>
    <t>Parduoto, perduoto ir nurašyto nematerialiojo turto suma per ataskaitinį laikotarpį</t>
  </si>
  <si>
    <t>Kiti pokyčiai</t>
  </si>
  <si>
    <t>6.1.</t>
  </si>
  <si>
    <t>Neatlygintinai gauto nematerialiojo turto sukaupta amortizacijos suma</t>
  </si>
  <si>
    <t>Apskaičiuota amortizacijos suma per ataskaitinį laikotarpį</t>
  </si>
  <si>
    <t>Sukaupta parduoto, perduoto ir nurašyto nematerialiojo turto amortizacijos suma</t>
  </si>
  <si>
    <t>          parduoto</t>
  </si>
  <si>
    <t>          perduoto</t>
  </si>
  <si>
    <t>          nurašyto</t>
  </si>
  <si>
    <t>    parduoto</t>
  </si>
  <si>
    <t>    perduoto</t>
  </si>
  <si>
    <t>    nurašyto</t>
  </si>
  <si>
    <t xml:space="preserve">Kiti pokyčiai </t>
  </si>
  <si>
    <t>Neatlygintinai gauto nematerialiojo turto sukaupta nuvertėjimo suma</t>
  </si>
  <si>
    <t>Sukaupta parduoto, perduoto ir nurašyto nematerialiojo turto nuvertėjimo suma</t>
  </si>
  <si>
    <t>Per ataskaitinį laikotarpį apskaičiuotos sąnaudos už teisę naudotis programine įranga ir licencijomis</t>
  </si>
  <si>
    <t>Per ataskaitinį laikotarpį apskaičiuotos sąnaudos nematerialiųjų vertybių tvarkymui ir apsaugai</t>
  </si>
  <si>
    <t>Nebaigta statyba ir išankstiniai apmokėjimai</t>
  </si>
  <si>
    <t>Informacija apie ilgalaikio materialiojo turto, vertinamo įsigijimo savikaina, balansinės vertės pasikeitimą</t>
  </si>
  <si>
    <t xml:space="preserve">Įsigijimai per ataskaitinį laikotarpį (2.1+2.2+2.3+2.4) </t>
  </si>
  <si>
    <t>pagal finansinės nuomos (lizingo) požymius atitinkančias sutartis įsigyto turto įsigijimo savikaina</t>
  </si>
  <si>
    <t>turtas, dėl kurio sudarytos valdžios ir privataus sektorių partnerystės sutartys</t>
  </si>
  <si>
    <t>    pirkto turto įsigijimo savikaina</t>
  </si>
  <si>
    <t>turto, kuris yra visiškai nudėvėtas, tačiau vis dar naudojamas viešojo sektoriaus subjekto veikloje, įsigijimo arba pasigaminimo savikaina</t>
  </si>
  <si>
    <t xml:space="preserve">    Iš jos:</t>
  </si>
  <si>
    <t xml:space="preserve">Kiti pokyčiai  </t>
  </si>
  <si>
    <t>Ilgalaikio materialiojo turto likutinė vertė ataskaitinio laikotarpio pabaigoje (6-13-21)</t>
  </si>
  <si>
    <t>22.1.</t>
  </si>
  <si>
    <t xml:space="preserve">Iš jos: </t>
  </si>
  <si>
    <t xml:space="preserve">pagal finansinės nuomos (lizingo) požymius atitinkančias sutartis įsigyto turto, kurio finansinės nuomos (lizingo) sutarties laikotarpis nėra pasibaigęs, likutinė vertė </t>
  </si>
  <si>
    <t>22.2.</t>
  </si>
  <si>
    <t>turto, dėl kurio sudarytos valdžios ir privataus sektorių partnerystės sutartys, likutinė vertė</t>
  </si>
  <si>
    <t>22.3.</t>
  </si>
  <si>
    <t>turto, kurio kontrolę riboja sutartys ar teisės aktai, ir turto, užstatyto kaip įsipareigojimų įvykdymo garantija, likutinė vertė</t>
  </si>
  <si>
    <t>22.4.</t>
  </si>
  <si>
    <t>nebenaudojamo viešojo sektoriaus subjekto veikloje turto likutinė vertė</t>
  </si>
  <si>
    <t>22.5.</t>
  </si>
  <si>
    <t>laikinai nenaudojamo viešojo sektoriaus subjekto veikloje turto likutinė vertė</t>
  </si>
  <si>
    <t>22.6.</t>
  </si>
  <si>
    <t>pastatų, kurie nenaudojami įprastoje veikloje, bet yra laikomi vien tik pajamoms iš nuomos gauti, likutinė vertė</t>
  </si>
  <si>
    <t xml:space="preserve">    Iš jos: </t>
  </si>
  <si>
    <t>Ilgalaikio materialiojo turto likutinė vertė ataskaitinio laikotarpio pradžioje (1-7-14)</t>
  </si>
  <si>
    <t>23.1.</t>
  </si>
  <si>
    <t xml:space="preserve">pagal finansinės nuomos (lizingo) sutartis požymius atitinkančias įsigyto turto, kurio finansinės nuomos (lizingo) sutarties laikotarpis nėra pasibaigęs, likutinė vertė </t>
  </si>
  <si>
    <t>23.2.</t>
  </si>
  <si>
    <t>23.3.</t>
  </si>
  <si>
    <t>23.4.</t>
  </si>
  <si>
    <t>23.5.</t>
  </si>
  <si>
    <t>23.6.</t>
  </si>
  <si>
    <t>neatlygintinai gauto turto įsigijimo savikaina</t>
  </si>
  <si>
    <t>Laisva valstybinė žemė</t>
  </si>
  <si>
    <t>Sklypai (valstybinė žemė)</t>
  </si>
  <si>
    <t>Sklypai (savivaldybių žemė)</t>
  </si>
  <si>
    <t>Informacija apie ilgalaikio materialiojo turto, vertinamo tikrąja verte, balansinės vertės pasikeitimą</t>
  </si>
  <si>
    <t>Įsigijimai per ataskaitinį laikotarpį (2.1+2.2+2.3)</t>
  </si>
  <si>
    <t>Sukaupta nusidėvėjimo suma ataskaitinio laikotarpio pradžioje iki turto vertinimo tikrosios vertės metodu</t>
  </si>
  <si>
    <t>Neatlygintinai gauto turto sukaupta nusidėvėjimo suma</t>
  </si>
  <si>
    <t>9.1.</t>
  </si>
  <si>
    <t>9.2.</t>
  </si>
  <si>
    <t>9.3.</t>
  </si>
  <si>
    <t>Sukaupta parduoto, perduoto ir nurašyto turto nusidėvėjimo suma (9.1+9.2+9.3)</t>
  </si>
  <si>
    <t>Nuvertėjimo suma ataskaitinio laikotarpio pradžioje iki turto vertinimo tikrosios vertės metodu</t>
  </si>
  <si>
    <t>Sukaupta nusidėvėjimo suma ataskaitinio laikotarpio pabaigoje iki turto vertinimo tikrosios vertės metodu (7+ 8-9+/-10+/-11)</t>
  </si>
  <si>
    <t>Neatlygintinai gauto turto sukaupta nuvertėjimo suma</t>
  </si>
  <si>
    <t>Sukaupta parduoto, perduoto ir nurašyto turto nuvertėjimo suma (16.1+16.2+16.3)</t>
  </si>
  <si>
    <t>16.1.</t>
  </si>
  <si>
    <t>16.2.</t>
  </si>
  <si>
    <t>16.3.</t>
  </si>
  <si>
    <t xml:space="preserve">Nuvertėjimo suma ataskaitinio laikotarpio pabaigoje iki turto vertinimo tikrosios vertės metodu (13+14-15-16+/-17+/-18) </t>
  </si>
  <si>
    <t>Parduoto, perduoto ir nurašyto turto tikrosios vertės suma (23.1+23.2+23.3)</t>
  </si>
  <si>
    <t>vertė, nustatyta nepriklausomų turto vertintojų</t>
  </si>
  <si>
    <t>vidutinė rinkos vertė</t>
  </si>
  <si>
    <t>vertė, nustatyta remiantis įsigijimo savikaina</t>
  </si>
  <si>
    <t>įstaigos vadovo sudarytos komisijos nustatyta vertė</t>
  </si>
  <si>
    <t>27.1.</t>
  </si>
  <si>
    <t xml:space="preserve">pagal finansinės nuomos (lizingo) požymius atitinkančias sutartis įsigyto turto, kurio finansinės nuomos (lizingo) sutarties laikotarpis nepasibaigęs, likutinė vertė </t>
  </si>
  <si>
    <t>27.2.</t>
  </si>
  <si>
    <t>žemės ir pastatų, kurie nenaudojami įprastoje veikloje, bet yra laikomi vien tik pajamoms iš nuomos gauti, likutinė vertė</t>
  </si>
  <si>
    <t>28.1.</t>
  </si>
  <si>
    <t>28.2.</t>
  </si>
  <si>
    <t>Tikroji vertė ataskaitinio laikotarpio pabaigoje (20+21+/-22-23+/-24+/-25)</t>
  </si>
  <si>
    <t>Ilgalaikio materialiojo turto likutinė vertė ataskaitinio laikotarpio pabaigoje (6-12-19+26)</t>
  </si>
  <si>
    <t>Ilgalaikio materialiojo turto likutinė vertė ataskaitinio laikotarpio pradžioje (1-7-13+20)</t>
  </si>
  <si>
    <t>Iš jos:                                                                                                                 Nematerialiojo turto, kuris yra visiškai amortizuotas, tačiau vis dar naudojamas viešojo sektoriaus subjekto veikloje, įsigijimo ar pasigaminimo savikaina</t>
  </si>
  <si>
    <t xml:space="preserve"> Mineralinio ištekliaus pavadinimas</t>
  </si>
  <si>
    <t>Mineralinio ištekliaus rinkos kaina</t>
  </si>
  <si>
    <t>Mineralinio ištekliaus matavimo vnt.</t>
  </si>
  <si>
    <t>2.1.1.</t>
  </si>
  <si>
    <t>2.1.2.</t>
  </si>
  <si>
    <t>2.1.3.</t>
  </si>
  <si>
    <t>2.1.4.</t>
  </si>
  <si>
    <t>2.1.5.</t>
  </si>
  <si>
    <t>2.1.6.</t>
  </si>
  <si>
    <t>2.1.7.</t>
  </si>
  <si>
    <t>2.1.8.</t>
  </si>
  <si>
    <t>2.1.9.</t>
  </si>
  <si>
    <t>2.1.10.</t>
  </si>
  <si>
    <t>2.1.11.</t>
  </si>
  <si>
    <t>2.1.12.</t>
  </si>
  <si>
    <t>Informacija apie biologinio turto vertės pasikeitimą per ataskaitinį laikotarpį</t>
  </si>
  <si>
    <t>    Nuvertėjimo sumos atkūrimo</t>
  </si>
  <si>
    <t>nematerialusis turtas, įsigytas pagal finansinės nuomos (lizingo) sutartis</t>
  </si>
  <si>
    <t xml:space="preserve"> neatlygintinai gauto nematerialiojo turto įsigijimo savikaina</t>
  </si>
  <si>
    <t xml:space="preserve"> pirkto nematerialiojo turto įsigijimo savikaina</t>
  </si>
  <si>
    <t>m3</t>
  </si>
  <si>
    <t>t</t>
  </si>
  <si>
    <t>2.1.13.</t>
  </si>
  <si>
    <t>MVAL25</t>
  </si>
  <si>
    <t>Kitos veiklos pajamos</t>
  </si>
  <si>
    <t>1.1</t>
  </si>
  <si>
    <t>Pajamos iš atsargų pardavimo</t>
  </si>
  <si>
    <t>1.2</t>
  </si>
  <si>
    <t>Ilgalaikio materialiojo, nematerialiojo ir biologinio turto pardavimo pelnas</t>
  </si>
  <si>
    <t>1.3</t>
  </si>
  <si>
    <t>Pajamos iš administracinių baudų</t>
  </si>
  <si>
    <t>1.4</t>
  </si>
  <si>
    <t>Nuomos pajamos</t>
  </si>
  <si>
    <t>1.5</t>
  </si>
  <si>
    <t>1.6</t>
  </si>
  <si>
    <t>Kitos</t>
  </si>
  <si>
    <t>Pervestinos į biudžetą kitos veiklos pajamos</t>
  </si>
  <si>
    <t>Kitos veiklos sąnaudos</t>
  </si>
  <si>
    <t>3.4</t>
  </si>
  <si>
    <t>3.5</t>
  </si>
  <si>
    <t>3.6</t>
  </si>
  <si>
    <t>Kitos veiklos rezultatas</t>
  </si>
  <si>
    <t>Sunaudotų ir parduotų atsargų savikaina</t>
  </si>
  <si>
    <t>Nuostoliai iš ilgalaikio turto perleidimo</t>
  </si>
  <si>
    <t>Ilgalaikio turto nusidėvėjimo ir amortizacijos sąnaudos</t>
  </si>
  <si>
    <t>Paslaugų sąnaudos</t>
  </si>
  <si>
    <t>Darbo užmokesčio ir socialinio draudimo sąnaudos</t>
  </si>
  <si>
    <t>23 priedas</t>
  </si>
  <si>
    <r>
      <t xml:space="preserve"> dabartinė viso kiekio vertė </t>
    </r>
    <r>
      <rPr>
        <sz val="10"/>
        <rFont val="Times New Roman"/>
        <family val="1"/>
        <charset val="186"/>
      </rPr>
      <t>(</t>
    </r>
    <r>
      <rPr>
        <i/>
        <sz val="10"/>
        <rFont val="Times New Roman"/>
        <family val="1"/>
        <charset val="186"/>
      </rPr>
      <t>pagal dabartinę gautinų mokesčių už gamtos išteklius vertę</t>
    </r>
    <r>
      <rPr>
        <sz val="10"/>
        <rFont val="Times New Roman"/>
        <family val="1"/>
        <charset val="186"/>
      </rPr>
      <t>)</t>
    </r>
  </si>
  <si>
    <r>
      <t xml:space="preserve"> sąlyginė  vieneto vertė </t>
    </r>
    <r>
      <rPr>
        <sz val="10"/>
        <rFont val="Times New Roman"/>
        <family val="1"/>
        <charset val="186"/>
      </rPr>
      <t>(</t>
    </r>
    <r>
      <rPr>
        <i/>
        <sz val="10"/>
        <rFont val="Times New Roman"/>
        <family val="1"/>
        <charset val="186"/>
      </rPr>
      <t>pagal dabartinę gautinų mokesčių už gamtos išteklius vertę</t>
    </r>
    <r>
      <rPr>
        <sz val="10"/>
        <rFont val="Times New Roman"/>
        <family val="1"/>
        <charset val="186"/>
      </rPr>
      <t>)</t>
    </r>
  </si>
  <si>
    <t>Viešojo sektoriaus subjektas (sutarties šalis)</t>
  </si>
  <si>
    <t>Viešojo ir privataus sektorių partnerystės sutarties rūšis</t>
  </si>
  <si>
    <t>Turto, dėl kurio sudaryta viešojo ir privataus sektorių partnerystės sutartis, pavadinimas</t>
  </si>
  <si>
    <t>Turto balansinė vertė</t>
  </si>
  <si>
    <t>ataskaitinio laikotarpio pabaigoje</t>
  </si>
  <si>
    <t>praėjusio ataskaitinio laikotarpio pabaigoje</t>
  </si>
  <si>
    <t>188602751  Lietuvos Respublikos krašto apsaugos ministerija</t>
  </si>
  <si>
    <t>188603472  Lietuvos Respublikos sveikatos apsaugos ministerija</t>
  </si>
  <si>
    <t>188785847  Policijos departamentas prie Lietuvos Respublikos vidaus reikalų ministerijos</t>
  </si>
  <si>
    <t>Valdžios ir privataus subjektų partnerystė</t>
  </si>
  <si>
    <t>Koncesija</t>
  </si>
  <si>
    <t>Su turtu susijusių įsipareigojimų balansinė vertė</t>
  </si>
  <si>
    <t>Dolomitas</t>
  </si>
  <si>
    <t>Durpės</t>
  </si>
  <si>
    <t>Klintis</t>
  </si>
  <si>
    <t>Žvyras</t>
  </si>
  <si>
    <t>Sapropelis</t>
  </si>
  <si>
    <t>Nafta</t>
  </si>
  <si>
    <t>Triaso periodo molis</t>
  </si>
  <si>
    <t>Devono periodo molis</t>
  </si>
  <si>
    <t>Kitas molis</t>
  </si>
  <si>
    <t>Kreidos mergelis</t>
  </si>
  <si>
    <t>Smėlis stiklui gaminti</t>
  </si>
  <si>
    <t>Smėlis moliui liesinti</t>
  </si>
  <si>
    <t>Smėlis silikatiniams dirbiniams</t>
  </si>
  <si>
    <t>Kitas smėlis</t>
  </si>
  <si>
    <t>Opoka</t>
  </si>
  <si>
    <t>Gydymo įstaigose naudojamas mineralinis vanduo</t>
  </si>
  <si>
    <t>Likęs mineralinis vanduo</t>
  </si>
  <si>
    <t>Požeminis vanduo, tiekiamas namų ūkiams</t>
  </si>
  <si>
    <t>Požeminis vanduo juridiniams asmenims</t>
  </si>
  <si>
    <t xml:space="preserve">Kitas požeminis vanduo, išskyrus mineralinį </t>
  </si>
  <si>
    <t>Kitas požeminis vanduo žemės ūkio veiklai</t>
  </si>
  <si>
    <t>Paviršinis vanduo pramonei ir žemės ūkiui</t>
  </si>
  <si>
    <t>Paviršinis vanduo šiluminėms elektrinėms aušinti</t>
  </si>
  <si>
    <t>Paviršinis vanduo žuvininkystei</t>
  </si>
  <si>
    <t>Paviršinis vanduo hidroenergetikai</t>
  </si>
  <si>
    <t>Paviršinis vanduo atominei elektrinei</t>
  </si>
  <si>
    <t>Paviršinis vanduo suskystintų dujų terminalui</t>
  </si>
  <si>
    <t>1.15.</t>
  </si>
  <si>
    <t>1.16.</t>
  </si>
  <si>
    <t>1.17.</t>
  </si>
  <si>
    <t>1.18.</t>
  </si>
  <si>
    <t>1.19.</t>
  </si>
  <si>
    <t>1.20.</t>
  </si>
  <si>
    <t>1.21.</t>
  </si>
  <si>
    <t>1.22.</t>
  </si>
  <si>
    <t>1.23.</t>
  </si>
  <si>
    <t>1.24.</t>
  </si>
  <si>
    <t>1.25.</t>
  </si>
  <si>
    <t>1.26.</t>
  </si>
  <si>
    <t>1.27.</t>
  </si>
  <si>
    <t>Molis</t>
  </si>
  <si>
    <t>Smėlis</t>
  </si>
  <si>
    <t>Geležies rūda</t>
  </si>
  <si>
    <t>Glaukontinis priesmėlis</t>
  </si>
  <si>
    <t>Gintaras</t>
  </si>
  <si>
    <t>2.1.14.</t>
  </si>
  <si>
    <t>2.1.15.</t>
  </si>
  <si>
    <t>Anhidritas</t>
  </si>
  <si>
    <t>Akmens druska</t>
  </si>
  <si>
    <t>Gėliavandenė klintis</t>
  </si>
  <si>
    <t>Gipsas</t>
  </si>
  <si>
    <t>27.1.2.</t>
  </si>
  <si>
    <t>27.1.1.</t>
  </si>
  <si>
    <t>27.1.3.</t>
  </si>
  <si>
    <t>27.1.4.</t>
  </si>
  <si>
    <t>27.2.1.</t>
  </si>
  <si>
    <t>27.2.2.</t>
  </si>
  <si>
    <t>27.2.3.</t>
  </si>
  <si>
    <t>27.2.4.</t>
  </si>
  <si>
    <t>28.1.1.</t>
  </si>
  <si>
    <t>28.1.2.</t>
  </si>
  <si>
    <t>28.1.3.</t>
  </si>
  <si>
    <t>28.1.4.</t>
  </si>
  <si>
    <t>28.2.1.</t>
  </si>
  <si>
    <t>28.2.2.</t>
  </si>
  <si>
    <t>28.2.3.</t>
  </si>
  <si>
    <t>28.2.4.</t>
  </si>
  <si>
    <t>22 priedas</t>
  </si>
  <si>
    <t>    pirkto turto (išskyrus nurodytą 2.3 ir 
    2.4 papunkčiuose) įsigijimo savikaina</t>
  </si>
  <si>
    <t>Biologinio turto vertės padidėjimas per ataskaitinį laikotarpį dėl:</t>
  </si>
  <si>
    <t>Biologinio turto vertės sumažėjimas per ataskaitinį laikotarpį dėl:</t>
  </si>
  <si>
    <t>Kiti  pokyčiai</t>
  </si>
  <si>
    <t>Suteiktų paslaugų, išskyrus nuomą, pajamos</t>
  </si>
  <si>
    <t>188719391  Akmenės rajono savivaldybės administracija</t>
  </si>
  <si>
    <t>188642660  Biržų rajono savivaldybės administracija</t>
  </si>
  <si>
    <t>Biržų rajono šilumos ūkio modernizavimas ir renovavimas</t>
  </si>
  <si>
    <t>Šilumos energijos tiekimo katilinių projektavimas, statyba, eksploatavimas bei viešosios paslaugos teikimas: šilumos tiekimas Biržų r. sav., Pabiržės mstl., Likėnų g.</t>
  </si>
  <si>
    <t>188713933  Jurbarko rajono savivaldybės administracija</t>
  </si>
  <si>
    <t>Dėl Jurbarko rajono savivaldybės komunalinių atliekų tvarkymo sistemos operatoriaus funkcijų vykdymo.</t>
  </si>
  <si>
    <t>188764867  Kauno miesto savivaldybės administracija</t>
  </si>
  <si>
    <t>Stoginės Kauno miesto viešojo transporto stotelėse</t>
  </si>
  <si>
    <t>Pramogų ir sporto rūmai, Karaliaus Mindaugo pr. 50, Kaune</t>
  </si>
  <si>
    <t>Girstučio kultūros rūmai, Kovo 11-osios g. 26, Kaune</t>
  </si>
  <si>
    <t>188756386  Kauno rajono savivaldybės administracija</t>
  </si>
  <si>
    <t>Mastaičių baseino modernizavimo su ikimokyklinio pradinio ugdymo mokyklos priestato statyba, Zapyškio pagrindinės mokyklos priestato statybos, mokslo paskirties pastato Kačerginėje rekonstrukcijos ir priestato statybos bei paslaugų teikimo sutartis</t>
  </si>
  <si>
    <t>Kauno rajono gatvių apšvietimo sistemos modernizavimo ir eksploatavimo paslaugų teikimo sutartis</t>
  </si>
  <si>
    <t>188768730  Kelmės rajono savivaldybės administracija</t>
  </si>
  <si>
    <t>Šilumos tiekimo įranga ir objektai</t>
  </si>
  <si>
    <t>Katilinės ir jų įranga</t>
  </si>
  <si>
    <t>188710823  Klaipėdos miesto savivaldybės administracija</t>
  </si>
  <si>
    <t xml:space="preserve"> Infrastruktūros statiniai</t>
  </si>
  <si>
    <t>Negyvenamieji pastatai</t>
  </si>
  <si>
    <t>Nėra turto, dėl kurio sudaryta VPSP sutartis</t>
  </si>
  <si>
    <t>188773688  Klaipėdos rajono savivaldybės administracija</t>
  </si>
  <si>
    <t>Drevernos mažųjų laivų uosto eksploatavimas bei paslaugų teikimas sporto, turizmo, kultūros, laisvalaikio srityse</t>
  </si>
  <si>
    <t>Daugiafunkcio centro Sendvario seniūnijoje statyba</t>
  </si>
  <si>
    <t>188712799  Molėtų rajono savivaldybės administracija</t>
  </si>
  <si>
    <t>188754378 Neringos rajono savivaldybės administracija</t>
  </si>
  <si>
    <t>Nėra turto, dėl kurio sudaryta sutartis</t>
  </si>
  <si>
    <t>188746659 Pagėgių savivaldybės administracija</t>
  </si>
  <si>
    <t>125196077  Palangos miesto savivaldybės administracija</t>
  </si>
  <si>
    <t>Vasaros koncertų salė Palangoje, Vytauto g. 43</t>
  </si>
  <si>
    <t>Kempingas Nemirsetoje, Klaipėdos pl. 33 I, Palangoje</t>
  </si>
  <si>
    <t>288724610  Panevėžio miesto savivaldybės administracija</t>
  </si>
  <si>
    <t>Pastatas- dviračių bazė ir laikini statiniai – metaliniai garažai</t>
  </si>
  <si>
    <t>Žemės sklypas, infrastuktūros objektas</t>
  </si>
  <si>
    <t>188726247 Radviliškio rajono savivaldybės administracija</t>
  </si>
  <si>
    <t>Dalis UAB „Radviliškio autobusų parkas“ turto</t>
  </si>
  <si>
    <t>Radviliškio ir Šeduvos miestų  sąvartynai</t>
  </si>
  <si>
    <t>188771865  Šiaulių miesto savivaldybės administracija</t>
  </si>
  <si>
    <t>Arena su įrenginiais, žemės sklypas</t>
  </si>
  <si>
    <t>188773720, Šilalės rajono savivaldybės administracija</t>
  </si>
  <si>
    <t>188723322  Šilutės rajono savivaldybės administracija</t>
  </si>
  <si>
    <t>Dėl Šilutės prieplaukos (uosto0 operatoriaus  2008 09 26 Nr. R5-(9.40)-894</t>
  </si>
  <si>
    <t>181626536  Trakų rajono savivaldybės administracija</t>
  </si>
  <si>
    <t>Lentvario miesto gatvių apšvietimo sistemos atnaujinimo ir eksploatavimo paslaugų teikimo sutartis</t>
  </si>
  <si>
    <t>188710442  Utenos rajono savivaldybės administracija</t>
  </si>
  <si>
    <t>Pastatai, infrastruktūros statiniai, kiti statiniai</t>
  </si>
  <si>
    <t>188710061  Vilniaus miesto savivaldybės administracija</t>
  </si>
  <si>
    <t>Vilniaus miesto Balsių mokyklos statybos ir ūkio priežiūros vykdymo projektas</t>
  </si>
  <si>
    <t xml:space="preserve">188708224  Vilniaus rajono savivaldybės administracija </t>
  </si>
  <si>
    <t>Pastatas</t>
  </si>
  <si>
    <t>188753461  Zarasų rajono savivaldybės administracija</t>
  </si>
  <si>
    <t>Aktyvaus poilsio turizmo infrastruktūros Zaraso ežero Didžiojoje saloje sukūrimas</t>
  </si>
  <si>
    <t>Likviduojamas</t>
  </si>
  <si>
    <t>M11</t>
  </si>
  <si>
    <t>M05</t>
  </si>
  <si>
    <t>M01</t>
  </si>
  <si>
    <r>
      <rPr>
        <b/>
        <sz val="10"/>
        <rFont val="Times New Roman"/>
        <family val="1"/>
        <charset val="186"/>
      </rPr>
      <t>Pastaba</t>
    </r>
    <r>
      <rPr>
        <sz val="10"/>
        <rFont val="Times New Roman"/>
        <family val="1"/>
      </rPr>
      <t>. IV eilutės 4 stulpelio suma turi būti lygi Finansinės būklės ataskaitos E.I.2 ir E.II.1eilučių sumai.</t>
    </r>
  </si>
  <si>
    <t>Techninių atidėjinių padengimas turtu (proc.)</t>
  </si>
  <si>
    <t>VI.</t>
  </si>
  <si>
    <t>Techninius atidėjinius dengiančio turto vertė</t>
  </si>
  <si>
    <t>V.</t>
  </si>
  <si>
    <t xml:space="preserve">Iš viso techninių atidėjinių ataskaitinio laikotarpio pabaigoje </t>
  </si>
  <si>
    <t>IV.</t>
  </si>
  <si>
    <t>VĮGTA ataskaitinio laikotarpio pabaigoje</t>
  </si>
  <si>
    <t xml:space="preserve">   Sumažėjimas</t>
  </si>
  <si>
    <t xml:space="preserve">   Padidėjimas</t>
  </si>
  <si>
    <t>Vienkartinių įmokų grąžinimo (pelno padalijimo) techninis atidėjinys (toliau – VĮGTA) ataskaitinio laikotarpio pradžioje</t>
  </si>
  <si>
    <t>PAPTA ataskaitinio laikotarpio pabaigoje</t>
  </si>
  <si>
    <t>Pensijų anuitetų padengimo techninis atidėjinys (toliau – PAPTA) ataskaitinio laikotarpio pradžioje</t>
  </si>
  <si>
    <t>NITA ataskaitinio laikotarpio pabaigoje</t>
  </si>
  <si>
    <t xml:space="preserve">   Sumažėjimas (išmokėta)</t>
  </si>
  <si>
    <t xml:space="preserve">   Padidėjimas (priskaičiuota išmokų)</t>
  </si>
  <si>
    <t>Numatomų išmokų techninis atidėjinys (toliau – NITA) ataskaitinio laikotarpio pradžioje</t>
  </si>
  <si>
    <t>I.</t>
  </si>
  <si>
    <t>Atidėtasis pensijų anuitetas</t>
  </si>
  <si>
    <t>Standartinis pensijų anuitetas su garantuojamu mokėjimo laikotarpiu</t>
  </si>
  <si>
    <t>Standartinis pensijų anuitetas</t>
  </si>
  <si>
    <t xml:space="preserve"> Pateikimo valiuta ir tikslumas: tūkstančiais eurų</t>
  </si>
  <si>
    <t>Pensijų anuitetų fondo techniniai atidėjiniai pagal pensijų anuiteto rūšį</t>
  </si>
  <si>
    <t>11  priedas</t>
  </si>
  <si>
    <t>24 priedas</t>
  </si>
  <si>
    <t>Dėl šilumos ir karšto vandens gamybos ir tiekimo Trakų rajono savivaldybės teritorijoje</t>
  </si>
  <si>
    <t>Nacionalinio metinių ataskaitų rinkinio aiškinamojo rašto</t>
  </si>
  <si>
    <t xml:space="preserve">188603091 Lietuvos Respublikos švietimo, mokslo ir sporto ministerija ir 188710061 Vilniaus miesto savivaldybė </t>
  </si>
  <si>
    <t xml:space="preserve">188710638 AB Via Lietuva (buvusi Lietuvos automobilių kelių direkcija prie Susisiekimo ministerijos) </t>
  </si>
  <si>
    <t>Kauno sporto halės ir S. Dariaus ir S. Girėno stadiono valdymo modelio įgyvendininmas</t>
  </si>
  <si>
    <t>Gatvių apšvietimo sistemos modernizavimas</t>
  </si>
  <si>
    <t>M50</t>
  </si>
  <si>
    <t>M14</t>
  </si>
  <si>
    <t>M35</t>
  </si>
  <si>
    <t>M02</t>
  </si>
  <si>
    <t>M07</t>
  </si>
  <si>
    <t>M20</t>
  </si>
  <si>
    <t>M54</t>
  </si>
  <si>
    <t>M37</t>
  </si>
  <si>
    <t>MVAL30</t>
  </si>
  <si>
    <t>Nėra apibrėžtas panaudojimo laikas.</t>
  </si>
  <si>
    <t>Kauno miesto savivaldybės administracijos atidėjinys piliečių
nuosavybės teisėms į išlikusius gyvenamuosius namus, jų dalis, butus atkurti bei nuomininkams iškeldinti iš savininkams grąžintų gyvenamųjų namų kompensacijoms išmokėti</t>
  </si>
  <si>
    <t>Kompensacijų už valstybės išperkamą nekilnojamą turtą bei Lietuvos Respublikos religinių bendrijų teisės į išlikusį nekilnojamą turtą atkūrimą</t>
  </si>
  <si>
    <t>Atidėjiniai formuojami priklausomai nuo rizikos grupės ir tikėtino jos nuostolio.</t>
  </si>
  <si>
    <t>Suma nustatyta remiantis sudarytomis statinių griovimo sąlygomis. Nėra apibrėžtas panaudojimo laikas.</t>
  </si>
  <si>
    <t>Atidėjinys Lietuvos kariuomenės patikėjimo teise valdomo turto, pripažinto nereikalingu ar netinkamu naudoti, išardymui ir likvidavimui</t>
  </si>
  <si>
    <t>Nėra apibrėžtas panaudojimo laikas</t>
  </si>
  <si>
    <t>VŠĮ Kauno regiono atliekų tvarkymo centro atidėjiniai sąvartynų uždarymui</t>
  </si>
  <si>
    <t>Vilniaus miesto savivaldybės administracijos priteistos sumokėti sumos pagal pateiktus ieškinius</t>
  </si>
  <si>
    <t>Sumos arba panaudojimo laiko neapibrėžtumo požymiai</t>
  </si>
  <si>
    <t>Atidėjinių vertė</t>
  </si>
  <si>
    <t>11-50 %</t>
  </si>
  <si>
    <t>Laikas neapibrėžtas, priklauso nuo antstolių veiksmų išieškant priteistas sumas pagal teismų ir kitų institucijų išduotus vykdomuosius raštus bei nuo teismų sprendimų dėl turto pripažinimo valstybės paveldimu</t>
  </si>
  <si>
    <t>0-10 %.</t>
  </si>
  <si>
    <t>Pagal pareikalavimą</t>
  </si>
  <si>
    <t>Lietuvos Respublikos finansų ministerijos patikėjimo teise valdomas kapitalas tarptautinėse finansų institucijose</t>
  </si>
  <si>
    <t>Iki 2047 m. birželio mėn. 30 d.</t>
  </si>
  <si>
    <t>0-10 %</t>
  </si>
  <si>
    <t>Priklauso nuo garantijos gavėjų sutartinių įsipareigojimų vykdymo ir kitų sąlygų.</t>
  </si>
  <si>
    <t>11-50  %</t>
  </si>
  <si>
    <t xml:space="preserve">Valstybės iždo suteiktos valstybės garantijos dėl paskolų </t>
  </si>
  <si>
    <t>Nenumatytas terminas turto likvidavimui</t>
  </si>
  <si>
    <t>Nėra aiški teisminių ginčų nagrinėjimo baigtis, vyksta teismo procesai.</t>
  </si>
  <si>
    <t>Neįmanoma</t>
  </si>
  <si>
    <t>Lietuvos Respublikos teisingumo ministerijos įsipareigojimai atlyginti žalą, galintys atsirasti priėmus sprendimus vykstančiose bylose dėl valstybės valdžios institucijų neteisėtų veiksmų</t>
  </si>
  <si>
    <t>Nežinoma</t>
  </si>
  <si>
    <t>Teisės aktais nepriimtas sprendimas dėl kompensacijos mokėjimo</t>
  </si>
  <si>
    <t>Lietuvos kariuomenės apskaičiuota kompensacija profesinės karo tarnybos kariams dėl neteisėtai sumažintų darbo užmokesčio koeficientų</t>
  </si>
  <si>
    <t>Su neapibrėžtuoju įsipareigojimu susijusių išlaidų tikimybė</t>
  </si>
  <si>
    <t>Neapibrėžtųjų įsipareigojimų grupė</t>
  </si>
  <si>
    <t xml:space="preserve">Neapibrėžtieji įsipareigojimai </t>
  </si>
  <si>
    <t>Atidėjinių pagal paskirtį reikšmingų sumų detalizavimas</t>
  </si>
  <si>
    <t>Kitos veiklos pajamų ir sąnaudų pateikimas 
žemesniojo ir aukštesniojo lygių viešojo sektoriaus subjekto
finansinių ataskaitų aiškinamajame rašte*</t>
  </si>
  <si>
    <t>25 priedas</t>
  </si>
  <si>
    <t>26 priedas</t>
  </si>
  <si>
    <r>
      <t xml:space="preserve"> sąlyginė  vieneto vertė </t>
    </r>
    <r>
      <rPr>
        <sz val="10"/>
        <rFont val="Times New Roman"/>
        <family val="1"/>
        <charset val="186"/>
      </rPr>
      <t>(</t>
    </r>
    <r>
      <rPr>
        <i/>
        <sz val="10"/>
        <rFont val="Times New Roman"/>
        <family val="1"/>
        <charset val="186"/>
      </rPr>
      <t>pagal dabartinę gautinų mokesčiųį už gamtos išteklius vertę</t>
    </r>
    <r>
      <rPr>
        <sz val="10"/>
        <rFont val="Times New Roman"/>
        <family val="1"/>
        <charset val="186"/>
      </rPr>
      <t>)</t>
    </r>
  </si>
  <si>
    <t>VšĮ Respublikinės Šiaulių ligoninės atidėjinys darbuotojų, pasiekusių įstatymų  nustatytą senatvės  pensijos amžių, išeitinėms išmokom mokėti</t>
  </si>
  <si>
    <t>Atidėjiniai</t>
  </si>
  <si>
    <t>Suma, kuri gali būti reikalinga neapibrėžtajam įsipareigojimui padengti</t>
  </si>
  <si>
    <t>Padengimo laiko neapibrėžtumo požymiai</t>
  </si>
  <si>
    <r>
      <t>Prijungimas</t>
    </r>
    <r>
      <rPr>
        <sz val="10"/>
        <color rgb="FF000000"/>
        <rFont val="Times New Roman"/>
        <family val="1"/>
        <charset val="186"/>
      </rPr>
      <t xml:space="preserve"> - tai vieno ar daugiau juridinių asmenų prijungimas prie kito juridinio asmens, kuriam pereina visos reorganizuojamojo juridinio asmens teisės ir pareigos.</t>
    </r>
  </si>
  <si>
    <r>
      <t>Sujungimas</t>
    </r>
    <r>
      <rPr>
        <sz val="10"/>
        <color rgb="FF000000"/>
        <rFont val="Times New Roman"/>
        <family val="1"/>
        <charset val="186"/>
      </rPr>
      <t xml:space="preserve"> - tai dviejų ar daugiau juridinių asmenų susivienijimas į naują juridinį asmenį, kuriam pereina visos reorganizuotų juridinių asmenų teisės ir pareigos.</t>
    </r>
  </si>
  <si>
    <r>
      <t>Išdalijimas</t>
    </r>
    <r>
      <rPr>
        <sz val="10"/>
        <color rgb="FF000000"/>
        <rFont val="Times New Roman"/>
        <family val="1"/>
        <charset val="186"/>
      </rPr>
      <t xml:space="preserve"> - tai reorganizuojamo juridinio asmens teisių ir pareigų išdalijimas kitiems veikiantiems juridiniams asmenims.</t>
    </r>
  </si>
  <si>
    <r>
      <t>Padalijimas</t>
    </r>
    <r>
      <rPr>
        <sz val="10"/>
        <color rgb="FF000000"/>
        <rFont val="Times New Roman"/>
        <family val="1"/>
        <charset val="186"/>
      </rPr>
      <t xml:space="preserve"> - tai vieno reorganizuojamojo juridinio asmens pagrindu įsteigiamas dviejų ar daugiau juridinių asmenų, kuriems tam tikromis dalimis pereina reorganizuoto juridinio asmens teisės ir pareigos.</t>
    </r>
  </si>
  <si>
    <t>Lietuvos apeliacinio teismo įsipareigojimai dėl sustabdytų teisėjo įgaliojimų ir leidimo patraukti baudžiamajai atsakomybei</t>
  </si>
  <si>
    <t xml:space="preserve">Kitų viešojo sektoriaus subjektų neapibrėžtieji įsipareigojimai darbuotojams </t>
  </si>
  <si>
    <t>Valstybinės ligonių kasos prie Sveikatos apsaugos ministerijos atlyginimas dėl pacientų sveikatai padarytos žalos</t>
  </si>
  <si>
    <t>Priklauso nuo teismų ir Lietuvos Respublikos apsaugos ministerijos komisijos sprendimų</t>
  </si>
  <si>
    <t>Kitų viešojo sektoriaus subjektų įsipareigojimai dėl turtinės ir neturtinės žalos atlyginimo</t>
  </si>
  <si>
    <t>Lietuvos kariuomenės turto, kuris pripažintas nereikalingu ir netinkamu naudoti, išardymui ir likvidavimui priskaičiuota preliminari lėšų suma</t>
  </si>
  <si>
    <t>Kitų viešojo sektoriaus subjektų garantijų įsipareigojimai dėl suteiktų paskolų</t>
  </si>
  <si>
    <t>Valstybinės mokesčių inspekcijos mokesčių fondo sukauptos pervestinos sumos pagal  pateiktus vykdomuosius dokumentus, įsipareigojimai vartojimo valstybėms (MOSS/OSS) pervesti surinktas PVM įmokas, kiti įsipareigojimai dėl turto, kurio savininkas nežinomas</t>
  </si>
  <si>
    <t>Nacionalinės mokėjimo agentūros prie Žemės ūkio ministerijos mokėtinos sumos pagal su paramos gavėjais pasirašytas paramos sutartis</t>
  </si>
  <si>
    <t xml:space="preserve">Kitų viešojo sektoriaus subjektų neapibrėžtieji įsipareigojimai </t>
  </si>
  <si>
    <t>Teismo procesai vyksta; padenimo laikas priklauso nuo įvairių aplinkybių, kurių subjektai negali įtakoti</t>
  </si>
  <si>
    <t>PAGAL 2025 M. GRUODŽIO 31 D. DUOMENIS</t>
  </si>
  <si>
    <t>0.950318449</t>
  </si>
  <si>
    <t>Kitų viešojo sektoriaus subjektų</t>
  </si>
  <si>
    <t xml:space="preserve">Energetikos ministerijos atidėjiniai Ignalinos atominės elektrinės uždarymui </t>
  </si>
  <si>
    <t>INVEGOS fondo, Energijos efektyvumo fondo, Verslo finansavimo fondo, finansuojamo iš Europos regioninės plėtros fondo ir Verslumo skatinimo fondo atidėjiniai garantijų išmokoms dėl galimų nuostolių dėl suteiktų portfelinių ir individualių garantijų</t>
  </si>
  <si>
    <t>Kitų viešojo sektoriaus subjektų atidėjiniai žalų atlyginimui</t>
  </si>
  <si>
    <t>VšĮ Vilniaus universiteto ligoninė Santaros klinikos atidėjinys, darbuotojų, pasiekusių įstatymų  nustatytą senatvės  pensijos amžių, išeitinėms išmokom mokėti</t>
  </si>
  <si>
    <t>Neįmanoma patikimai įvertinti</t>
  </si>
  <si>
    <t>Daugiau nei 1 metai</t>
  </si>
  <si>
    <t>Nacionalinės žemės tarnybos prie Aplinkos ministerijos kompensijų įsipareigojimai už valstybės išperkamą nekilnajamąjį turtą (žemę)</t>
  </si>
  <si>
    <t>Kompensacijos už valstybės išperkamą nekilnojamą turtą</t>
  </si>
  <si>
    <t>Padengimo laikas priklauso nuo įvairių aplinkybių, kurių Valstybinė ligonių kasa negali įtakoti</t>
  </si>
  <si>
    <t>51-90 %</t>
  </si>
  <si>
    <t>Valstybinės ligonių kasos prie Sveikatos apsaugos ministerijos išduoti garantiniai raštai asmens sveikatos priežiūros įstaigoms apdraustųjų Lietuvos piliečių retų ligų ir būklių gydymui</t>
  </si>
  <si>
    <t>0 - 10 %</t>
  </si>
  <si>
    <t>Apskųstą spendimą nagrinėja Apeliacinis teismas, 2026 metais bus priimtas sprendimas.</t>
  </si>
  <si>
    <t>50.</t>
  </si>
  <si>
    <t>49.</t>
  </si>
  <si>
    <t>48.</t>
  </si>
  <si>
    <t>47.</t>
  </si>
  <si>
    <t>46.</t>
  </si>
  <si>
    <t>45.</t>
  </si>
  <si>
    <t>44.</t>
  </si>
  <si>
    <t>43.</t>
  </si>
  <si>
    <t>42.</t>
  </si>
  <si>
    <t>41.</t>
  </si>
  <si>
    <t>40.</t>
  </si>
  <si>
    <t>39.</t>
  </si>
  <si>
    <t>38.</t>
  </si>
  <si>
    <t>37.</t>
  </si>
  <si>
    <t>36.</t>
  </si>
  <si>
    <t>Leidimo būti Pagėgių savivaldybės komunalinių atliekų tvarkymo sistemos operatoriumi suteikimas</t>
  </si>
  <si>
    <t>35.</t>
  </si>
  <si>
    <t>34.</t>
  </si>
  <si>
    <t>Molėtų rajono sporto infrastruktūros ir baseino komplekso investicijų projekto įgyvendinimas koncesijos būdu</t>
  </si>
  <si>
    <t>33.</t>
  </si>
  <si>
    <t>32.</t>
  </si>
  <si>
    <t>31.</t>
  </si>
  <si>
    <t>30.</t>
  </si>
  <si>
    <t>29.</t>
  </si>
  <si>
    <t>Šilumos tiekimas Lančiūnavos k.</t>
  </si>
  <si>
    <t>188768545, Kėdainių rajono savivaldybės administracija</t>
  </si>
  <si>
    <t>Viešųjų atliekų tvarkymo Kelmės rajono savivaldybės teritorijoje paslaugos</t>
  </si>
  <si>
    <t>Šiaulių regiono tvarkymo centras (koncesininkas) įsipareigoja teikti  (organizuoti) Akmenės r, savivaldybės teritorijoje viešąsias atliekų tvarkymo paslaugas</t>
  </si>
  <si>
    <t xml:space="preserve">Universalios sporto salės ir baseino komplekso statyba ir viešųjų paslaugų teikimas </t>
  </si>
  <si>
    <t>288712070  Joniškio rajono savivaldybės administracija</t>
  </si>
  <si>
    <t>Palangos aplinkelio tiesimas (UAB „Plėtros investicijos“, UAB „Palangos aplinkelis“), 2013-04-30</t>
  </si>
  <si>
    <t>Sveikatinimo, švietimo, kultūros ir užimtumo komplekso Vilniuje projektavimas, statyba, eksploatavimas (UAB,,Vilniaus daugiafunkcis kompleksas") sutartis įsigaliojo 2022-07-05</t>
  </si>
  <si>
    <t>2022-12-28 partnerystės sutartis Nr. 5-ST2-258 dėl Šiaulių apskrities vyriausiojo policijos komisariato pastato Šiauliuose, Purienų g. 48, projektavimo, statybos ir paslaugų teikimo (UAB ,,Investicijų uostas", UAB ,,Safe Community"), įsigaliojo 2023-07-04</t>
  </si>
  <si>
    <t>Privataus subjekto atliekama ūkinė veikla, vykdant Panevėžio apskrities vyriausiojo policijos komisariato pastato kartu su areštine projektavimą, statybą ir paslaugų teikimą (UAB ,,DG VPP vystymas (buvęs UAB ,,Salvinta"), UAB ,,DG VPP Panevėžys" (buvęs  UAB ,,PPP projektas 1)) 2019-08-06</t>
  </si>
  <si>
    <t>Privataus subjekto atliekama ūkinė veikla, vykdant Kauno apskrities vyriausiojo policijos komisariato pastato projektavimą, statybą ir paslaugų teikimą (UAB „VPSP2“,  UAB „Merko statyba“) 2019-05-16</t>
  </si>
  <si>
    <t>Privataus subjekto atliekama ūkinė veikla, vykdant Vilniaus komisariato pastato ir areštinės projektavimą, statybą ir paslaugų teikimą (,,DG VPP Vilnius" (buvęs UAB ,,PPP projektas"), UAB ,,Pilies projektai") 2016-07-05</t>
  </si>
  <si>
    <t>Automobilių stovėjimo aikštelių infrastruktūros plėtra Santariškių medicinos įstaigų miestelyje (UAB ,,Latuna", UAB ,,Santariškių parkavimo paslaugos") 2017-12-01</t>
  </si>
  <si>
    <t>Partnerystės sutartis Nr. 2SU-5 su UAB „DG VPP Pajūris“ (buvęs pavadinimas – UAB „PPP projektas 3“) bei UAB „DG VPP vystymas“ (buvęs pavadinimas – UAB „Salvinta“)  dėl Karinio dalinio vystymo Šilalės rajone, Pajūrio miestelyje  projektavimo, statybos, priežiūros, paslaugų teikimo, 2021-01-08 (sutartis įsigaliojo 2021-07-07)</t>
  </si>
  <si>
    <t>Partnerystės sutartis Nr. 2SU-4 su UAB „DG VPP Rokantiškės“ (buvęs pavadinimas – UAB „PPP projektas 2“) bei UAB „DG VPP vystymas“ (buvęs pavadinimas – UAB „Salvinta“) dėl Karinio dalinio Rokantiškių kaime (Vilniaus rajone) projektavimo, statybos, priežiūros ir paslaugų teikimo, sudaryta 2021-01-08, įsigaliojo 2021-07-07</t>
  </si>
  <si>
    <t>Sutartis Nr. 2SU-3 su UAB "Samogitia miestelis" bei UAB "Partnerystės projektai keturi" dėl Karinio dalinio vystymo Šiaulių regione  projektavimo, statybos, priežiūros ir paslaugų teikimo,  sudaryta 2021-01-08 (įsigaliojo 2021-10-07)</t>
  </si>
  <si>
    <t>Viešoji įstaiga Alytaus apskrities tuberkuliozės ligoninė</t>
  </si>
  <si>
    <t>2025.01</t>
  </si>
  <si>
    <t>Šiaulių municipalinė aplinkos tyrimų laboratorija</t>
  </si>
  <si>
    <t>Vilniaus teritorinė ligonių kasa</t>
  </si>
  <si>
    <t>MP02</t>
  </si>
  <si>
    <t>Kauno teritorinė ligonių kasa</t>
  </si>
  <si>
    <t>Klaipėdos teritorinė ligonių kasa</t>
  </si>
  <si>
    <t>Šiaulių teritorinė ligonių kasa</t>
  </si>
  <si>
    <t>Panevėžio teritorinė ligonių kasa</t>
  </si>
  <si>
    <t>MP002</t>
  </si>
  <si>
    <t>Vilniaus teritorinės ligonių kasos administruojamo Privalomojo sveikatos draudimo fondas</t>
  </si>
  <si>
    <t>MP01</t>
  </si>
  <si>
    <t>MP001</t>
  </si>
  <si>
    <t>MP003</t>
  </si>
  <si>
    <t>Kauno teritorinės ligonių kasos administruojamo Privalomojo sveikatos draudimo fondas</t>
  </si>
  <si>
    <t>MP005</t>
  </si>
  <si>
    <t>Klaipėdos teritorinės ligonių kasos administruojamo Privalomojo sveikatos draudimo fondas</t>
  </si>
  <si>
    <t>MP004</t>
  </si>
  <si>
    <t>Šiaulių teritorinės ligonių kasos administruojamo Privalomojo sveikatos draudimo fondas</t>
  </si>
  <si>
    <t>MP006</t>
  </si>
  <si>
    <t>Panevėžio teritorinės ligonių kasos administruojamo Privalomojo sveikatos draudimo fondas</t>
  </si>
  <si>
    <t>Alytaus r. Pivašiūnų gimnazija</t>
  </si>
  <si>
    <t>Šakių rajono Gelgaudiškio pagrindinė mokykla</t>
  </si>
  <si>
    <t>M41</t>
  </si>
  <si>
    <t xml:space="preserve">Šakių rajono Kidulių pagrindinė mokykla </t>
  </si>
  <si>
    <t>Alytaus lopšelis-darželis „Obelėlė“</t>
  </si>
  <si>
    <t>Alytaus lopšelis-darželis „Vyturėlis“</t>
  </si>
  <si>
    <t>Viešoji įstaiga Alytaus miesto savivaldybės pirminės sveikatos priežiūros centras</t>
  </si>
  <si>
    <t>Kauno savivaldybės vaikų globos namai</t>
  </si>
  <si>
    <t>2025.12</t>
  </si>
  <si>
    <t>Plungės „Babrungo“ progimnazija</t>
  </si>
  <si>
    <t>Šiaulių miesto kultūros centras "Laiptų galerija"</t>
  </si>
  <si>
    <t>Jonavos r. Kulvos Abraomo Kulviečio mokykla</t>
  </si>
  <si>
    <t>M18</t>
  </si>
  <si>
    <t>Jonavos r. Bukonių mokykla - daugiafunkcis centras</t>
  </si>
  <si>
    <t>Jonavos r. Žeimių mokykla - daugiafunkcis centras</t>
  </si>
  <si>
    <t>MVAL41</t>
  </si>
  <si>
    <t>Koinvesticinis fondas susisiekimui</t>
  </si>
  <si>
    <t>MVAL63</t>
  </si>
  <si>
    <t>Vyskupo Motiejaus Valančiaus gimtinės muziejus</t>
  </si>
  <si>
    <t>M26</t>
  </si>
  <si>
    <t>Vilniaus lopšelis-darželis "Mažylis"</t>
  </si>
  <si>
    <t>Vilniaus vaikų ir jaunimo klubas „Jaunystė“</t>
  </si>
  <si>
    <t>Viešoji įstaiga Šv. Roko ligoninė</t>
  </si>
  <si>
    <t>Alytaus lopšelis-darželis „Pušynėlis“</t>
  </si>
  <si>
    <t>Alytaus lopšelis-darželis „Girinukas“</t>
  </si>
  <si>
    <t>Alytaus lopšelis-darželis „Putinėlis“</t>
  </si>
  <si>
    <t>Alytaus lopšelis-darželis „Volungėlė“</t>
  </si>
  <si>
    <t>Alytaus lopšelis-darželis „Saulutė“</t>
  </si>
  <si>
    <t>Alytaus lopšelis-darželis „Pasaka“</t>
  </si>
  <si>
    <t>Utenos rajono savivaldybės Leliūnų socialinės globos namai</t>
  </si>
  <si>
    <t>M52</t>
  </si>
  <si>
    <t>Biudžetinė įstaiga Visagino vaikų lopšelis-darželis "Kūlverstukas"</t>
  </si>
  <si>
    <t>M12</t>
  </si>
  <si>
    <t xml:space="preserve">MARIJAMPOLĖS FUTBOLO KLUBAS </t>
  </si>
  <si>
    <t xml:space="preserve">Prienų lopšelis-darželis „Gintarėlis“ </t>
  </si>
  <si>
    <t>M36</t>
  </si>
  <si>
    <t>Raseinių r. Betygalos Maironio pagrindinė mokykla</t>
  </si>
  <si>
    <t>M38</t>
  </si>
  <si>
    <t>Vilkaviškio suaugusiųjų ir jaunimo mokykla</t>
  </si>
  <si>
    <t>Prienų r. Jiezno gimnazija</t>
  </si>
  <si>
    <t xml:space="preserve">Prienų r. Stakliškių gimnazija </t>
  </si>
  <si>
    <t xml:space="preserve">Prienų r. Veiverių Tomo Žilinsko gimnazijos </t>
  </si>
  <si>
    <t xml:space="preserve">Prienų r. Skriaudžių pagrindinės mokykla </t>
  </si>
  <si>
    <t xml:space="preserve">Prienų r. Pakuonio pagrindinės mokykla </t>
  </si>
  <si>
    <t xml:space="preserve">Prienų r. Išlaužo pagrindinės mokykla </t>
  </si>
  <si>
    <t xml:space="preserve">Prienų r. Balbieriškio pagrindinės mokykla </t>
  </si>
  <si>
    <t>Akmenės rajono jaunimo ir suaugusiųjų švietimo centras</t>
  </si>
  <si>
    <t>M13</t>
  </si>
  <si>
    <t>300008683 ir 300070724</t>
  </si>
  <si>
    <t>Akmenės rajono Kruopių pagrindinė mokykla</t>
  </si>
  <si>
    <t>Naujosios Akmenės „Saulėtekio“ progimnazija</t>
  </si>
  <si>
    <t>Švenčionių lopšelis-darželis "Gandriukas"</t>
  </si>
  <si>
    <t>M47</t>
  </si>
  <si>
    <t xml:space="preserve">Švenčionių r. Švenčionėlių lopšelis darželis "Vyturėlis"                                     </t>
  </si>
  <si>
    <t xml:space="preserve">Švenčionių Juliaus Siniaus meno mokykla   </t>
  </si>
  <si>
    <t xml:space="preserve">Švenčionių  r. Švenčionėlių meno mokykla </t>
  </si>
  <si>
    <t>Švenčionių r. Pabradės meno mokykla</t>
  </si>
  <si>
    <t>Trakų r. Senųjų Trakų Andžejaus Stelmachovskio pagrindinė mokykla</t>
  </si>
  <si>
    <t>Radviliškio rajono savivaldybės etninės kultūros ir amatų centras</t>
  </si>
  <si>
    <t>Radviliškio dailės mokykla</t>
  </si>
  <si>
    <t>Asmens dokumentų išrašymo centras prie Lietuvos Respublikos vidaus reikalų ministerijos</t>
  </si>
  <si>
    <t>MVAL31</t>
  </si>
  <si>
    <t>Kauno r. sporto mokykla</t>
  </si>
  <si>
    <t>M22</t>
  </si>
  <si>
    <t>Kauno r. dziudo ir jojimo sporto mokykla</t>
  </si>
  <si>
    <t>Kauno r. Ežerėlio lopšelis-darželis</t>
  </si>
  <si>
    <t>VšĮ Visagino krepšinio mokykla</t>
  </si>
  <si>
    <t>VšĮ „Vilniaus festivaliai”</t>
  </si>
  <si>
    <t>Viešoji įstaiga Utenos turizmo informacijos centras</t>
  </si>
  <si>
    <t>Markučių dvaro muziejus</t>
  </si>
  <si>
    <t>Vilniaus memorialinių muziejų direkcija</t>
  </si>
  <si>
    <t>Jurbarko krašto muziejus</t>
  </si>
  <si>
    <t>158752243 ir 307530470</t>
  </si>
  <si>
    <t>MVAL80</t>
  </si>
  <si>
    <t xml:space="preserve">Finansinė priemonė „Tipinės gamybos paskirties pastatų laisvosiose ekonominėse zonose, pramonės parkuose ir kitose pramoninėse teritorijose įrengimas“ </t>
  </si>
  <si>
    <t>MVAL59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</si>
</sst>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_-;\-* #,##0.00\ _€_-;_-* &quot;-&quot;??\ _€_-;_-@_-"/>
    <numFmt numFmtId="165" formatCode="_-* #,##0.00\ _L_t_-;\-* #,##0.00\ _L_t_-;_-* &quot;-&quot;??\ _L_t_-;_-@_-"/>
    <numFmt numFmtId="166" formatCode="_(* #,##0.00_);_(* \(#,##0.00\);_(* &quot;-&quot;??_);_(@_)"/>
    <numFmt numFmtId="167" formatCode="_(* #,##0_);_(* \(#,##0\);_(* &quot;-&quot;??_);_(@_)"/>
    <numFmt numFmtId="168" formatCode="&quot; &quot;#,##0.00&quot;    &quot;;&quot;-&quot;#,##0.00&quot;    &quot;;&quot; -&quot;00&quot;    &quot;;&quot; &quot;@&quot; &quot;"/>
    <numFmt numFmtId="169" formatCode="_(* #,##0.00000_);_(* \(#,##0.00000\);_(* &quot;-&quot;??_);_(@_)"/>
    <numFmt numFmtId="170" formatCode="_(* #,##0.00000000000_);_(* \(#,##0.00000000000\);_(* &quot;-&quot;??_);_(@_)"/>
    <numFmt numFmtId="171" formatCode="_(* #,##0.0000000000000_);_(* \(#,##0.0000000000000\);_(* &quot;-&quot;??_);_(@_)"/>
  </numFmts>
  <fonts count="189">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color indexed="8"/>
      <name val="Arial"/>
      <family val="2"/>
      <charset val="186"/>
    </font>
    <font>
      <sz val="10"/>
      <color indexed="9"/>
      <name val="Arial"/>
      <family val="2"/>
      <charset val="186"/>
    </font>
    <font>
      <sz val="11"/>
      <color indexed="8"/>
      <name val="Calibri"/>
      <family val="2"/>
    </font>
    <font>
      <sz val="11"/>
      <color indexed="9"/>
      <name val="Calibri"/>
      <family val="2"/>
    </font>
    <font>
      <sz val="10"/>
      <color indexed="20"/>
      <name val="Arial"/>
      <family val="2"/>
      <charset val="186"/>
    </font>
    <font>
      <sz val="11"/>
      <color indexed="37"/>
      <name val="Calibri"/>
      <family val="2"/>
    </font>
    <font>
      <sz val="11"/>
      <color indexed="14"/>
      <name val="Calibri"/>
      <family val="2"/>
    </font>
    <font>
      <b/>
      <sz val="10"/>
      <color indexed="52"/>
      <name val="Arial"/>
      <family val="2"/>
      <charset val="186"/>
    </font>
    <font>
      <b/>
      <sz val="11"/>
      <color indexed="17"/>
      <name val="Calibri"/>
      <family val="2"/>
    </font>
    <font>
      <b/>
      <sz val="11"/>
      <color indexed="52"/>
      <name val="Calibri"/>
      <family val="2"/>
    </font>
    <font>
      <b/>
      <sz val="10"/>
      <color indexed="9"/>
      <name val="Arial"/>
      <family val="2"/>
      <charset val="186"/>
    </font>
    <font>
      <b/>
      <sz val="11"/>
      <color indexed="9"/>
      <name val="Calibri"/>
      <family val="2"/>
    </font>
    <font>
      <sz val="10"/>
      <name val="Arial"/>
      <family val="2"/>
      <charset val="186"/>
    </font>
    <font>
      <b/>
      <sz val="11"/>
      <color indexed="8"/>
      <name val="Calibri"/>
      <family val="2"/>
    </font>
    <font>
      <i/>
      <sz val="10"/>
      <color indexed="23"/>
      <name val="Arial"/>
      <family val="2"/>
      <charset val="186"/>
    </font>
    <font>
      <sz val="10"/>
      <color indexed="17"/>
      <name val="Arial"/>
      <family val="2"/>
      <charset val="186"/>
    </font>
    <font>
      <sz val="11"/>
      <color indexed="17"/>
      <name val="Calibri"/>
      <family val="2"/>
    </font>
    <font>
      <b/>
      <sz val="15"/>
      <color indexed="56"/>
      <name val="Arial"/>
      <family val="2"/>
      <charset val="186"/>
    </font>
    <font>
      <b/>
      <sz val="15"/>
      <color indexed="62"/>
      <name val="Calibri"/>
      <family val="2"/>
    </font>
    <font>
      <b/>
      <sz val="13"/>
      <color indexed="56"/>
      <name val="Arial"/>
      <family val="2"/>
      <charset val="186"/>
    </font>
    <font>
      <b/>
      <sz val="13"/>
      <color indexed="62"/>
      <name val="Calibri"/>
      <family val="2"/>
    </font>
    <font>
      <b/>
      <sz val="11"/>
      <color indexed="56"/>
      <name val="Arial"/>
      <family val="2"/>
      <charset val="186"/>
    </font>
    <font>
      <b/>
      <sz val="11"/>
      <color indexed="62"/>
      <name val="Calibri"/>
      <family val="2"/>
    </font>
    <font>
      <u/>
      <sz val="10"/>
      <color indexed="62"/>
      <name val="Arial"/>
      <family val="2"/>
    </font>
    <font>
      <u/>
      <sz val="10"/>
      <color indexed="12"/>
      <name val="Arial"/>
      <family val="2"/>
    </font>
    <font>
      <sz val="10"/>
      <color indexed="62"/>
      <name val="Arial"/>
      <family val="2"/>
      <charset val="186"/>
    </font>
    <font>
      <sz val="11"/>
      <color indexed="48"/>
      <name val="Calibri"/>
      <family val="2"/>
    </font>
    <font>
      <sz val="11"/>
      <color indexed="62"/>
      <name val="Calibri"/>
      <family val="2"/>
    </font>
    <font>
      <sz val="10"/>
      <color indexed="52"/>
      <name val="Arial"/>
      <family val="2"/>
      <charset val="186"/>
    </font>
    <font>
      <sz val="11"/>
      <color indexed="52"/>
      <name val="Calibri"/>
      <family val="2"/>
    </font>
    <font>
      <sz val="10"/>
      <color indexed="60"/>
      <name val="Arial"/>
      <family val="2"/>
      <charset val="186"/>
    </font>
    <font>
      <sz val="11"/>
      <color indexed="60"/>
      <name val="Calibri"/>
      <family val="2"/>
    </font>
    <font>
      <sz val="8"/>
      <name val="Arial"/>
      <family val="2"/>
    </font>
    <font>
      <sz val="10"/>
      <name val="Times New Roman"/>
      <family val="1"/>
    </font>
    <font>
      <sz val="10"/>
      <name val="Arial"/>
      <family val="2"/>
    </font>
    <font>
      <b/>
      <sz val="10"/>
      <color indexed="63"/>
      <name val="Arial"/>
      <family val="2"/>
      <charset val="186"/>
    </font>
    <font>
      <b/>
      <sz val="11"/>
      <color indexed="63"/>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2"/>
      <name val="TimesLT"/>
    </font>
    <font>
      <b/>
      <sz val="8"/>
      <name val="Book Antiqua"/>
      <family val="1"/>
    </font>
    <font>
      <b/>
      <sz val="18"/>
      <color indexed="56"/>
      <name val="Cambria"/>
      <family val="2"/>
      <charset val="186"/>
    </font>
    <font>
      <b/>
      <sz val="10"/>
      <color indexed="8"/>
      <name val="Arial"/>
      <family val="2"/>
      <charset val="186"/>
    </font>
    <font>
      <sz val="10"/>
      <color indexed="10"/>
      <name val="Arial"/>
      <family val="2"/>
      <charset val="186"/>
    </font>
    <font>
      <sz val="11"/>
      <color indexed="10"/>
      <name val="Calibri"/>
      <family val="2"/>
    </font>
    <font>
      <sz val="10"/>
      <name val="Times New Roman"/>
      <family val="1"/>
      <charset val="186"/>
    </font>
    <font>
      <b/>
      <sz val="10"/>
      <name val="Times New Roman"/>
      <family val="1"/>
      <charset val="186"/>
    </font>
    <font>
      <sz val="8"/>
      <name val="Arial"/>
      <family val="2"/>
      <charset val="186"/>
    </font>
    <font>
      <sz val="10"/>
      <name val="Arial"/>
      <family val="2"/>
      <charset val="186"/>
    </font>
    <font>
      <b/>
      <sz val="10"/>
      <name val="Arial"/>
      <family val="2"/>
      <charset val="186"/>
    </font>
    <font>
      <b/>
      <sz val="10"/>
      <name val="Arial"/>
      <family val="2"/>
      <charset val="186"/>
    </font>
    <font>
      <b/>
      <sz val="12"/>
      <name val="Times New Roman"/>
      <family val="1"/>
      <charset val="186"/>
    </font>
    <font>
      <i/>
      <sz val="10"/>
      <name val="Times New Roman"/>
      <family val="1"/>
      <charset val="186"/>
    </font>
    <font>
      <sz val="12"/>
      <name val="Times New Roman"/>
      <family val="1"/>
      <charset val="186"/>
    </font>
    <font>
      <sz val="9"/>
      <name val="Times New Roman"/>
      <family val="1"/>
      <charset val="186"/>
    </font>
    <font>
      <b/>
      <sz val="10"/>
      <name val="Times New Roman"/>
      <family val="1"/>
    </font>
    <font>
      <i/>
      <sz val="10"/>
      <name val="Times New Roman"/>
      <family val="1"/>
    </font>
    <font>
      <sz val="10"/>
      <color indexed="8"/>
      <name val="Times New Roman"/>
      <family val="1"/>
      <charset val="186"/>
    </font>
    <font>
      <sz val="10"/>
      <name val="Arial"/>
      <family val="2"/>
      <charset val="186"/>
    </font>
    <font>
      <b/>
      <sz val="15"/>
      <color indexed="56"/>
      <name val="Times New Roman"/>
      <family val="2"/>
      <charset val="186"/>
    </font>
    <font>
      <b/>
      <sz val="13"/>
      <color indexed="56"/>
      <name val="Times New Roman"/>
      <family val="2"/>
      <charset val="186"/>
    </font>
    <font>
      <sz val="12"/>
      <color indexed="8"/>
      <name val="Times New Roman"/>
      <family val="2"/>
      <charset val="186"/>
    </font>
    <font>
      <b/>
      <sz val="11"/>
      <color indexed="56"/>
      <name val="Times New Roman"/>
      <family val="2"/>
      <charset val="186"/>
    </font>
    <font>
      <sz val="12"/>
      <color indexed="9"/>
      <name val="Times New Roman"/>
      <family val="2"/>
      <charset val="186"/>
    </font>
    <font>
      <i/>
      <sz val="12"/>
      <color indexed="23"/>
      <name val="Times New Roman"/>
      <family val="2"/>
      <charset val="186"/>
    </font>
    <font>
      <sz val="12"/>
      <color indexed="20"/>
      <name val="Times New Roman"/>
      <family val="2"/>
      <charset val="186"/>
    </font>
    <font>
      <sz val="12"/>
      <color indexed="17"/>
      <name val="Times New Roman"/>
      <family val="2"/>
      <charset val="186"/>
    </font>
    <font>
      <sz val="12"/>
      <color indexed="10"/>
      <name val="Times New Roman"/>
      <family val="2"/>
      <charset val="186"/>
    </font>
    <font>
      <b/>
      <sz val="12"/>
      <color indexed="63"/>
      <name val="Times New Roman"/>
      <family val="2"/>
      <charset val="186"/>
    </font>
    <font>
      <sz val="12"/>
      <color indexed="62"/>
      <name val="Times New Roman"/>
      <family val="2"/>
      <charset val="186"/>
    </font>
    <font>
      <sz val="12"/>
      <color indexed="60"/>
      <name val="Times New Roman"/>
      <family val="2"/>
      <charset val="186"/>
    </font>
    <font>
      <b/>
      <sz val="12"/>
      <color indexed="52"/>
      <name val="Times New Roman"/>
      <family val="2"/>
      <charset val="186"/>
    </font>
    <font>
      <b/>
      <sz val="12"/>
      <color indexed="8"/>
      <name val="Times New Roman"/>
      <family val="2"/>
      <charset val="186"/>
    </font>
    <font>
      <sz val="12"/>
      <color indexed="52"/>
      <name val="Times New Roman"/>
      <family val="2"/>
      <charset val="186"/>
    </font>
    <font>
      <b/>
      <sz val="12"/>
      <color indexed="9"/>
      <name val="Times New Roman"/>
      <family val="2"/>
      <charset val="186"/>
    </font>
    <font>
      <b/>
      <sz val="9"/>
      <name val="Times New Roman"/>
      <family val="1"/>
      <charset val="186"/>
    </font>
    <font>
      <b/>
      <sz val="9"/>
      <name val="Arial"/>
      <family val="2"/>
      <charset val="186"/>
    </font>
    <font>
      <sz val="11"/>
      <color theme="1"/>
      <name val="Calibri"/>
      <family val="2"/>
      <charset val="186"/>
      <scheme val="minor"/>
    </font>
    <font>
      <sz val="10"/>
      <color theme="1"/>
      <name val="Arial"/>
      <family val="2"/>
      <charset val="186"/>
    </font>
    <font>
      <sz val="10"/>
      <color rgb="FF000000"/>
      <name val="Times New Roman"/>
      <family val="1"/>
      <charset val="186"/>
    </font>
    <font>
      <sz val="10"/>
      <color theme="1"/>
      <name val="Times New Roman"/>
      <family val="1"/>
      <charset val="186"/>
    </font>
    <font>
      <b/>
      <sz val="10"/>
      <color rgb="FF000000"/>
      <name val="Times New Roman"/>
      <family val="1"/>
      <charset val="186"/>
    </font>
    <font>
      <sz val="10"/>
      <name val="Arial"/>
      <family val="2"/>
      <charset val="186"/>
    </font>
    <font>
      <sz val="11"/>
      <color theme="1"/>
      <name val="Times New Roman"/>
      <family val="1"/>
      <charset val="186"/>
    </font>
    <font>
      <sz val="11"/>
      <color rgb="FF000000"/>
      <name val="Calibri"/>
      <family val="2"/>
      <charset val="186"/>
    </font>
    <font>
      <sz val="11"/>
      <color indexed="8"/>
      <name val="Calibri"/>
      <family val="2"/>
      <charset val="186"/>
    </font>
    <font>
      <sz val="11"/>
      <color theme="1"/>
      <name val="Calibri"/>
      <family val="2"/>
      <scheme val="minor"/>
    </font>
    <font>
      <b/>
      <sz val="10"/>
      <color theme="1"/>
      <name val="Times New Roman"/>
      <family val="1"/>
      <charset val="186"/>
    </font>
    <font>
      <sz val="10"/>
      <color rgb="FFFF0000"/>
      <name val="Times New Roman"/>
      <family val="1"/>
      <charset val="186"/>
    </font>
    <font>
      <b/>
      <sz val="8"/>
      <color indexed="8"/>
      <name val="Arial"/>
      <family val="2"/>
      <charset val="186"/>
    </font>
    <font>
      <sz val="8"/>
      <color indexed="8"/>
      <name val="Arial"/>
      <family val="2"/>
      <charset val="186"/>
    </font>
    <font>
      <u/>
      <sz val="11"/>
      <color indexed="39"/>
      <name val="Calibri"/>
      <family val="2"/>
    </font>
    <font>
      <u/>
      <sz val="10"/>
      <color indexed="39"/>
      <name val="Arial"/>
      <family val="2"/>
    </font>
    <font>
      <sz val="10"/>
      <color rgb="FF9C0006"/>
      <name val="Arial"/>
      <family val="2"/>
      <charset val="186"/>
    </font>
    <font>
      <b/>
      <sz val="11"/>
      <color rgb="FF000000"/>
      <name val="Calibri"/>
      <family val="2"/>
    </font>
    <font>
      <u/>
      <sz val="11"/>
      <color theme="10"/>
      <name val="Calibri"/>
      <family val="2"/>
    </font>
    <font>
      <u/>
      <sz val="11"/>
      <color rgb="FF0000FF"/>
      <name val="Calibri"/>
      <family val="2"/>
    </font>
    <font>
      <u/>
      <sz val="10"/>
      <color rgb="FF0000FF"/>
      <name val="Arial"/>
      <family val="2"/>
    </font>
    <font>
      <sz val="10"/>
      <color rgb="FF000000"/>
      <name val="Arial"/>
      <family val="2"/>
    </font>
    <font>
      <sz val="11"/>
      <color rgb="FF000000"/>
      <name val="Calibri"/>
      <family val="2"/>
    </font>
    <font>
      <sz val="8"/>
      <color rgb="FF000000"/>
      <name val="Arial"/>
      <family val="2"/>
    </font>
    <font>
      <sz val="11"/>
      <color rgb="FFFFFFFF"/>
      <name val="Calibri"/>
      <family val="2"/>
    </font>
    <font>
      <sz val="11"/>
      <color indexed="9"/>
      <name val="Calibri"/>
      <family val="2"/>
      <charset val="186"/>
    </font>
    <font>
      <sz val="11"/>
      <color rgb="FF800000"/>
      <name val="Calibri"/>
      <family val="2"/>
    </font>
    <font>
      <sz val="11"/>
      <color indexed="37"/>
      <name val="Calibri"/>
      <family val="2"/>
      <charset val="186"/>
    </font>
    <font>
      <b/>
      <sz val="11"/>
      <color rgb="FF008000"/>
      <name val="Calibri"/>
      <family val="2"/>
    </font>
    <font>
      <b/>
      <sz val="11"/>
      <color indexed="17"/>
      <name val="Calibri"/>
      <family val="2"/>
      <charset val="186"/>
    </font>
    <font>
      <b/>
      <sz val="11"/>
      <color rgb="FFFFFFFF"/>
      <name val="Calibri"/>
      <family val="2"/>
    </font>
    <font>
      <b/>
      <sz val="11"/>
      <color indexed="9"/>
      <name val="Calibri"/>
      <family val="2"/>
      <charset val="186"/>
    </font>
    <font>
      <b/>
      <sz val="11"/>
      <color indexed="8"/>
      <name val="Calibri"/>
      <family val="2"/>
      <charset val="186"/>
    </font>
    <font>
      <b/>
      <sz val="15"/>
      <color rgb="FF333399"/>
      <name val="Calibri"/>
      <family val="2"/>
    </font>
    <font>
      <b/>
      <sz val="15"/>
      <color indexed="62"/>
      <name val="Calibri"/>
      <family val="2"/>
      <charset val="186"/>
    </font>
    <font>
      <b/>
      <sz val="13"/>
      <color rgb="FF333399"/>
      <name val="Calibri"/>
      <family val="2"/>
    </font>
    <font>
      <b/>
      <sz val="13"/>
      <color indexed="62"/>
      <name val="Calibri"/>
      <family val="2"/>
      <charset val="186"/>
    </font>
    <font>
      <b/>
      <sz val="11"/>
      <color rgb="FF333399"/>
      <name val="Calibri"/>
      <family val="2"/>
    </font>
    <font>
      <b/>
      <sz val="11"/>
      <color indexed="62"/>
      <name val="Calibri"/>
      <family val="2"/>
      <charset val="186"/>
    </font>
    <font>
      <u/>
      <sz val="10"/>
      <color rgb="FF333399"/>
      <name val="Arial"/>
      <family val="2"/>
    </font>
    <font>
      <u/>
      <sz val="10"/>
      <color indexed="62"/>
      <name val="Arial"/>
      <family val="2"/>
      <charset val="186"/>
    </font>
    <font>
      <u/>
      <sz val="10"/>
      <color indexed="12"/>
      <name val="Arial"/>
      <family val="2"/>
      <charset val="186"/>
    </font>
    <font>
      <u/>
      <sz val="11"/>
      <color theme="10"/>
      <name val="Calibri"/>
      <family val="2"/>
      <charset val="186"/>
    </font>
    <font>
      <u/>
      <sz val="11"/>
      <color indexed="12"/>
      <name val="Calibri"/>
      <family val="2"/>
      <charset val="186"/>
    </font>
    <font>
      <sz val="11"/>
      <color rgb="FF3366FF"/>
      <name val="Calibri"/>
      <family val="2"/>
    </font>
    <font>
      <sz val="11"/>
      <color indexed="48"/>
      <name val="Calibri"/>
      <family val="2"/>
      <charset val="186"/>
    </font>
    <font>
      <sz val="11"/>
      <color rgb="FF008000"/>
      <name val="Calibri"/>
      <family val="2"/>
    </font>
    <font>
      <sz val="11"/>
      <color indexed="17"/>
      <name val="Calibri"/>
      <family val="2"/>
      <charset val="186"/>
    </font>
    <font>
      <sz val="10"/>
      <color rgb="FF000000"/>
      <name val="Times New Roman"/>
      <family val="1"/>
    </font>
    <font>
      <sz val="10"/>
      <color theme="1"/>
      <name val="Arial"/>
      <family val="2"/>
    </font>
    <font>
      <b/>
      <sz val="11"/>
      <color rgb="FF333333"/>
      <name val="Calibri"/>
      <family val="2"/>
    </font>
    <font>
      <b/>
      <sz val="11"/>
      <color indexed="63"/>
      <name val="Calibri"/>
      <family val="2"/>
      <charset val="186"/>
    </font>
    <font>
      <sz val="8"/>
      <color rgb="FF333399"/>
      <name val="Arial"/>
      <family val="2"/>
    </font>
    <font>
      <sz val="8"/>
      <color indexed="62"/>
      <name val="Arial"/>
      <family val="2"/>
      <charset val="186"/>
    </font>
    <font>
      <b/>
      <sz val="8"/>
      <color rgb="FF000000"/>
      <name val="Arial"/>
      <family val="2"/>
    </font>
    <font>
      <b/>
      <sz val="8"/>
      <name val="Arial"/>
      <family val="2"/>
      <charset val="186"/>
    </font>
    <font>
      <sz val="19"/>
      <color rgb="FF000000"/>
      <name val="Arial"/>
      <family val="2"/>
    </font>
    <font>
      <sz val="19"/>
      <name val="Arial"/>
      <family val="2"/>
      <charset val="186"/>
    </font>
    <font>
      <sz val="8"/>
      <color rgb="FFFF00FF"/>
      <name val="Arial"/>
      <family val="2"/>
    </font>
    <font>
      <sz val="8"/>
      <color indexed="14"/>
      <name val="Arial"/>
      <family val="2"/>
      <charset val="186"/>
    </font>
    <font>
      <b/>
      <sz val="18"/>
      <color rgb="FF333399"/>
      <name val="Cambria"/>
      <family val="1"/>
    </font>
    <font>
      <b/>
      <sz val="18"/>
      <color indexed="62"/>
      <name val="Cambria"/>
      <family val="2"/>
      <charset val="186"/>
    </font>
    <font>
      <sz val="12"/>
      <color rgb="FF000000"/>
      <name val="TimesLT"/>
    </font>
    <font>
      <sz val="12"/>
      <name val="TimesLT"/>
      <charset val="186"/>
    </font>
    <font>
      <b/>
      <sz val="8"/>
      <color rgb="FF000000"/>
      <name val="Book Antiqua"/>
      <family val="1"/>
    </font>
    <font>
      <b/>
      <sz val="8"/>
      <name val="Book Antiqua"/>
      <family val="1"/>
      <charset val="186"/>
    </font>
    <font>
      <sz val="11"/>
      <color rgb="FFFF00FF"/>
      <name val="Calibri"/>
      <family val="2"/>
    </font>
    <font>
      <sz val="11"/>
      <color indexed="14"/>
      <name val="Calibri"/>
      <family val="2"/>
      <charset val="186"/>
    </font>
    <font>
      <sz val="9"/>
      <color theme="1"/>
      <name val="Times New Roman"/>
      <family val="1"/>
      <charset val="186"/>
    </font>
    <font>
      <sz val="11"/>
      <name val="Times New Roman"/>
      <family val="1"/>
      <charset val="186"/>
    </font>
    <font>
      <b/>
      <sz val="10"/>
      <color indexed="8"/>
      <name val="Times New Roman"/>
      <family val="1"/>
    </font>
    <font>
      <sz val="10"/>
      <color indexed="8"/>
      <name val="Times New Roman"/>
      <family val="1"/>
    </font>
    <font>
      <b/>
      <sz val="9"/>
      <color theme="1"/>
      <name val="Times New Roman"/>
      <family val="1"/>
      <charset val="186"/>
    </font>
    <font>
      <b/>
      <sz val="10"/>
      <color indexed="8"/>
      <name val="Times New Roman"/>
      <family val="1"/>
      <charset val="186"/>
    </font>
    <font>
      <sz val="10"/>
      <color theme="1"/>
      <name val="Times New Roman"/>
      <family val="1"/>
    </font>
    <font>
      <i/>
      <sz val="10"/>
      <color theme="1"/>
      <name val="Times New Roman"/>
      <family val="1"/>
      <charset val="186"/>
    </font>
    <font>
      <sz val="8"/>
      <name val="Times New Roman"/>
      <family val="1"/>
      <charset val="186"/>
    </font>
    <font>
      <sz val="8"/>
      <color theme="1"/>
      <name val="Times New Roman"/>
      <family val="1"/>
      <charset val="186"/>
    </font>
    <font>
      <sz val="8"/>
      <color rgb="FFFF0000"/>
      <name val="Times New Roman"/>
      <family val="1"/>
      <charset val="186"/>
    </font>
    <font>
      <i/>
      <sz val="12"/>
      <color theme="1"/>
      <name val="Times New Roman"/>
      <family val="1"/>
      <charset val="186"/>
    </font>
    <font>
      <sz val="9"/>
      <color rgb="FF000000"/>
      <name val="Times New Roman"/>
      <family val="1"/>
      <charset val="186"/>
    </font>
    <font>
      <b/>
      <sz val="10"/>
      <color rgb="FF000000"/>
      <name val="Calibri"/>
      <family val="2"/>
      <charset val="186"/>
      <scheme val="minor"/>
    </font>
    <font>
      <sz val="10"/>
      <color rgb="FF212529"/>
      <name val="Arial"/>
      <family val="2"/>
      <charset val="186"/>
    </font>
  </fonts>
  <fills count="11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bgColor indexed="5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10"/>
        <bgColor indexed="6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19"/>
      </patternFill>
    </fill>
    <fill>
      <patternFill patternType="solid">
        <fgColor indexed="57"/>
        <bgColor indexed="2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54"/>
      </patternFill>
    </fill>
    <fill>
      <patternFill patternType="solid">
        <fgColor indexed="41"/>
        <bgColor indexed="41"/>
      </patternFill>
    </fill>
    <fill>
      <patternFill patternType="solid">
        <fgColor indexed="54"/>
        <bgColor indexed="54"/>
      </patternFill>
    </fill>
    <fill>
      <patternFill patternType="solid">
        <fgColor indexed="53"/>
        <bgColor indexed="52"/>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3"/>
      </patternFill>
    </fill>
    <fill>
      <patternFill patternType="solid">
        <fgColor indexed="22"/>
        <bgColor indexed="31"/>
      </patternFill>
    </fill>
    <fill>
      <patternFill patternType="solid">
        <fgColor indexed="35"/>
        <bgColor indexed="35"/>
      </patternFill>
    </fill>
    <fill>
      <patternFill patternType="solid">
        <fgColor indexed="9"/>
      </patternFill>
    </fill>
    <fill>
      <patternFill patternType="solid">
        <fgColor indexed="55"/>
        <bgColor indexed="23"/>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2"/>
      </patternFill>
    </fill>
    <fill>
      <patternFill patternType="solid">
        <fgColor indexed="43"/>
        <bgColor indexed="26"/>
      </patternFill>
    </fill>
    <fill>
      <patternFill patternType="solid">
        <fgColor indexed="43"/>
      </patternFill>
    </fill>
    <fill>
      <patternFill patternType="solid">
        <fgColor indexed="60"/>
      </patternFill>
    </fill>
    <fill>
      <patternFill patternType="solid">
        <fgColor indexed="26"/>
        <bgColor indexed="9"/>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2"/>
        <bgColor indexed="64"/>
      </patternFill>
    </fill>
    <fill>
      <patternFill patternType="solid">
        <fgColor theme="0"/>
        <bgColor indexed="64"/>
      </patternFill>
    </fill>
    <fill>
      <patternFill patternType="solid">
        <fgColor rgb="FFFFC7CE"/>
      </patternFill>
    </fill>
    <fill>
      <patternFill patternType="solid">
        <fgColor rgb="FFFFFFCC"/>
      </patternFill>
    </fill>
    <fill>
      <patternFill patternType="solid">
        <fgColor rgb="FF993366"/>
        <bgColor rgb="FF993366"/>
      </patternFill>
    </fill>
    <fill>
      <patternFill patternType="solid">
        <fgColor rgb="FFC0C0C0"/>
        <bgColor rgb="FFC0C0C0"/>
      </patternFill>
    </fill>
    <fill>
      <patternFill patternType="solid">
        <fgColor rgb="FFCCCCFF"/>
        <bgColor rgb="FFCCCCFF"/>
      </patternFill>
    </fill>
    <fill>
      <patternFill patternType="solid">
        <fgColor rgb="FF00CCFF"/>
        <bgColor rgb="FF00CCFF"/>
      </patternFill>
    </fill>
    <fill>
      <patternFill patternType="solid">
        <fgColor rgb="FF993300"/>
        <bgColor rgb="FF993300"/>
      </patternFill>
    </fill>
    <fill>
      <patternFill patternType="solid">
        <fgColor rgb="FF00FF00"/>
        <bgColor rgb="FF00FF00"/>
      </patternFill>
    </fill>
    <fill>
      <patternFill patternType="solid">
        <fgColor rgb="FF969696"/>
        <bgColor rgb="FF969696"/>
      </patternFill>
    </fill>
    <fill>
      <patternFill patternType="solid">
        <fgColor rgb="FFCCFFFF"/>
        <bgColor rgb="FFCCFFFF"/>
      </patternFill>
    </fill>
    <fill>
      <patternFill patternType="solid">
        <fgColor rgb="FF666699"/>
        <bgColor rgb="FF666699"/>
      </patternFill>
    </fill>
    <fill>
      <patternFill patternType="solid">
        <fgColor rgb="FFFFFFCC"/>
        <bgColor rgb="FFFFFFCC"/>
      </patternFill>
    </fill>
    <fill>
      <patternFill patternType="solid">
        <fgColor rgb="FF993300"/>
        <bgColor indexed="64"/>
      </patternFill>
    </fill>
    <fill>
      <patternFill patternType="solid">
        <fgColor rgb="FF003300"/>
        <bgColor rgb="FF003300"/>
      </patternFill>
    </fill>
    <fill>
      <patternFill patternType="solid">
        <fgColor rgb="FF3366FF"/>
        <bgColor rgb="FF3366FF"/>
      </patternFill>
    </fill>
    <fill>
      <patternFill patternType="solid">
        <fgColor rgb="FFFF99CC"/>
        <bgColor rgb="FFFF99CC"/>
      </patternFill>
    </fill>
    <fill>
      <patternFill patternType="solid">
        <fgColor rgb="FF99CC00"/>
        <bgColor rgb="FF99CC00"/>
      </patternFill>
    </fill>
    <fill>
      <patternFill patternType="solid">
        <fgColor rgb="FF339966"/>
        <bgColor rgb="FF339966"/>
      </patternFill>
    </fill>
    <fill>
      <patternFill patternType="solid">
        <fgColor rgb="FF000080"/>
        <bgColor rgb="FF000080"/>
      </patternFill>
    </fill>
    <fill>
      <patternFill patternType="solid">
        <fgColor rgb="FFFFCC00"/>
        <bgColor rgb="FFFFCC00"/>
      </patternFill>
    </fill>
    <fill>
      <patternFill patternType="solid">
        <fgColor rgb="FFFF6600"/>
        <bgColor rgb="FFFF6600"/>
      </patternFill>
    </fill>
    <fill>
      <patternFill patternType="solid">
        <fgColor rgb="FF00FFFF"/>
        <bgColor rgb="FF00FFFF"/>
      </patternFill>
    </fill>
    <fill>
      <patternFill patternType="solid">
        <fgColor rgb="FFFFFF99"/>
        <bgColor rgb="FFFFFF99"/>
      </patternFill>
    </fill>
    <fill>
      <patternFill patternType="solid">
        <fgColor rgb="FF33CCCC"/>
        <bgColor rgb="FF33CCCC"/>
      </patternFill>
    </fill>
    <fill>
      <patternFill patternType="solid">
        <fgColor rgb="FF0000FF"/>
        <bgColor rgb="FF0000FF"/>
      </patternFill>
    </fill>
    <fill>
      <patternFill patternType="solid">
        <fgColor rgb="FFFF0000"/>
        <bgColor rgb="FFFF0000"/>
      </patternFill>
    </fill>
    <fill>
      <patternFill patternType="solid">
        <fgColor rgb="FFFF9900"/>
        <bgColor rgb="FFFF9900"/>
      </patternFill>
    </fill>
    <fill>
      <patternFill patternType="solid">
        <fgColor rgb="FF808080"/>
        <bgColor rgb="FF808080"/>
      </patternFill>
    </fill>
    <fill>
      <patternFill patternType="solid">
        <fgColor rgb="FF99CCFF"/>
        <bgColor rgb="FF99CCFF"/>
      </patternFill>
    </fill>
    <fill>
      <patternFill patternType="solid">
        <fgColor rgb="FFFFFFFF"/>
        <bgColor rgb="FFFFFFFF"/>
      </patternFill>
    </fill>
    <fill>
      <patternFill patternType="solid">
        <fgColor rgb="FF800080"/>
        <bgColor rgb="FF800080"/>
      </patternFill>
    </fill>
    <fill>
      <patternFill patternType="solid">
        <fgColor indexed="9"/>
        <bgColor indexed="29"/>
      </patternFill>
    </fill>
  </fills>
  <borders count="5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49"/>
      </bottom>
      <diagonal/>
    </border>
    <border>
      <left/>
      <right/>
      <top/>
      <bottom style="thick">
        <color indexed="58"/>
      </bottom>
      <diagonal/>
    </border>
    <border>
      <left/>
      <right/>
      <top/>
      <bottom style="medium">
        <color indexed="58"/>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ck">
        <color indexed="64"/>
      </left>
      <right/>
      <top style="thick">
        <color indexed="64"/>
      </top>
      <bottom/>
      <diagonal/>
    </border>
    <border>
      <left/>
      <right/>
      <top style="thin">
        <color indexed="48"/>
      </top>
      <bottom style="double">
        <color indexed="48"/>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right/>
      <top style="thin">
        <color rgb="FF3366FF"/>
      </top>
      <bottom style="double">
        <color rgb="FF3366FF"/>
      </bottom>
      <diagonal/>
    </border>
    <border>
      <left style="thin">
        <color rgb="FF000080"/>
      </left>
      <right style="thin">
        <color rgb="FF000080"/>
      </right>
      <top style="thin">
        <color rgb="FF000080"/>
      </top>
      <bottom style="thin">
        <color rgb="FF000080"/>
      </bottom>
      <diagonal/>
    </border>
    <border>
      <left style="double">
        <color rgb="FF333333"/>
      </left>
      <right style="double">
        <color rgb="FF333333"/>
      </right>
      <top style="double">
        <color rgb="FF333333"/>
      </top>
      <bottom style="double">
        <color rgb="FF333333"/>
      </bottom>
      <diagonal/>
    </border>
    <border>
      <left/>
      <right/>
      <top/>
      <bottom style="thick">
        <color rgb="FF3366FF"/>
      </bottom>
      <diagonal/>
    </border>
    <border>
      <left/>
      <right/>
      <top/>
      <bottom style="thick">
        <color rgb="FF003300"/>
      </bottom>
      <diagonal/>
    </border>
    <border>
      <left/>
      <right/>
      <top/>
      <bottom style="medium">
        <color rgb="FF003300"/>
      </bottom>
      <diagonal/>
    </border>
    <border>
      <left/>
      <right/>
      <top/>
      <bottom style="double">
        <color rgb="FF008000"/>
      </bottom>
      <diagonal/>
    </border>
    <border>
      <left style="thin">
        <color rgb="FF333333"/>
      </left>
      <right style="thin">
        <color rgb="FF333333"/>
      </right>
      <top style="thin">
        <color rgb="FF333333"/>
      </top>
      <bottom style="thin">
        <color rgb="FF333333"/>
      </bottom>
      <diagonal/>
    </border>
    <border>
      <left style="thin">
        <color rgb="FF3366FF"/>
      </left>
      <right style="thin">
        <color rgb="FF3366FF"/>
      </right>
      <top style="thin">
        <color rgb="FF3366FF"/>
      </top>
      <bottom style="thin">
        <color rgb="FF3366FF"/>
      </bottom>
      <diagonal/>
    </border>
    <border>
      <left style="thin">
        <color rgb="FF003300"/>
      </left>
      <right style="medium">
        <color rgb="FF003300"/>
      </right>
      <top style="medium">
        <color rgb="FF003300"/>
      </top>
      <bottom style="thin">
        <color rgb="FF0033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64"/>
      </top>
      <bottom style="thin">
        <color indexed="64"/>
      </bottom>
      <diagonal/>
    </border>
  </borders>
  <cellStyleXfs count="4009">
    <xf numFmtId="0" fontId="0" fillId="0" borderId="0"/>
    <xf numFmtId="0" fontId="88" fillId="0" borderId="1" applyNumberFormat="0" applyFill="0" applyAlignment="0" applyProtection="0"/>
    <xf numFmtId="0" fontId="88" fillId="0" borderId="1" applyNumberFormat="0" applyFill="0" applyAlignment="0" applyProtection="0"/>
    <xf numFmtId="0" fontId="89" fillId="0" borderId="2" applyNumberFormat="0" applyFill="0" applyAlignment="0" applyProtection="0"/>
    <xf numFmtId="0" fontId="89" fillId="0" borderId="2" applyNumberFormat="0" applyFill="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90" fillId="8" borderId="0" applyNumberFormat="0" applyBorder="0" applyAlignment="0" applyProtection="0"/>
    <xf numFmtId="0" fontId="90" fillId="8" borderId="0" applyNumberFormat="0" applyBorder="0" applyAlignment="0" applyProtection="0"/>
    <xf numFmtId="0" fontId="90" fillId="9" borderId="0" applyNumberFormat="0" applyBorder="0" applyAlignment="0" applyProtection="0"/>
    <xf numFmtId="0" fontId="90" fillId="9" borderId="0" applyNumberFormat="0" applyBorder="0" applyAlignment="0" applyProtection="0"/>
    <xf numFmtId="0" fontId="90" fillId="10" borderId="0" applyNumberFormat="0" applyBorder="0" applyAlignment="0" applyProtection="0"/>
    <xf numFmtId="0" fontId="90" fillId="10" borderId="0" applyNumberFormat="0" applyBorder="0" applyAlignment="0" applyProtection="0"/>
    <xf numFmtId="0" fontId="90" fillId="11" borderId="0" applyNumberFormat="0" applyBorder="0" applyAlignment="0" applyProtection="0"/>
    <xf numFmtId="0" fontId="90" fillId="11" borderId="0" applyNumberFormat="0" applyBorder="0" applyAlignment="0" applyProtection="0"/>
    <xf numFmtId="0" fontId="90" fillId="12" borderId="0" applyNumberFormat="0" applyBorder="0" applyAlignment="0" applyProtection="0"/>
    <xf numFmtId="0" fontId="90" fillId="12"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1" fillId="0" borderId="3" applyNumberFormat="0" applyFill="0" applyAlignment="0" applyProtection="0"/>
    <xf numFmtId="0" fontId="91" fillId="0" borderId="3"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5"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90" fillId="18" borderId="0" applyNumberFormat="0" applyBorder="0" applyAlignment="0" applyProtection="0"/>
    <xf numFmtId="0" fontId="90" fillId="18" borderId="0" applyNumberFormat="0" applyBorder="0" applyAlignment="0" applyProtection="0"/>
    <xf numFmtId="0" fontId="90" fillId="19" borderId="0" applyNumberFormat="0" applyBorder="0" applyAlignment="0" applyProtection="0"/>
    <xf numFmtId="0" fontId="90" fillId="19" borderId="0" applyNumberFormat="0" applyBorder="0" applyAlignment="0" applyProtection="0"/>
    <xf numFmtId="0" fontId="90" fillId="20" borderId="0" applyNumberFormat="0" applyBorder="0" applyAlignment="0" applyProtection="0"/>
    <xf numFmtId="0" fontId="90" fillId="20" borderId="0" applyNumberFormat="0" applyBorder="0" applyAlignment="0" applyProtection="0"/>
    <xf numFmtId="0" fontId="90" fillId="11" borderId="0" applyNumberFormat="0" applyBorder="0" applyAlignment="0" applyProtection="0"/>
    <xf numFmtId="0" fontId="90" fillId="11" borderId="0" applyNumberFormat="0" applyBorder="0" applyAlignment="0" applyProtection="0"/>
    <xf numFmtId="0" fontId="90" fillId="18" borderId="0" applyNumberFormat="0" applyBorder="0" applyAlignment="0" applyProtection="0"/>
    <xf numFmtId="0" fontId="90" fillId="18" borderId="0" applyNumberFormat="0" applyBorder="0" applyAlignment="0" applyProtection="0"/>
    <xf numFmtId="0" fontId="90" fillId="21" borderId="0" applyNumberFormat="0" applyBorder="0" applyAlignment="0" applyProtection="0"/>
    <xf numFmtId="0" fontId="90" fillId="21" borderId="0" applyNumberFormat="0" applyBorder="0" applyAlignment="0" applyProtection="0"/>
    <xf numFmtId="0" fontId="25" fillId="22"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92" fillId="26" borderId="0" applyNumberFormat="0" applyBorder="0" applyAlignment="0" applyProtection="0"/>
    <xf numFmtId="0" fontId="92" fillId="26" borderId="0" applyNumberFormat="0" applyBorder="0" applyAlignment="0" applyProtection="0"/>
    <xf numFmtId="0" fontId="92" fillId="19" borderId="0" applyNumberFormat="0" applyBorder="0" applyAlignment="0" applyProtection="0"/>
    <xf numFmtId="0" fontId="92" fillId="19" borderId="0" applyNumberFormat="0" applyBorder="0" applyAlignment="0" applyProtection="0"/>
    <xf numFmtId="0" fontId="92" fillId="20" borderId="0" applyNumberFormat="0" applyBorder="0" applyAlignment="0" applyProtection="0"/>
    <xf numFmtId="0" fontId="92" fillId="20" borderId="0" applyNumberFormat="0" applyBorder="0" applyAlignment="0" applyProtection="0"/>
    <xf numFmtId="0" fontId="92" fillId="27" borderId="0" applyNumberFormat="0" applyBorder="0" applyAlignment="0" applyProtection="0"/>
    <xf numFmtId="0" fontId="92" fillId="27" borderId="0" applyNumberFormat="0" applyBorder="0" applyAlignment="0" applyProtection="0"/>
    <xf numFmtId="0" fontId="92" fillId="28" borderId="0" applyNumberFormat="0" applyBorder="0" applyAlignment="0" applyProtection="0"/>
    <xf numFmtId="0" fontId="92" fillId="28" borderId="0" applyNumberFormat="0" applyBorder="0" applyAlignment="0" applyProtection="0"/>
    <xf numFmtId="0" fontId="92" fillId="29" borderId="0" applyNumberFormat="0" applyBorder="0" applyAlignment="0" applyProtection="0"/>
    <xf numFmtId="0" fontId="92" fillId="29" borderId="0" applyNumberFormat="0" applyBorder="0" applyAlignment="0" applyProtection="0"/>
    <xf numFmtId="0" fontId="25"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28" borderId="0" applyNumberFormat="0" applyBorder="0" applyAlignment="0" applyProtection="0"/>
    <xf numFmtId="0" fontId="25"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25" fillId="41" borderId="0" applyNumberFormat="0" applyBorder="0" applyAlignment="0" applyProtection="0"/>
    <xf numFmtId="0" fontId="26"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25" fillId="23"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7" fillId="3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5" fillId="24"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28" borderId="0" applyNumberFormat="0" applyBorder="0" applyAlignment="0" applyProtection="0"/>
    <xf numFmtId="0" fontId="25"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6" fillId="53" borderId="0" applyNumberFormat="0" applyBorder="0" applyAlignment="0" applyProtection="0"/>
    <xf numFmtId="0" fontId="26"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28" fillId="3"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0" fillId="9" borderId="0" applyNumberFormat="0" applyBorder="0" applyAlignment="0" applyProtection="0"/>
    <xf numFmtId="0" fontId="94" fillId="9" borderId="0" applyNumberFormat="0" applyBorder="0" applyAlignment="0" applyProtection="0"/>
    <xf numFmtId="0" fontId="94" fillId="9" borderId="0" applyNumberFormat="0" applyBorder="0" applyAlignment="0" applyProtection="0"/>
    <xf numFmtId="0" fontId="31" fillId="57" borderId="4" applyNumberFormat="0" applyAlignment="0" applyProtection="0"/>
    <xf numFmtId="0" fontId="32" fillId="58" borderId="5" applyNumberFormat="0" applyAlignment="0" applyProtection="0"/>
    <xf numFmtId="0" fontId="32" fillId="58" borderId="5" applyNumberFormat="0" applyAlignment="0" applyProtection="0"/>
    <xf numFmtId="0" fontId="32" fillId="58" borderId="5" applyNumberFormat="0" applyAlignment="0" applyProtection="0"/>
    <xf numFmtId="0" fontId="32" fillId="58" borderId="5" applyNumberFormat="0" applyAlignment="0" applyProtection="0"/>
    <xf numFmtId="0" fontId="32" fillId="58" borderId="5" applyNumberFormat="0" applyAlignment="0" applyProtection="0"/>
    <xf numFmtId="0" fontId="32" fillId="58" borderId="5" applyNumberFormat="0" applyAlignment="0" applyProtection="0"/>
    <xf numFmtId="0" fontId="32" fillId="58" borderId="5" applyNumberFormat="0" applyAlignment="0" applyProtection="0"/>
    <xf numFmtId="0" fontId="32" fillId="58" borderId="5" applyNumberFormat="0" applyAlignment="0" applyProtection="0"/>
    <xf numFmtId="0" fontId="33" fillId="59" borderId="4" applyNumberFormat="0" applyAlignment="0" applyProtection="0"/>
    <xf numFmtId="0" fontId="34" fillId="60" borderId="6" applyNumberFormat="0" applyAlignment="0" applyProtection="0"/>
    <xf numFmtId="0" fontId="35" fillId="47" borderId="6" applyNumberFormat="0" applyAlignment="0" applyProtection="0"/>
    <xf numFmtId="0" fontId="35" fillId="47" borderId="6" applyNumberFormat="0" applyAlignment="0" applyProtection="0"/>
    <xf numFmtId="0" fontId="35" fillId="47" borderId="6" applyNumberFormat="0" applyAlignment="0" applyProtection="0"/>
    <xf numFmtId="0" fontId="35" fillId="47" borderId="6" applyNumberFormat="0" applyAlignment="0" applyProtection="0"/>
    <xf numFmtId="0" fontId="35" fillId="47" borderId="6" applyNumberFormat="0" applyAlignment="0" applyProtection="0"/>
    <xf numFmtId="0" fontId="35" fillId="47" borderId="6" applyNumberFormat="0" applyAlignment="0" applyProtection="0"/>
    <xf numFmtId="0" fontId="35" fillId="47" borderId="6" applyNumberFormat="0" applyAlignment="0" applyProtection="0"/>
    <xf numFmtId="0" fontId="35" fillId="47" borderId="6" applyNumberFormat="0" applyAlignment="0" applyProtection="0"/>
    <xf numFmtId="0" fontId="35" fillId="61" borderId="6" applyNumberFormat="0" applyAlignment="0" applyProtection="0"/>
    <xf numFmtId="165" fontId="36" fillId="0" borderId="0" applyFont="0" applyFill="0" applyBorder="0" applyAlignment="0" applyProtection="0"/>
    <xf numFmtId="165" fontId="26" fillId="0" borderId="0" applyFont="0" applyFill="0" applyBorder="0" applyAlignment="0" applyProtection="0"/>
    <xf numFmtId="165" fontId="77" fillId="0" borderId="0" applyFont="0" applyFill="0" applyBorder="0" applyAlignment="0" applyProtection="0"/>
    <xf numFmtId="0" fontId="37" fillId="62" borderId="0" applyNumberFormat="0" applyBorder="0" applyAlignment="0" applyProtection="0"/>
    <xf numFmtId="0" fontId="37" fillId="63" borderId="0" applyNumberFormat="0" applyBorder="0" applyAlignment="0" applyProtection="0"/>
    <xf numFmtId="0" fontId="37" fillId="64" borderId="0" applyNumberFormat="0" applyBorder="0" applyAlignment="0" applyProtection="0"/>
    <xf numFmtId="0" fontId="38" fillId="0" borderId="0" applyNumberFormat="0" applyFill="0" applyBorder="0" applyAlignment="0" applyProtection="0"/>
    <xf numFmtId="0" fontId="95" fillId="10" borderId="0" applyNumberFormat="0" applyBorder="0" applyAlignment="0" applyProtection="0"/>
    <xf numFmtId="0" fontId="95" fillId="10" borderId="0" applyNumberFormat="0" applyBorder="0" applyAlignment="0" applyProtection="0"/>
    <xf numFmtId="0" fontId="39" fillId="4"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40" fillId="10" borderId="0" applyNumberFormat="0" applyBorder="0" applyAlignment="0" applyProtection="0"/>
    <xf numFmtId="0" fontId="41" fillId="0" borderId="1" applyNumberFormat="0" applyFill="0" applyAlignment="0" applyProtection="0"/>
    <xf numFmtId="0" fontId="42" fillId="0" borderId="7" applyNumberFormat="0" applyFill="0" applyAlignment="0" applyProtection="0"/>
    <xf numFmtId="0" fontId="42" fillId="0" borderId="7" applyNumberFormat="0" applyFill="0" applyAlignment="0" applyProtection="0"/>
    <xf numFmtId="0" fontId="42" fillId="0" borderId="7" applyNumberFormat="0" applyFill="0" applyAlignment="0" applyProtection="0"/>
    <xf numFmtId="0" fontId="42" fillId="0" borderId="7" applyNumberFormat="0" applyFill="0" applyAlignment="0" applyProtection="0"/>
    <xf numFmtId="0" fontId="42" fillId="0" borderId="7" applyNumberFormat="0" applyFill="0" applyAlignment="0" applyProtection="0"/>
    <xf numFmtId="0" fontId="42" fillId="0" borderId="7" applyNumberFormat="0" applyFill="0" applyAlignment="0" applyProtection="0"/>
    <xf numFmtId="0" fontId="42" fillId="0" borderId="7" applyNumberFormat="0" applyFill="0" applyAlignment="0" applyProtection="0"/>
    <xf numFmtId="0" fontId="42" fillId="0" borderId="7" applyNumberFormat="0" applyFill="0" applyAlignment="0" applyProtection="0"/>
    <xf numFmtId="0" fontId="42" fillId="0" borderId="8" applyNumberFormat="0" applyFill="0" applyAlignment="0" applyProtection="0"/>
    <xf numFmtId="0" fontId="43" fillId="0" borderId="2" applyNumberFormat="0" applyFill="0" applyAlignment="0" applyProtection="0"/>
    <xf numFmtId="0" fontId="44" fillId="0" borderId="9" applyNumberFormat="0" applyFill="0" applyAlignment="0" applyProtection="0"/>
    <xf numFmtId="0" fontId="44" fillId="0" borderId="9" applyNumberFormat="0" applyFill="0" applyAlignment="0" applyProtection="0"/>
    <xf numFmtId="0" fontId="44" fillId="0" borderId="9" applyNumberFormat="0" applyFill="0" applyAlignment="0" applyProtection="0"/>
    <xf numFmtId="0" fontId="44" fillId="0" borderId="9" applyNumberFormat="0" applyFill="0" applyAlignment="0" applyProtection="0"/>
    <xf numFmtId="0" fontId="44" fillId="0" borderId="9" applyNumberFormat="0" applyFill="0" applyAlignment="0" applyProtection="0"/>
    <xf numFmtId="0" fontId="44" fillId="0" borderId="9" applyNumberFormat="0" applyFill="0" applyAlignment="0" applyProtection="0"/>
    <xf numFmtId="0" fontId="44" fillId="0" borderId="9" applyNumberFormat="0" applyFill="0" applyAlignment="0" applyProtection="0"/>
    <xf numFmtId="0" fontId="44" fillId="0" borderId="9" applyNumberFormat="0" applyFill="0" applyAlignment="0" applyProtection="0"/>
    <xf numFmtId="0" fontId="44" fillId="0" borderId="2" applyNumberFormat="0" applyFill="0" applyAlignment="0" applyProtection="0"/>
    <xf numFmtId="0" fontId="45" fillId="0" borderId="3" applyNumberFormat="0" applyFill="0" applyAlignment="0" applyProtection="0"/>
    <xf numFmtId="0" fontId="46" fillId="0" borderId="10" applyNumberFormat="0" applyFill="0" applyAlignment="0" applyProtection="0"/>
    <xf numFmtId="0" fontId="46" fillId="0" borderId="10" applyNumberFormat="0" applyFill="0" applyAlignment="0" applyProtection="0"/>
    <xf numFmtId="0" fontId="46" fillId="0" borderId="10" applyNumberFormat="0" applyFill="0" applyAlignment="0" applyProtection="0"/>
    <xf numFmtId="0" fontId="46" fillId="0" borderId="10" applyNumberFormat="0" applyFill="0" applyAlignment="0" applyProtection="0"/>
    <xf numFmtId="0" fontId="46" fillId="0" borderId="10" applyNumberFormat="0" applyFill="0" applyAlignment="0" applyProtection="0"/>
    <xf numFmtId="0" fontId="46" fillId="0" borderId="10" applyNumberFormat="0" applyFill="0" applyAlignment="0" applyProtection="0"/>
    <xf numFmtId="0" fontId="46" fillId="0" borderId="10" applyNumberFormat="0" applyFill="0" applyAlignment="0" applyProtection="0"/>
    <xf numFmtId="0" fontId="46" fillId="0" borderId="10" applyNumberFormat="0" applyFill="0" applyAlignment="0" applyProtection="0"/>
    <xf numFmtId="0" fontId="46" fillId="0" borderId="11"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9" fillId="7" borderId="4" applyNumberFormat="0" applyAlignment="0" applyProtection="0"/>
    <xf numFmtId="0" fontId="50" fillId="53" borderId="5" applyNumberFormat="0" applyAlignment="0" applyProtection="0"/>
    <xf numFmtId="0" fontId="50" fillId="53" borderId="5" applyNumberFormat="0" applyAlignment="0" applyProtection="0"/>
    <xf numFmtId="0" fontId="50" fillId="53" borderId="5" applyNumberFormat="0" applyAlignment="0" applyProtection="0"/>
    <xf numFmtId="0" fontId="50" fillId="53" borderId="5" applyNumberFormat="0" applyAlignment="0" applyProtection="0"/>
    <xf numFmtId="0" fontId="50" fillId="53" borderId="5" applyNumberFormat="0" applyAlignment="0" applyProtection="0"/>
    <xf numFmtId="0" fontId="50" fillId="53" borderId="5" applyNumberFormat="0" applyAlignment="0" applyProtection="0"/>
    <xf numFmtId="0" fontId="50" fillId="53" borderId="5" applyNumberFormat="0" applyAlignment="0" applyProtection="0"/>
    <xf numFmtId="0" fontId="50" fillId="53" borderId="5" applyNumberFormat="0" applyAlignment="0" applyProtection="0"/>
    <xf numFmtId="0" fontId="51" fillId="13" borderId="4" applyNumberFormat="0" applyAlignment="0" applyProtection="0"/>
    <xf numFmtId="0" fontId="106" fillId="0" borderId="0"/>
    <xf numFmtId="0" fontId="107" fillId="0" borderId="0"/>
    <xf numFmtId="0" fontId="36" fillId="0" borderId="0"/>
    <xf numFmtId="0" fontId="36" fillId="0" borderId="0"/>
    <xf numFmtId="0" fontId="96" fillId="0" borderId="0" applyNumberFormat="0" applyFill="0" applyBorder="0" applyAlignment="0" applyProtection="0"/>
    <xf numFmtId="0" fontId="96" fillId="0" borderId="0" applyNumberFormat="0" applyFill="0" applyBorder="0" applyAlignment="0" applyProtection="0"/>
    <xf numFmtId="0" fontId="97" fillId="65" borderId="12" applyNumberFormat="0" applyAlignment="0" applyProtection="0"/>
    <xf numFmtId="0" fontId="97" fillId="65" borderId="12" applyNumberFormat="0" applyAlignment="0" applyProtection="0"/>
    <xf numFmtId="0" fontId="98" fillId="13" borderId="4" applyNumberFormat="0" applyAlignment="0" applyProtection="0"/>
    <xf numFmtId="0" fontId="98" fillId="13" borderId="4" applyNumberFormat="0" applyAlignment="0" applyProtection="0"/>
    <xf numFmtId="166" fontId="23" fillId="0" borderId="0" applyFont="0" applyFill="0" applyBorder="0" applyAlignment="0" applyProtection="0"/>
    <xf numFmtId="165" fontId="107"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0" fontId="52" fillId="0" borderId="13"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53" fillId="0" borderId="13" applyNumberFormat="0" applyFill="0" applyAlignment="0" applyProtection="0"/>
    <xf numFmtId="0" fontId="54" fillId="66"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55"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7" fillId="0" borderId="0"/>
    <xf numFmtId="0" fontId="57" fillId="0" borderId="0"/>
    <xf numFmtId="0" fontId="5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6" fillId="0" borderId="0"/>
    <xf numFmtId="0" fontId="3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56" fillId="68"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6" fillId="68"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6" fillId="0" borderId="0"/>
    <xf numFmtId="0" fontId="3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6" fillId="0" borderId="0"/>
    <xf numFmtId="0" fontId="36" fillId="0" borderId="0"/>
    <xf numFmtId="0" fontId="36" fillId="0" borderId="0"/>
    <xf numFmtId="0" fontId="36" fillId="0" borderId="0"/>
    <xf numFmtId="0" fontId="36" fillId="0" borderId="0"/>
    <xf numFmtId="0" fontId="26" fillId="0" borderId="0"/>
    <xf numFmtId="0" fontId="26" fillId="0" borderId="0"/>
    <xf numFmtId="0" fontId="26" fillId="0" borderId="0"/>
    <xf numFmtId="0" fontId="36" fillId="0" borderId="0"/>
    <xf numFmtId="0" fontId="26" fillId="0" borderId="0"/>
    <xf numFmtId="0" fontId="56" fillId="68" borderId="0"/>
    <xf numFmtId="0" fontId="56" fillId="68" borderId="0"/>
    <xf numFmtId="0" fontId="36" fillId="0" borderId="0"/>
    <xf numFmtId="0" fontId="36" fillId="0"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36" fillId="0" borderId="0"/>
    <xf numFmtId="0" fontId="77" fillId="0" borderId="0"/>
    <xf numFmtId="0" fontId="58" fillId="69" borderId="15" applyNumberForma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26" fillId="70" borderId="15" applyNumberFormat="0" applyFont="0" applyAlignment="0" applyProtection="0"/>
    <xf numFmtId="0" fontId="59" fillId="57" borderId="12" applyNumberFormat="0" applyAlignment="0" applyProtection="0"/>
    <xf numFmtId="0" fontId="60" fillId="58" borderId="12" applyNumberFormat="0" applyAlignment="0" applyProtection="0"/>
    <xf numFmtId="0" fontId="60" fillId="58" borderId="12" applyNumberFormat="0" applyAlignment="0" applyProtection="0"/>
    <xf numFmtId="0" fontId="60" fillId="58" borderId="12" applyNumberFormat="0" applyAlignment="0" applyProtection="0"/>
    <xf numFmtId="0" fontId="60" fillId="58" borderId="12" applyNumberFormat="0" applyAlignment="0" applyProtection="0"/>
    <xf numFmtId="0" fontId="60" fillId="58" borderId="12" applyNumberFormat="0" applyAlignment="0" applyProtection="0"/>
    <xf numFmtId="0" fontId="60" fillId="58" borderId="12" applyNumberFormat="0" applyAlignment="0" applyProtection="0"/>
    <xf numFmtId="0" fontId="60" fillId="58" borderId="12" applyNumberFormat="0" applyAlignment="0" applyProtection="0"/>
    <xf numFmtId="0" fontId="60" fillId="58" borderId="12" applyNumberFormat="0" applyAlignment="0" applyProtection="0"/>
    <xf numFmtId="0" fontId="60" fillId="59" borderId="12" applyNumberFormat="0" applyAlignment="0" applyProtection="0"/>
    <xf numFmtId="0" fontId="92" fillId="71" borderId="0" applyNumberFormat="0" applyBorder="0" applyAlignment="0" applyProtection="0"/>
    <xf numFmtId="0" fontId="92" fillId="71" borderId="0" applyNumberFormat="0" applyBorder="0" applyAlignment="0" applyProtection="0"/>
    <xf numFmtId="0" fontId="92" fillId="72" borderId="0" applyNumberFormat="0" applyBorder="0" applyAlignment="0" applyProtection="0"/>
    <xf numFmtId="0" fontId="92" fillId="72" borderId="0" applyNumberFormat="0" applyBorder="0" applyAlignment="0" applyProtection="0"/>
    <xf numFmtId="0" fontId="92" fillId="73" borderId="0" applyNumberFormat="0" applyBorder="0" applyAlignment="0" applyProtection="0"/>
    <xf numFmtId="0" fontId="92" fillId="73" borderId="0" applyNumberFormat="0" applyBorder="0" applyAlignment="0" applyProtection="0"/>
    <xf numFmtId="0" fontId="92" fillId="27" borderId="0" applyNumberFormat="0" applyBorder="0" applyAlignment="0" applyProtection="0"/>
    <xf numFmtId="0" fontId="92" fillId="27" borderId="0" applyNumberFormat="0" applyBorder="0" applyAlignment="0" applyProtection="0"/>
    <xf numFmtId="0" fontId="92" fillId="28" borderId="0" applyNumberFormat="0" applyBorder="0" applyAlignment="0" applyProtection="0"/>
    <xf numFmtId="0" fontId="92" fillId="28" borderId="0" applyNumberFormat="0" applyBorder="0" applyAlignment="0" applyProtection="0"/>
    <xf numFmtId="0" fontId="92" fillId="56" borderId="0" applyNumberFormat="0" applyBorder="0" applyAlignment="0" applyProtection="0"/>
    <xf numFmtId="0" fontId="92" fillId="56" borderId="0" applyNumberFormat="0" applyBorder="0" applyAlignment="0" applyProtection="0"/>
    <xf numFmtId="0" fontId="36" fillId="70" borderId="15" applyNumberFormat="0" applyFont="0" applyAlignment="0" applyProtection="0"/>
    <xf numFmtId="0" fontId="36" fillId="70" borderId="15" applyNumberFormat="0" applyFont="0" applyAlignment="0" applyProtection="0"/>
    <xf numFmtId="0" fontId="70" fillId="0" borderId="0" applyNumberFormat="0" applyFill="0" applyBorder="0" applyAlignment="0" applyProtection="0"/>
    <xf numFmtId="0" fontId="70" fillId="0" borderId="0" applyNumberFormat="0" applyFill="0" applyBorder="0" applyAlignment="0" applyProtection="0"/>
    <xf numFmtId="4" fontId="56" fillId="67" borderId="5" applyNumberFormat="0" applyProtection="0">
      <alignment vertical="center"/>
    </xf>
    <xf numFmtId="4" fontId="56" fillId="67" borderId="5" applyNumberFormat="0" applyProtection="0">
      <alignment vertical="center"/>
    </xf>
    <xf numFmtId="4" fontId="61" fillId="74" borderId="5" applyNumberFormat="0" applyProtection="0">
      <alignment vertical="center"/>
    </xf>
    <xf numFmtId="4" fontId="56" fillId="74" borderId="5" applyNumberFormat="0" applyProtection="0">
      <alignment horizontal="left" vertical="center" indent="1"/>
    </xf>
    <xf numFmtId="4" fontId="56" fillId="74" borderId="5" applyNumberFormat="0" applyProtection="0">
      <alignment horizontal="left" vertical="center" indent="1"/>
    </xf>
    <xf numFmtId="0" fontId="62" fillId="67" borderId="16" applyNumberFormat="0" applyProtection="0">
      <alignment horizontal="left" vertical="top" indent="1"/>
    </xf>
    <xf numFmtId="4" fontId="56" fillId="28" borderId="5" applyNumberFormat="0" applyProtection="0">
      <alignment horizontal="left" vertical="center" indent="1"/>
    </xf>
    <xf numFmtId="4" fontId="56" fillId="28" borderId="5" applyNumberFormat="0" applyProtection="0">
      <alignment horizontal="left" vertical="center" indent="1"/>
    </xf>
    <xf numFmtId="4" fontId="56" fillId="9" borderId="5" applyNumberFormat="0" applyProtection="0">
      <alignment horizontal="right" vertical="center"/>
    </xf>
    <xf numFmtId="4" fontId="56" fillId="9" borderId="5" applyNumberFormat="0" applyProtection="0">
      <alignment horizontal="right" vertical="center"/>
    </xf>
    <xf numFmtId="4" fontId="56" fillId="75" borderId="5" applyNumberFormat="0" applyProtection="0">
      <alignment horizontal="right" vertical="center"/>
    </xf>
    <xf numFmtId="4" fontId="56" fillId="75" borderId="5" applyNumberFormat="0" applyProtection="0">
      <alignment horizontal="right" vertical="center"/>
    </xf>
    <xf numFmtId="4" fontId="56" fillId="72" borderId="17" applyNumberFormat="0" applyProtection="0">
      <alignment horizontal="right" vertical="center"/>
    </xf>
    <xf numFmtId="4" fontId="56" fillId="72" borderId="17" applyNumberFormat="0" applyProtection="0">
      <alignment horizontal="right" vertical="center"/>
    </xf>
    <xf numFmtId="4" fontId="56" fillId="21" borderId="5" applyNumberFormat="0" applyProtection="0">
      <alignment horizontal="right" vertical="center"/>
    </xf>
    <xf numFmtId="4" fontId="56" fillId="21" borderId="5" applyNumberFormat="0" applyProtection="0">
      <alignment horizontal="right" vertical="center"/>
    </xf>
    <xf numFmtId="4" fontId="56" fillId="29" borderId="5" applyNumberFormat="0" applyProtection="0">
      <alignment horizontal="right" vertical="center"/>
    </xf>
    <xf numFmtId="4" fontId="56" fillId="29" borderId="5" applyNumberFormat="0" applyProtection="0">
      <alignment horizontal="right" vertical="center"/>
    </xf>
    <xf numFmtId="4" fontId="56" fillId="56" borderId="5" applyNumberFormat="0" applyProtection="0">
      <alignment horizontal="right" vertical="center"/>
    </xf>
    <xf numFmtId="4" fontId="56" fillId="56" borderId="5" applyNumberFormat="0" applyProtection="0">
      <alignment horizontal="right" vertical="center"/>
    </xf>
    <xf numFmtId="4" fontId="56" fillId="73" borderId="5" applyNumberFormat="0" applyProtection="0">
      <alignment horizontal="right" vertical="center"/>
    </xf>
    <xf numFmtId="4" fontId="56" fillId="73" borderId="5" applyNumberFormat="0" applyProtection="0">
      <alignment horizontal="right" vertical="center"/>
    </xf>
    <xf numFmtId="4" fontId="56" fillId="76" borderId="5" applyNumberFormat="0" applyProtection="0">
      <alignment horizontal="right" vertical="center"/>
    </xf>
    <xf numFmtId="4" fontId="56" fillId="76" borderId="5" applyNumberFormat="0" applyProtection="0">
      <alignment horizontal="right" vertical="center"/>
    </xf>
    <xf numFmtId="4" fontId="56" fillId="20" borderId="5" applyNumberFormat="0" applyProtection="0">
      <alignment horizontal="right" vertical="center"/>
    </xf>
    <xf numFmtId="4" fontId="56" fillId="20" borderId="5" applyNumberFormat="0" applyProtection="0">
      <alignment horizontal="right" vertical="center"/>
    </xf>
    <xf numFmtId="4" fontId="56" fillId="77" borderId="17" applyNumberFormat="0" applyProtection="0">
      <alignment horizontal="left" vertical="center" indent="1"/>
    </xf>
    <xf numFmtId="4" fontId="56" fillId="77" borderId="17" applyNumberFormat="0" applyProtection="0">
      <alignment horizontal="left" vertical="center" indent="1"/>
    </xf>
    <xf numFmtId="4" fontId="36" fillId="48" borderId="17" applyNumberFormat="0" applyProtection="0">
      <alignment horizontal="left" vertical="center" indent="1"/>
    </xf>
    <xf numFmtId="4" fontId="36" fillId="48" borderId="17" applyNumberFormat="0" applyProtection="0">
      <alignment horizontal="left" vertical="center" indent="1"/>
    </xf>
    <xf numFmtId="4" fontId="36" fillId="48" borderId="17" applyNumberFormat="0" applyProtection="0">
      <alignment horizontal="left" vertical="center" indent="1"/>
    </xf>
    <xf numFmtId="4" fontId="36" fillId="48" borderId="17" applyNumberFormat="0" applyProtection="0">
      <alignment horizontal="left" vertical="center" indent="1"/>
    </xf>
    <xf numFmtId="4" fontId="56" fillId="78" borderId="5" applyNumberFormat="0" applyProtection="0">
      <alignment horizontal="right" vertical="center"/>
    </xf>
    <xf numFmtId="4" fontId="56" fillId="78" borderId="5" applyNumberFormat="0" applyProtection="0">
      <alignment horizontal="right" vertical="center"/>
    </xf>
    <xf numFmtId="4" fontId="56" fillId="79" borderId="17" applyNumberFormat="0" applyProtection="0">
      <alignment horizontal="left" vertical="center" indent="1"/>
    </xf>
    <xf numFmtId="4" fontId="56" fillId="79" borderId="17" applyNumberFormat="0" applyProtection="0">
      <alignment horizontal="left" vertical="center" indent="1"/>
    </xf>
    <xf numFmtId="4" fontId="56" fillId="78" borderId="17" applyNumberFormat="0" applyProtection="0">
      <alignment horizontal="left" vertical="center" indent="1"/>
    </xf>
    <xf numFmtId="4" fontId="56" fillId="78" borderId="17" applyNumberFormat="0" applyProtection="0">
      <alignment horizontal="left" vertical="center" indent="1"/>
    </xf>
    <xf numFmtId="0" fontId="56" fillId="65" borderId="5" applyNumberFormat="0" applyProtection="0">
      <alignment horizontal="left" vertical="center" indent="1"/>
    </xf>
    <xf numFmtId="0" fontId="56" fillId="65" borderId="5" applyNumberFormat="0" applyProtection="0">
      <alignment horizontal="left" vertical="center" indent="1"/>
    </xf>
    <xf numFmtId="0" fontId="56" fillId="48" borderId="16" applyNumberFormat="0" applyProtection="0">
      <alignment horizontal="left" vertical="top" indent="1"/>
    </xf>
    <xf numFmtId="0" fontId="56" fillId="48" borderId="16" applyNumberFormat="0" applyProtection="0">
      <alignment horizontal="left" vertical="top" indent="1"/>
    </xf>
    <xf numFmtId="0" fontId="56" fillId="48" borderId="16" applyNumberFormat="0" applyProtection="0">
      <alignment horizontal="left" vertical="top" indent="1"/>
    </xf>
    <xf numFmtId="0" fontId="56" fillId="80" borderId="5" applyNumberFormat="0" applyProtection="0">
      <alignment horizontal="left" vertical="center" indent="1"/>
    </xf>
    <xf numFmtId="0" fontId="56" fillId="80" borderId="5" applyNumberFormat="0" applyProtection="0">
      <alignment horizontal="left" vertical="center" indent="1"/>
    </xf>
    <xf numFmtId="0" fontId="56" fillId="78" borderId="16" applyNumberFormat="0" applyProtection="0">
      <alignment horizontal="left" vertical="top" indent="1"/>
    </xf>
    <xf numFmtId="0" fontId="56" fillId="78" borderId="16" applyNumberFormat="0" applyProtection="0">
      <alignment horizontal="left" vertical="top" indent="1"/>
    </xf>
    <xf numFmtId="0" fontId="56" fillId="78" borderId="16" applyNumberFormat="0" applyProtection="0">
      <alignment horizontal="left" vertical="top" indent="1"/>
    </xf>
    <xf numFmtId="0" fontId="56" fillId="18" borderId="5" applyNumberFormat="0" applyProtection="0">
      <alignment horizontal="left" vertical="center" indent="1"/>
    </xf>
    <xf numFmtId="0" fontId="56" fillId="18" borderId="5" applyNumberFormat="0" applyProtection="0">
      <alignment horizontal="left" vertical="center" indent="1"/>
    </xf>
    <xf numFmtId="0" fontId="56" fillId="18" borderId="16" applyNumberFormat="0" applyProtection="0">
      <alignment horizontal="left" vertical="top" indent="1"/>
    </xf>
    <xf numFmtId="0" fontId="56" fillId="18" borderId="16" applyNumberFormat="0" applyProtection="0">
      <alignment horizontal="left" vertical="top" indent="1"/>
    </xf>
    <xf numFmtId="0" fontId="56" fillId="18" borderId="16" applyNumberFormat="0" applyProtection="0">
      <alignment horizontal="left" vertical="top" indent="1"/>
    </xf>
    <xf numFmtId="0" fontId="56" fillId="79" borderId="5" applyNumberFormat="0" applyProtection="0">
      <alignment horizontal="left" vertical="center" indent="1"/>
    </xf>
    <xf numFmtId="0" fontId="56" fillId="79" borderId="5" applyNumberFormat="0" applyProtection="0">
      <alignment horizontal="left" vertical="center" indent="1"/>
    </xf>
    <xf numFmtId="0" fontId="56" fillId="79" borderId="16" applyNumberFormat="0" applyProtection="0">
      <alignment horizontal="left" vertical="top" indent="1"/>
    </xf>
    <xf numFmtId="0" fontId="56" fillId="79" borderId="16" applyNumberFormat="0" applyProtection="0">
      <alignment horizontal="left" vertical="top" indent="1"/>
    </xf>
    <xf numFmtId="0" fontId="56" fillId="79" borderId="16" applyNumberFormat="0" applyProtection="0">
      <alignment horizontal="left" vertical="top" indent="1"/>
    </xf>
    <xf numFmtId="0" fontId="56" fillId="59" borderId="18" applyNumberFormat="0">
      <protection locked="0"/>
    </xf>
    <xf numFmtId="0" fontId="56" fillId="59" borderId="18" applyNumberFormat="0">
      <protection locked="0"/>
    </xf>
    <xf numFmtId="0" fontId="56" fillId="59" borderId="18" applyNumberFormat="0">
      <protection locked="0"/>
    </xf>
    <xf numFmtId="0" fontId="63" fillId="48" borderId="19" applyBorder="0"/>
    <xf numFmtId="4" fontId="64" fillId="70" borderId="16" applyNumberFormat="0" applyProtection="0">
      <alignment vertical="center"/>
    </xf>
    <xf numFmtId="4" fontId="61" fillId="81" borderId="20" applyNumberFormat="0" applyProtection="0">
      <alignment vertical="center"/>
    </xf>
    <xf numFmtId="4" fontId="64" fillId="65" borderId="16" applyNumberFormat="0" applyProtection="0">
      <alignment horizontal="left" vertical="center" indent="1"/>
    </xf>
    <xf numFmtId="0" fontId="64" fillId="70" borderId="16" applyNumberFormat="0" applyProtection="0">
      <alignment horizontal="left" vertical="top" indent="1"/>
    </xf>
    <xf numFmtId="4" fontId="56" fillId="0" borderId="5" applyNumberFormat="0" applyProtection="0">
      <alignment horizontal="right" vertical="center"/>
    </xf>
    <xf numFmtId="4" fontId="56" fillId="0" borderId="5" applyNumberFormat="0" applyProtection="0">
      <alignment horizontal="right" vertical="center"/>
    </xf>
    <xf numFmtId="4" fontId="61" fillId="82" borderId="5" applyNumberFormat="0" applyProtection="0">
      <alignment horizontal="right" vertical="center"/>
    </xf>
    <xf numFmtId="4" fontId="56" fillId="28" borderId="5" applyNumberFormat="0" applyProtection="0">
      <alignment horizontal="left" vertical="center" indent="1"/>
    </xf>
    <xf numFmtId="4" fontId="56" fillId="28" borderId="5" applyNumberFormat="0" applyProtection="0">
      <alignment horizontal="left" vertical="center" indent="1"/>
    </xf>
    <xf numFmtId="0" fontId="64" fillId="78" borderId="16" applyNumberFormat="0" applyProtection="0">
      <alignment horizontal="left" vertical="top" indent="1"/>
    </xf>
    <xf numFmtId="4" fontId="65" fillId="83" borderId="17" applyNumberFormat="0" applyProtection="0">
      <alignment horizontal="left" vertical="center" indent="1"/>
    </xf>
    <xf numFmtId="0" fontId="56" fillId="84" borderId="20"/>
    <xf numFmtId="0" fontId="56" fillId="84" borderId="20"/>
    <xf numFmtId="4" fontId="66" fillId="59" borderId="5" applyNumberFormat="0" applyProtection="0">
      <alignment horizontal="right" vertical="center"/>
    </xf>
    <xf numFmtId="0" fontId="67" fillId="0" borderId="0" applyNumberFormat="0" applyFill="0" applyBorder="0" applyAlignment="0" applyProtection="0"/>
    <xf numFmtId="0" fontId="100" fillId="65" borderId="4" applyNumberFormat="0" applyAlignment="0" applyProtection="0"/>
    <xf numFmtId="0" fontId="100" fillId="65" borderId="4" applyNumberFormat="0" applyAlignment="0" applyProtection="0"/>
    <xf numFmtId="0" fontId="68" fillId="0" borderId="17"/>
    <xf numFmtId="0" fontId="68" fillId="0" borderId="17"/>
    <xf numFmtId="0" fontId="68" fillId="0" borderId="17"/>
    <xf numFmtId="0" fontId="101" fillId="0" borderId="21" applyNumberFormat="0" applyFill="0" applyAlignment="0" applyProtection="0"/>
    <xf numFmtId="0" fontId="101" fillId="0" borderId="21" applyNumberFormat="0" applyFill="0" applyAlignment="0" applyProtection="0"/>
    <xf numFmtId="0" fontId="102" fillId="0" borderId="13" applyNumberFormat="0" applyFill="0" applyAlignment="0" applyProtection="0"/>
    <xf numFmtId="0" fontId="102" fillId="0" borderId="13" applyNumberFormat="0" applyFill="0" applyAlignment="0" applyProtection="0"/>
    <xf numFmtId="49" fontId="69" fillId="85" borderId="22" applyBorder="0">
      <alignment vertical="top" wrapText="1"/>
    </xf>
    <xf numFmtId="0" fontId="103" fillId="61" borderId="6" applyNumberFormat="0" applyAlignment="0" applyProtection="0"/>
    <xf numFmtId="0" fontId="103" fillId="61" borderId="6" applyNumberFormat="0" applyAlignment="0" applyProtection="0"/>
    <xf numFmtId="0" fontId="70" fillId="0" borderId="0" applyNumberFormat="0" applyFill="0" applyBorder="0" applyAlignment="0" applyProtection="0"/>
    <xf numFmtId="0" fontId="71" fillId="0" borderId="21" applyNumberFormat="0" applyFill="0" applyAlignment="0" applyProtection="0"/>
    <xf numFmtId="0" fontId="37" fillId="0" borderId="23" applyNumberFormat="0" applyFill="0" applyAlignment="0" applyProtection="0"/>
    <xf numFmtId="0" fontId="37" fillId="0" borderId="23" applyNumberFormat="0" applyFill="0" applyAlignment="0" applyProtection="0"/>
    <xf numFmtId="0" fontId="37" fillId="0" borderId="23" applyNumberFormat="0" applyFill="0" applyAlignment="0" applyProtection="0"/>
    <xf numFmtId="0" fontId="37" fillId="0" borderId="23" applyNumberFormat="0" applyFill="0" applyAlignment="0" applyProtection="0"/>
    <xf numFmtId="0" fontId="37" fillId="0" borderId="23" applyNumberFormat="0" applyFill="0" applyAlignment="0" applyProtection="0"/>
    <xf numFmtId="0" fontId="37" fillId="0" borderId="23" applyNumberFormat="0" applyFill="0" applyAlignment="0" applyProtection="0"/>
    <xf numFmtId="0" fontId="37" fillId="0" borderId="23" applyNumberFormat="0" applyFill="0" applyAlignment="0" applyProtection="0"/>
    <xf numFmtId="0" fontId="37" fillId="0" borderId="23" applyNumberFormat="0" applyFill="0" applyAlignment="0" applyProtection="0"/>
    <xf numFmtId="0" fontId="37" fillId="0" borderId="24" applyNumberFormat="0" applyFill="0" applyAlignment="0" applyProtection="0"/>
    <xf numFmtId="0" fontId="7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73" fillId="0" borderId="0" applyNumberFormat="0" applyFill="0" applyBorder="0" applyAlignment="0" applyProtection="0"/>
    <xf numFmtId="0" fontId="56" fillId="68" borderId="0"/>
    <xf numFmtId="0" fontId="22" fillId="0" borderId="0"/>
    <xf numFmtId="164" fontId="22" fillId="0" borderId="0" applyFont="0" applyFill="0" applyBorder="0" applyAlignment="0" applyProtection="0"/>
    <xf numFmtId="0" fontId="111" fillId="0" borderId="0"/>
    <xf numFmtId="0" fontId="88" fillId="0" borderId="1" applyNumberFormat="0" applyFill="0" applyAlignment="0" applyProtection="0"/>
    <xf numFmtId="0" fontId="89" fillId="0" borderId="2" applyNumberFormat="0" applyFill="0" applyAlignment="0" applyProtection="0"/>
    <xf numFmtId="0" fontId="90" fillId="8" borderId="0" applyNumberFormat="0" applyBorder="0" applyAlignment="0" applyProtection="0"/>
    <xf numFmtId="0" fontId="90" fillId="9" borderId="0" applyNumberFormat="0" applyBorder="0" applyAlignment="0" applyProtection="0"/>
    <xf numFmtId="0" fontId="90" fillId="10" borderId="0" applyNumberFormat="0" applyBorder="0" applyAlignment="0" applyProtection="0"/>
    <xf numFmtId="0" fontId="90" fillId="11" borderId="0" applyNumberFormat="0" applyBorder="0" applyAlignment="0" applyProtection="0"/>
    <xf numFmtId="0" fontId="90" fillId="12" borderId="0" applyNumberFormat="0" applyBorder="0" applyAlignment="0" applyProtection="0"/>
    <xf numFmtId="0" fontId="90" fillId="13" borderId="0" applyNumberFormat="0" applyBorder="0" applyAlignment="0" applyProtection="0"/>
    <xf numFmtId="0" fontId="91" fillId="0" borderId="3" applyNumberFormat="0" applyFill="0" applyAlignment="0" applyProtection="0"/>
    <xf numFmtId="0" fontId="91" fillId="0" borderId="0" applyNumberFormat="0" applyFill="0" applyBorder="0" applyAlignment="0" applyProtection="0"/>
    <xf numFmtId="0" fontId="90" fillId="18" borderId="0" applyNumberFormat="0" applyBorder="0" applyAlignment="0" applyProtection="0"/>
    <xf numFmtId="0" fontId="90" fillId="19" borderId="0" applyNumberFormat="0" applyBorder="0" applyAlignment="0" applyProtection="0"/>
    <xf numFmtId="0" fontId="90" fillId="20" borderId="0" applyNumberFormat="0" applyBorder="0" applyAlignment="0" applyProtection="0"/>
    <xf numFmtId="0" fontId="90" fillId="11" borderId="0" applyNumberFormat="0" applyBorder="0" applyAlignment="0" applyProtection="0"/>
    <xf numFmtId="0" fontId="90" fillId="18" borderId="0" applyNumberFormat="0" applyBorder="0" applyAlignment="0" applyProtection="0"/>
    <xf numFmtId="0" fontId="90" fillId="21" borderId="0" applyNumberFormat="0" applyBorder="0" applyAlignment="0" applyProtection="0"/>
    <xf numFmtId="0" fontId="92" fillId="26" borderId="0" applyNumberFormat="0" applyBorder="0" applyAlignment="0" applyProtection="0"/>
    <xf numFmtId="0" fontId="92" fillId="19" borderId="0" applyNumberFormat="0" applyBorder="0" applyAlignment="0" applyProtection="0"/>
    <xf numFmtId="0" fontId="92" fillId="20" borderId="0" applyNumberFormat="0" applyBorder="0" applyAlignment="0" applyProtection="0"/>
    <xf numFmtId="0" fontId="92" fillId="27" borderId="0" applyNumberFormat="0" applyBorder="0" applyAlignment="0" applyProtection="0"/>
    <xf numFmtId="0" fontId="92" fillId="28" borderId="0" applyNumberFormat="0" applyBorder="0" applyAlignment="0" applyProtection="0"/>
    <xf numFmtId="0" fontId="92" fillId="29" borderId="0" applyNumberFormat="0" applyBorder="0" applyAlignment="0" applyProtection="0"/>
    <xf numFmtId="0" fontId="93" fillId="0" borderId="0" applyNumberFormat="0" applyFill="0" applyBorder="0" applyAlignment="0" applyProtection="0"/>
    <xf numFmtId="0" fontId="94" fillId="9" borderId="0" applyNumberFormat="0" applyBorder="0" applyAlignment="0" applyProtection="0"/>
    <xf numFmtId="166" fontId="23" fillId="0" borderId="0" applyFont="0" applyFill="0" applyBorder="0" applyAlignment="0" applyProtection="0"/>
    <xf numFmtId="165" fontId="23" fillId="0" borderId="0" applyFont="0" applyFill="0" applyBorder="0" applyAlignment="0" applyProtection="0"/>
    <xf numFmtId="0" fontId="95" fillId="10" borderId="0" applyNumberFormat="0" applyBorder="0" applyAlignment="0" applyProtection="0"/>
    <xf numFmtId="0" fontId="22" fillId="0" borderId="0"/>
    <xf numFmtId="0" fontId="23" fillId="0" borderId="0"/>
    <xf numFmtId="0" fontId="23" fillId="0" borderId="0"/>
    <xf numFmtId="0" fontId="96" fillId="0" borderId="0" applyNumberFormat="0" applyFill="0" applyBorder="0" applyAlignment="0" applyProtection="0"/>
    <xf numFmtId="0" fontId="97" fillId="65" borderId="12" applyNumberFormat="0" applyAlignment="0" applyProtection="0"/>
    <xf numFmtId="0" fontId="98" fillId="13" borderId="4" applyNumberFormat="0" applyAlignment="0" applyProtection="0"/>
    <xf numFmtId="166" fontId="111"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0" fontId="99" fillId="67"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2" fillId="71" borderId="0" applyNumberFormat="0" applyBorder="0" applyAlignment="0" applyProtection="0"/>
    <xf numFmtId="0" fontId="92" fillId="72" borderId="0" applyNumberFormat="0" applyBorder="0" applyAlignment="0" applyProtection="0"/>
    <xf numFmtId="0" fontId="92" fillId="73" borderId="0" applyNumberFormat="0" applyBorder="0" applyAlignment="0" applyProtection="0"/>
    <xf numFmtId="0" fontId="92" fillId="27" borderId="0" applyNumberFormat="0" applyBorder="0" applyAlignment="0" applyProtection="0"/>
    <xf numFmtId="0" fontId="92" fillId="28" borderId="0" applyNumberFormat="0" applyBorder="0" applyAlignment="0" applyProtection="0"/>
    <xf numFmtId="0" fontId="92" fillId="56" borderId="0" applyNumberFormat="0" applyBorder="0" applyAlignment="0" applyProtection="0"/>
    <xf numFmtId="0" fontId="23" fillId="70" borderId="15" applyNumberFormat="0" applyFont="0" applyAlignment="0" applyProtection="0"/>
    <xf numFmtId="0" fontId="23" fillId="70" borderId="15" applyNumberFormat="0" applyFont="0" applyAlignment="0" applyProtection="0"/>
    <xf numFmtId="0" fontId="70" fillId="0" borderId="0" applyNumberFormat="0" applyFill="0" applyBorder="0" applyAlignment="0" applyProtection="0"/>
    <xf numFmtId="4" fontId="23" fillId="48" borderId="17" applyNumberFormat="0" applyProtection="0">
      <alignment horizontal="left" vertical="center" indent="1"/>
    </xf>
    <xf numFmtId="4" fontId="23" fillId="48" borderId="17" applyNumberFormat="0" applyProtection="0">
      <alignment horizontal="left" vertical="center" indent="1"/>
    </xf>
    <xf numFmtId="4" fontId="23" fillId="48" borderId="17" applyNumberFormat="0" applyProtection="0">
      <alignment horizontal="left" vertical="center" indent="1"/>
    </xf>
    <xf numFmtId="4" fontId="23" fillId="48" borderId="17" applyNumberFormat="0" applyProtection="0">
      <alignment horizontal="left" vertical="center" indent="1"/>
    </xf>
    <xf numFmtId="0" fontId="100" fillId="65" borderId="4" applyNumberFormat="0" applyAlignment="0" applyProtection="0"/>
    <xf numFmtId="0" fontId="101" fillId="0" borderId="21" applyNumberFormat="0" applyFill="0" applyAlignment="0" applyProtection="0"/>
    <xf numFmtId="0" fontId="102" fillId="0" borderId="13" applyNumberFormat="0" applyFill="0" applyAlignment="0" applyProtection="0"/>
    <xf numFmtId="0" fontId="103" fillId="61" borderId="6" applyNumberFormat="0" applyAlignment="0" applyProtection="0"/>
    <xf numFmtId="164" fontId="22" fillId="0" borderId="0" applyFont="0" applyFill="0" applyBorder="0" applyAlignment="0" applyProtection="0"/>
    <xf numFmtId="0" fontId="23" fillId="0" borderId="0"/>
    <xf numFmtId="0" fontId="21" fillId="0" borderId="0"/>
    <xf numFmtId="164" fontId="21" fillId="0" borderId="0" applyFont="0" applyFill="0" applyBorder="0" applyAlignment="0" applyProtection="0"/>
    <xf numFmtId="0" fontId="20" fillId="0" borderId="0"/>
    <xf numFmtId="0" fontId="113" fillId="0" borderId="0"/>
    <xf numFmtId="0" fontId="20" fillId="0" borderId="0"/>
    <xf numFmtId="0" fontId="114" fillId="0" borderId="0"/>
    <xf numFmtId="0" fontId="19" fillId="0" borderId="0"/>
    <xf numFmtId="164" fontId="19" fillId="0" borderId="0" applyFont="0" applyFill="0" applyBorder="0" applyAlignment="0" applyProtection="0"/>
    <xf numFmtId="0" fontId="18" fillId="0" borderId="0"/>
    <xf numFmtId="0" fontId="18" fillId="0" borderId="0"/>
    <xf numFmtId="0" fontId="18" fillId="0" borderId="0"/>
    <xf numFmtId="166" fontId="23"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0" fontId="17" fillId="0" borderId="0"/>
    <xf numFmtId="0" fontId="16" fillId="0" borderId="0"/>
    <xf numFmtId="164" fontId="16" fillId="0" borderId="0" applyFont="0" applyFill="0" applyBorder="0" applyAlignment="0" applyProtection="0"/>
    <xf numFmtId="0" fontId="15" fillId="0" borderId="0"/>
    <xf numFmtId="164" fontId="15" fillId="0" borderId="0" applyFont="0" applyFill="0" applyBorder="0" applyAlignment="0" applyProtection="0"/>
    <xf numFmtId="0" fontId="14" fillId="0" borderId="0"/>
    <xf numFmtId="164" fontId="14" fillId="0" borderId="0" applyFont="0" applyFill="0" applyBorder="0" applyAlignment="0" applyProtection="0"/>
    <xf numFmtId="0" fontId="13" fillId="0" borderId="0"/>
    <xf numFmtId="164" fontId="13" fillId="0" borderId="0" applyFont="0" applyFill="0" applyBorder="0" applyAlignment="0" applyProtection="0"/>
    <xf numFmtId="0" fontId="12" fillId="0" borderId="0"/>
    <xf numFmtId="164" fontId="12" fillId="0" borderId="0" applyFont="0" applyFill="0" applyBorder="0" applyAlignment="0" applyProtection="0"/>
    <xf numFmtId="0" fontId="23" fillId="0" borderId="0"/>
    <xf numFmtId="0" fontId="11" fillId="0" borderId="0"/>
    <xf numFmtId="164" fontId="11" fillId="0" borderId="0" applyFont="0" applyFill="0" applyBorder="0" applyAlignment="0" applyProtection="0"/>
    <xf numFmtId="0" fontId="115" fillId="0" borderId="0"/>
    <xf numFmtId="0" fontId="10" fillId="0" borderId="0"/>
    <xf numFmtId="0" fontId="9" fillId="0" borderId="0"/>
    <xf numFmtId="0" fontId="115" fillId="0" borderId="0"/>
    <xf numFmtId="0" fontId="8" fillId="0" borderId="0"/>
    <xf numFmtId="0" fontId="26" fillId="0" borderId="0"/>
    <xf numFmtId="0" fontId="26" fillId="89" borderId="0" applyNumberFormat="0" applyFont="0" applyBorder="0" applyAlignment="0" applyProtection="0"/>
    <xf numFmtId="0" fontId="26" fillId="89" borderId="0" applyNumberFormat="0" applyFont="0" applyBorder="0" applyAlignment="0" applyProtection="0"/>
    <xf numFmtId="0" fontId="26" fillId="90" borderId="0" applyNumberFormat="0" applyFont="0" applyBorder="0" applyAlignment="0" applyProtection="0"/>
    <xf numFmtId="0" fontId="26" fillId="90" borderId="0" applyNumberFormat="0" applyFont="0" applyBorder="0" applyAlignment="0" applyProtection="0"/>
    <xf numFmtId="0" fontId="26" fillId="91" borderId="0" applyNumberFormat="0" applyFont="0" applyBorder="0" applyAlignment="0" applyProtection="0"/>
    <xf numFmtId="0" fontId="26" fillId="91" borderId="0" applyNumberFormat="0" applyFont="0" applyBorder="0" applyAlignment="0" applyProtection="0"/>
    <xf numFmtId="0" fontId="26" fillId="92" borderId="0" applyNumberFormat="0" applyFont="0" applyBorder="0" applyAlignment="0" applyProtection="0"/>
    <xf numFmtId="0" fontId="26" fillId="92" borderId="0" applyNumberFormat="0" applyFont="0" applyBorder="0" applyAlignment="0" applyProtection="0"/>
    <xf numFmtId="0" fontId="26" fillId="93" borderId="0" applyNumberFormat="0" applyFont="0" applyBorder="0" applyAlignment="0" applyProtection="0"/>
    <xf numFmtId="0" fontId="26" fillId="93" borderId="0" applyNumberFormat="0" applyFon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26" fillId="91" borderId="0" applyNumberFormat="0" applyFont="0" applyBorder="0" applyAlignment="0" applyProtection="0"/>
    <xf numFmtId="0" fontId="26" fillId="91" borderId="0" applyNumberFormat="0" applyFont="0" applyBorder="0" applyAlignment="0" applyProtection="0"/>
    <xf numFmtId="0" fontId="26" fillId="95" borderId="0" applyNumberFormat="0" applyFont="0" applyBorder="0" applyAlignment="0" applyProtection="0"/>
    <xf numFmtId="0" fontId="26" fillId="95" borderId="0" applyNumberFormat="0" applyFont="0" applyBorder="0" applyAlignment="0" applyProtection="0"/>
    <xf numFmtId="0" fontId="26" fillId="96" borderId="0" applyNumberFormat="0" applyFont="0" applyBorder="0" applyAlignment="0" applyProtection="0"/>
    <xf numFmtId="0" fontId="26" fillId="96" borderId="0" applyNumberFormat="0" applyFont="0" applyBorder="0" applyAlignment="0" applyProtection="0"/>
    <xf numFmtId="0" fontId="26" fillId="97" borderId="0" applyNumberFormat="0" applyFont="0" applyBorder="0" applyAlignment="0" applyProtection="0"/>
    <xf numFmtId="0" fontId="26" fillId="97" borderId="0" applyNumberFormat="0" applyFont="0" applyBorder="0" applyAlignment="0" applyProtection="0"/>
    <xf numFmtId="0" fontId="26" fillId="98" borderId="0" applyNumberFormat="0" applyFont="0" applyBorder="0" applyAlignment="0" applyProtection="0"/>
    <xf numFmtId="0" fontId="26" fillId="98" borderId="0" applyNumberFormat="0" applyFont="0" applyBorder="0" applyAlignment="0" applyProtection="0"/>
    <xf numFmtId="0" fontId="26" fillId="90" borderId="0" applyNumberFormat="0" applyFont="0" applyBorder="0" applyAlignment="0" applyProtection="0"/>
    <xf numFmtId="0" fontId="26" fillId="90" borderId="0" applyNumberFormat="0" applyFont="0" applyBorder="0" applyAlignment="0" applyProtection="0"/>
    <xf numFmtId="0" fontId="122" fillId="87" borderId="0" applyNumberFormat="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25" fillId="0" borderId="0" applyNumberFormat="0" applyFill="0" applyBorder="0" applyAlignment="0" applyProtection="0"/>
    <xf numFmtId="0" fontId="125"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0" fillId="0" borderId="0" applyNumberFormat="0" applyFill="0" applyBorder="0" applyAlignment="0" applyProtection="0"/>
    <xf numFmtId="0" fontId="125"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23" fillId="0" borderId="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6" fillId="68" borderId="0"/>
    <xf numFmtId="0" fontId="57" fillId="0" borderId="0"/>
    <xf numFmtId="0" fontId="57" fillId="0" borderId="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23" fillId="0" borderId="0"/>
    <xf numFmtId="0" fontId="127" fillId="0" borderId="0" applyNumberFormat="0" applyBorder="0" applyProtection="0"/>
    <xf numFmtId="0" fontId="127" fillId="0" borderId="0" applyNumberFormat="0" applyBorder="0" applyProtection="0"/>
    <xf numFmtId="0" fontId="115" fillId="0" borderId="0"/>
    <xf numFmtId="0" fontId="128" fillId="0" borderId="0" applyNumberFormat="0" applyBorder="0" applyProtection="0"/>
    <xf numFmtId="0" fontId="128" fillId="0" borderId="0" applyNumberFormat="0" applyBorder="0" applyProtection="0"/>
    <xf numFmtId="0" fontId="128" fillId="0" borderId="0" applyNumberFormat="0" applyBorder="0" applyProtection="0"/>
    <xf numFmtId="0" fontId="115" fillId="0" borderId="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8" fillId="0" borderId="0"/>
    <xf numFmtId="0" fontId="26" fillId="0" borderId="0" applyNumberFormat="0" applyFont="0" applyBorder="0" applyProtection="0"/>
    <xf numFmtId="0" fontId="26" fillId="0" borderId="0" applyNumberFormat="0" applyFont="0" applyBorder="0" applyProtection="0"/>
    <xf numFmtId="0" fontId="115" fillId="0" borderId="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23" fillId="0" borderId="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23" fillId="0" borderId="0"/>
    <xf numFmtId="0" fontId="26" fillId="0" borderId="0" applyNumberFormat="0" applyFont="0" applyFill="0" applyBorder="0" applyAlignment="0" applyProtection="0"/>
    <xf numFmtId="0" fontId="127" fillId="0" borderId="0" applyNumberFormat="0" applyBorder="0" applyProtection="0"/>
    <xf numFmtId="0" fontId="26" fillId="0" borderId="0" applyNumberFormat="0" applyFont="0" applyFill="0" applyBorder="0" applyAlignment="0" applyProtection="0"/>
    <xf numFmtId="0" fontId="23" fillId="0" borderId="0"/>
    <xf numFmtId="0" fontId="23" fillId="0" borderId="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15" fillId="0" borderId="0"/>
    <xf numFmtId="0" fontId="115" fillId="0" borderId="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27" fillId="0" borderId="0" applyNumberFormat="0" applyBorder="0" applyProtection="0"/>
    <xf numFmtId="0" fontId="127" fillId="0" borderId="0" applyNumberFormat="0" applyBorder="0" applyProtection="0"/>
    <xf numFmtId="0" fontId="23" fillId="0" borderId="0"/>
    <xf numFmtId="0" fontId="127" fillId="0" borderId="0" applyNumberFormat="0" applyBorder="0" applyProtection="0"/>
    <xf numFmtId="0" fontId="127" fillId="0" borderId="0" applyNumberFormat="0" applyBorder="0" applyProtection="0"/>
    <xf numFmtId="0" fontId="23" fillId="0" borderId="0"/>
    <xf numFmtId="0" fontId="127" fillId="0" borderId="0" applyNumberFormat="0" applyBorder="0" applyProtection="0"/>
    <xf numFmtId="0" fontId="115" fillId="0" borderId="0"/>
    <xf numFmtId="0" fontId="115" fillId="0" borderId="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26" fillId="0" borderId="0" applyNumberFormat="0" applyFont="0" applyBorder="0" applyProtection="0"/>
    <xf numFmtId="0" fontId="115" fillId="0" borderId="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26" fillId="0" borderId="0" applyNumberFormat="0" applyFont="0" applyFill="0" applyBorder="0" applyAlignment="0" applyProtection="0"/>
    <xf numFmtId="0" fontId="127" fillId="0" borderId="0" applyNumberFormat="0" applyBorder="0" applyProtection="0"/>
    <xf numFmtId="0" fontId="26" fillId="0" borderId="0" applyNumberFormat="0" applyFont="0" applyFill="0" applyBorder="0" applyAlignment="0" applyProtection="0"/>
    <xf numFmtId="0" fontId="127" fillId="0" borderId="0" applyNumberFormat="0" applyBorder="0" applyProtection="0"/>
    <xf numFmtId="0" fontId="129" fillId="93"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26" fillId="0" borderId="0" applyNumberFormat="0" applyFont="0" applyFill="0" applyBorder="0" applyAlignment="0" applyProtection="0"/>
    <xf numFmtId="0" fontId="127" fillId="0" borderId="0" applyNumberFormat="0" applyBorder="0" applyProtection="0"/>
    <xf numFmtId="0" fontId="23" fillId="0" borderId="0"/>
    <xf numFmtId="0" fontId="127" fillId="0" borderId="0" applyNumberFormat="0" applyBorder="0" applyProtection="0"/>
    <xf numFmtId="0" fontId="26" fillId="0" borderId="0" applyNumberFormat="0" applyFont="0" applyFill="0" applyBorder="0" applyAlignment="0" applyProtection="0"/>
    <xf numFmtId="0" fontId="23" fillId="0" borderId="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26" fillId="0" borderId="0" applyNumberFormat="0" applyFont="0" applyFill="0" applyBorder="0" applyAlignment="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8" fillId="0" borderId="0" applyNumberFormat="0" applyBorder="0" applyProtection="0"/>
    <xf numFmtId="0" fontId="127" fillId="0" borderId="0" applyNumberFormat="0" applyBorder="0" applyProtection="0"/>
    <xf numFmtId="0" fontId="128" fillId="0" borderId="0" applyNumberFormat="0" applyBorder="0" applyProtection="0"/>
    <xf numFmtId="0" fontId="8" fillId="0" borderId="0"/>
    <xf numFmtId="0" fontId="56" fillId="68" borderId="0"/>
    <xf numFmtId="0" fontId="115" fillId="0" borderId="0"/>
    <xf numFmtId="0" fontId="115" fillId="0" borderId="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26" fillId="0" borderId="0"/>
    <xf numFmtId="0" fontId="127" fillId="0" borderId="0" applyNumberFormat="0" applyBorder="0" applyProtection="0"/>
    <xf numFmtId="0" fontId="58" fillId="0" borderId="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23" fillId="0" borderId="0"/>
    <xf numFmtId="0" fontId="127" fillId="0" borderId="0" applyNumberFormat="0" applyBorder="0" applyProtection="0"/>
    <xf numFmtId="0" fontId="127" fillId="0" borderId="0" applyNumberFormat="0" applyBorder="0" applyProtection="0"/>
    <xf numFmtId="0" fontId="23" fillId="0" borderId="0"/>
    <xf numFmtId="0" fontId="127" fillId="0" borderId="0" applyNumberFormat="0" applyBorder="0" applyProtection="0"/>
    <xf numFmtId="0" fontId="115" fillId="0" borderId="0"/>
    <xf numFmtId="0" fontId="115" fillId="0" borderId="0"/>
    <xf numFmtId="0" fontId="26" fillId="0" borderId="0" applyNumberFormat="0" applyFill="0" applyBorder="0" applyAlignment="0" applyProtection="0"/>
    <xf numFmtId="0" fontId="26" fillId="0" borderId="0" applyNumberFormat="0" applyFont="0" applyBorder="0" applyProtection="0"/>
    <xf numFmtId="0" fontId="115" fillId="0" borderId="0"/>
    <xf numFmtId="0" fontId="26" fillId="0" borderId="0"/>
    <xf numFmtId="0" fontId="115" fillId="0" borderId="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115" fillId="0" borderId="0"/>
    <xf numFmtId="0" fontId="26" fillId="0" borderId="0"/>
    <xf numFmtId="0" fontId="26" fillId="0" borderId="0" applyNumberFormat="0" applyFont="0" applyBorder="0" applyProtection="0"/>
    <xf numFmtId="0" fontId="26" fillId="0" borderId="0" applyNumberFormat="0" applyFont="0" applyBorder="0" applyProtection="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115" fillId="0" borderId="0"/>
    <xf numFmtId="0" fontId="26" fillId="0" borderId="0" applyNumberFormat="0" applyFont="0" applyBorder="0" applyProtection="0"/>
    <xf numFmtId="0" fontId="26" fillId="0" borderId="0" applyNumberFormat="0" applyFont="0" applyBorder="0" applyProtection="0"/>
    <xf numFmtId="0" fontId="115" fillId="0" borderId="0"/>
    <xf numFmtId="0" fontId="26" fillId="0" borderId="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15" fillId="0" borderId="0"/>
    <xf numFmtId="0" fontId="115" fillId="0" borderId="0"/>
    <xf numFmtId="0" fontId="26" fillId="0" borderId="0"/>
    <xf numFmtId="0" fontId="26" fillId="0" borderId="0" applyNumberFormat="0" applyFont="0" applyBorder="0" applyProtection="0"/>
    <xf numFmtId="0" fontId="115" fillId="0" borderId="0"/>
    <xf numFmtId="0" fontId="26" fillId="0" borderId="0"/>
    <xf numFmtId="0" fontId="115" fillId="0" borderId="0"/>
    <xf numFmtId="0" fontId="115" fillId="0" borderId="0"/>
    <xf numFmtId="0" fontId="115" fillId="0" borderId="0"/>
    <xf numFmtId="0" fontId="26" fillId="0" borderId="0" applyNumberFormat="0" applyFont="0" applyBorder="0" applyProtection="0"/>
    <xf numFmtId="0" fontId="115" fillId="0" borderId="0"/>
    <xf numFmtId="0" fontId="115" fillId="0" borderId="0"/>
    <xf numFmtId="0" fontId="128" fillId="0" borderId="0" applyNumberFormat="0" applyBorder="0" applyProtection="0"/>
    <xf numFmtId="0" fontId="26" fillId="0" borderId="0" applyNumberFormat="0" applyFont="0" applyBorder="0" applyProtection="0"/>
    <xf numFmtId="0" fontId="115" fillId="0" borderId="0"/>
    <xf numFmtId="0" fontId="115" fillId="0" borderId="0"/>
    <xf numFmtId="0" fontId="115" fillId="0" borderId="0"/>
    <xf numFmtId="0" fontId="128" fillId="0" borderId="0" applyNumberFormat="0" applyBorder="0" applyProtection="0"/>
    <xf numFmtId="0" fontId="26" fillId="0" borderId="0" applyNumberFormat="0" applyFont="0" applyBorder="0" applyProtection="0"/>
    <xf numFmtId="0" fontId="115" fillId="0" borderId="0"/>
    <xf numFmtId="0" fontId="26" fillId="0" borderId="0" applyNumberFormat="0" applyFont="0" applyBorder="0" applyProtection="0"/>
    <xf numFmtId="0" fontId="127" fillId="0" borderId="0" applyNumberFormat="0" applyBorder="0" applyProtection="0"/>
    <xf numFmtId="0" fontId="127" fillId="0" borderId="0" applyNumberFormat="0" applyBorder="0" applyProtection="0"/>
    <xf numFmtId="0" fontId="23" fillId="0" borderId="0"/>
    <xf numFmtId="0" fontId="26" fillId="0" borderId="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8" fillId="0" borderId="0"/>
    <xf numFmtId="0" fontId="26" fillId="0" borderId="0" applyNumberFormat="0" applyFont="0" applyBorder="0" applyProtection="0"/>
    <xf numFmtId="0" fontId="128" fillId="0" borderId="0" applyNumberFormat="0" applyBorder="0" applyProtection="0"/>
    <xf numFmtId="0" fontId="115" fillId="0" borderId="0"/>
    <xf numFmtId="0" fontId="115" fillId="0" borderId="0"/>
    <xf numFmtId="0" fontId="26" fillId="0" borderId="0" applyNumberFormat="0" applyFont="0" applyBorder="0" applyProtection="0"/>
    <xf numFmtId="0" fontId="58" fillId="0" borderId="0"/>
    <xf numFmtId="0" fontId="128" fillId="0" borderId="0" applyNumberFormat="0" applyBorder="0" applyProtection="0"/>
    <xf numFmtId="0" fontId="127" fillId="0" borderId="0" applyNumberFormat="0" applyBorder="0" applyProtection="0"/>
    <xf numFmtId="0" fontId="58" fillId="0" borderId="0"/>
    <xf numFmtId="0" fontId="115" fillId="0" borderId="0"/>
    <xf numFmtId="0" fontId="128" fillId="0" borderId="0" applyNumberFormat="0" applyBorder="0" applyProtection="0"/>
    <xf numFmtId="0" fontId="26" fillId="0" borderId="0"/>
    <xf numFmtId="0" fontId="115" fillId="0" borderId="0"/>
    <xf numFmtId="0" fontId="128" fillId="0" borderId="0" applyNumberFormat="0" applyBorder="0" applyProtection="0"/>
    <xf numFmtId="0" fontId="26" fillId="0" borderId="0" applyNumberFormat="0" applyFont="0" applyBorder="0" applyProtection="0"/>
    <xf numFmtId="0" fontId="8" fillId="0" borderId="0"/>
    <xf numFmtId="0" fontId="56" fillId="68" borderId="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23" fillId="0" borderId="0"/>
    <xf numFmtId="0" fontId="26" fillId="0" borderId="0" applyNumberFormat="0" applyFont="0" applyFill="0" applyBorder="0" applyAlignment="0" applyProtection="0"/>
    <xf numFmtId="0" fontId="129" fillId="93" borderId="0" applyNumberFormat="0" applyBorder="0" applyProtection="0"/>
    <xf numFmtId="0" fontId="76" fillId="68" borderId="0"/>
    <xf numFmtId="0" fontId="56" fillId="99" borderId="0"/>
    <xf numFmtId="0" fontId="129" fillId="93" borderId="0" applyNumberFormat="0" applyBorder="0" applyProtection="0"/>
    <xf numFmtId="0" fontId="8" fillId="0" borderId="0"/>
    <xf numFmtId="0" fontId="26" fillId="0" borderId="0"/>
    <xf numFmtId="0" fontId="128" fillId="0" borderId="0"/>
    <xf numFmtId="0" fontId="58" fillId="0" borderId="0"/>
    <xf numFmtId="0" fontId="58" fillId="0" borderId="0"/>
    <xf numFmtId="0" fontId="56" fillId="68" borderId="0"/>
    <xf numFmtId="0" fontId="56" fillId="68" borderId="0"/>
    <xf numFmtId="0" fontId="128" fillId="0" borderId="0" applyNumberFormat="0" applyBorder="0" applyProtection="0"/>
    <xf numFmtId="0" fontId="26" fillId="0" borderId="0" applyNumberFormat="0" applyFont="0" applyBorder="0" applyProtection="0"/>
    <xf numFmtId="0" fontId="8" fillId="0" borderId="0"/>
    <xf numFmtId="0" fontId="26" fillId="0" borderId="0" applyNumberFormat="0" applyFont="0" applyBorder="0" applyProtection="0"/>
    <xf numFmtId="0" fontId="56" fillId="68" borderId="0"/>
    <xf numFmtId="0" fontId="56" fillId="68" borderId="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07" fillId="0" borderId="0"/>
    <xf numFmtId="0" fontId="56" fillId="68" borderId="0"/>
    <xf numFmtId="0" fontId="56" fillId="68" borderId="0"/>
    <xf numFmtId="0" fontId="127" fillId="0" borderId="0" applyNumberFormat="0" applyBorder="0" applyProtection="0"/>
    <xf numFmtId="0" fontId="56" fillId="68" borderId="0"/>
    <xf numFmtId="0" fontId="56" fillId="68" borderId="0"/>
    <xf numFmtId="0" fontId="128" fillId="0" borderId="0" applyNumberFormat="0" applyBorder="0" applyProtection="0"/>
    <xf numFmtId="0" fontId="128" fillId="0" borderId="0" applyNumberFormat="0" applyBorder="0" applyProtection="0"/>
    <xf numFmtId="0" fontId="128" fillId="0" borderId="0" applyNumberFormat="0" applyBorder="0" applyProtection="0"/>
    <xf numFmtId="0" fontId="8" fillId="0" borderId="0"/>
    <xf numFmtId="0" fontId="56" fillId="68" borderId="0"/>
    <xf numFmtId="0" fontId="56" fillId="68" borderId="0"/>
    <xf numFmtId="0" fontId="56" fillId="68" borderId="0"/>
    <xf numFmtId="0" fontId="56" fillId="68" borderId="0"/>
    <xf numFmtId="0" fontId="114" fillId="88" borderId="3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0" fontId="56" fillId="52" borderId="5" applyNumberFormat="0" applyFont="0" applyAlignment="0" applyProtection="0"/>
    <xf numFmtId="4" fontId="127" fillId="97" borderId="36" applyProtection="0">
      <alignment horizontal="left" vertical="center" indent="1"/>
    </xf>
    <xf numFmtId="4" fontId="127" fillId="97" borderId="36" applyProtection="0">
      <alignment horizontal="left" vertical="center" indent="1"/>
    </xf>
    <xf numFmtId="4" fontId="127" fillId="97" borderId="36" applyProtection="0">
      <alignment horizontal="left" vertical="center" indent="1"/>
    </xf>
    <xf numFmtId="4" fontId="127" fillId="97" borderId="36" applyProtection="0">
      <alignment horizontal="left" vertical="center" indent="1"/>
    </xf>
    <xf numFmtId="4" fontId="127" fillId="97" borderId="36" applyProtection="0">
      <alignment horizontal="left" vertical="center" indent="1"/>
    </xf>
    <xf numFmtId="4" fontId="127" fillId="97" borderId="36" applyProtection="0">
      <alignment horizontal="left" vertical="center" indent="1"/>
    </xf>
    <xf numFmtId="4" fontId="127" fillId="97" borderId="36" applyProtection="0">
      <alignment horizontal="left" vertical="center" indent="1"/>
    </xf>
    <xf numFmtId="4" fontId="127" fillId="97" borderId="36" applyProtection="0">
      <alignment horizontal="left" vertical="center" indent="1"/>
    </xf>
    <xf numFmtId="0" fontId="56" fillId="48" borderId="16" applyNumberFormat="0" applyProtection="0">
      <alignment horizontal="left" vertical="top" indent="1"/>
    </xf>
    <xf numFmtId="0" fontId="56" fillId="48" borderId="16" applyNumberFormat="0" applyProtection="0">
      <alignment horizontal="left" vertical="top" indent="1"/>
    </xf>
    <xf numFmtId="0" fontId="56" fillId="78" borderId="16" applyNumberFormat="0" applyProtection="0">
      <alignment horizontal="left" vertical="top" indent="1"/>
    </xf>
    <xf numFmtId="0" fontId="56" fillId="78" borderId="16" applyNumberFormat="0" applyProtection="0">
      <alignment horizontal="left" vertical="top" indent="1"/>
    </xf>
    <xf numFmtId="0" fontId="56" fillId="18" borderId="16" applyNumberFormat="0" applyProtection="0">
      <alignment horizontal="left" vertical="top" indent="1"/>
    </xf>
    <xf numFmtId="0" fontId="56" fillId="18" borderId="16" applyNumberFormat="0" applyProtection="0">
      <alignment horizontal="left" vertical="top" indent="1"/>
    </xf>
    <xf numFmtId="0" fontId="56" fillId="79" borderId="16" applyNumberFormat="0" applyProtection="0">
      <alignment horizontal="left" vertical="top" indent="1"/>
    </xf>
    <xf numFmtId="0" fontId="56" fillId="79" borderId="16" applyNumberFormat="0" applyProtection="0">
      <alignment horizontal="left" vertical="top" indent="1"/>
    </xf>
    <xf numFmtId="0" fontId="56" fillId="59" borderId="18" applyNumberFormat="0">
      <protection locked="0"/>
    </xf>
    <xf numFmtId="0" fontId="56" fillId="59" borderId="18" applyNumberFormat="0">
      <protection locked="0"/>
    </xf>
    <xf numFmtId="0" fontId="68" fillId="0" borderId="17"/>
    <xf numFmtId="0" fontId="68" fillId="0" borderId="17"/>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23" fillId="0" borderId="37" applyNumberFormat="0" applyFill="0" applyAlignment="0" applyProtection="0"/>
    <xf numFmtId="0" fontId="114" fillId="31" borderId="0" applyNumberFormat="0" applyBorder="0" applyAlignment="0" applyProtection="0"/>
    <xf numFmtId="0" fontId="26" fillId="31" borderId="0" applyNumberFormat="0" applyBorder="0" applyAlignment="0" applyProtection="0"/>
    <xf numFmtId="0" fontId="26" fillId="89" borderId="0" applyNumberFormat="0" applyFont="0" applyBorder="0" applyAlignment="0" applyProtection="0"/>
    <xf numFmtId="0" fontId="26" fillId="89" borderId="0" applyNumberFormat="0" applyFont="0" applyBorder="0" applyAlignment="0" applyProtection="0"/>
    <xf numFmtId="0" fontId="114" fillId="31" borderId="0" applyNumberFormat="0" applyBorder="0" applyAlignment="0" applyProtection="0"/>
    <xf numFmtId="0" fontId="114" fillId="31" borderId="0" applyNumberFormat="0" applyBorder="0" applyAlignment="0" applyProtection="0"/>
    <xf numFmtId="0" fontId="26" fillId="31" borderId="0" applyNumberFormat="0" applyBorder="0" applyAlignment="0" applyProtection="0"/>
    <xf numFmtId="0" fontId="26" fillId="89" borderId="0" applyNumberFormat="0" applyFont="0" applyBorder="0" applyAlignment="0" applyProtection="0"/>
    <xf numFmtId="0" fontId="26" fillId="89" borderId="0" applyNumberFormat="0" applyFont="0" applyBorder="0" applyAlignment="0" applyProtection="0"/>
    <xf numFmtId="0" fontId="114" fillId="31" borderId="0" applyNumberFormat="0" applyBorder="0" applyAlignment="0" applyProtection="0"/>
    <xf numFmtId="0" fontId="114" fillId="32" borderId="0" applyNumberFormat="0" applyBorder="0" applyAlignment="0" applyProtection="0"/>
    <xf numFmtId="0" fontId="26" fillId="32" borderId="0" applyNumberFormat="0" applyBorder="0" applyAlignment="0" applyProtection="0"/>
    <xf numFmtId="0" fontId="26" fillId="90" borderId="0" applyNumberFormat="0" applyFont="0" applyBorder="0" applyAlignment="0" applyProtection="0"/>
    <xf numFmtId="0" fontId="26" fillId="90" borderId="0" applyNumberFormat="0" applyFont="0" applyBorder="0" applyAlignment="0" applyProtection="0"/>
    <xf numFmtId="0" fontId="114" fillId="32" borderId="0" applyNumberFormat="0" applyBorder="0" applyAlignment="0" applyProtection="0"/>
    <xf numFmtId="0" fontId="114" fillId="32" borderId="0" applyNumberFormat="0" applyBorder="0" applyAlignment="0" applyProtection="0"/>
    <xf numFmtId="0" fontId="26" fillId="32" borderId="0" applyNumberFormat="0" applyBorder="0" applyAlignment="0" applyProtection="0"/>
    <xf numFmtId="0" fontId="26" fillId="90" borderId="0" applyNumberFormat="0" applyFont="0" applyBorder="0" applyAlignment="0" applyProtection="0"/>
    <xf numFmtId="0" fontId="26" fillId="90" borderId="0" applyNumberFormat="0" applyFont="0" applyBorder="0" applyAlignment="0" applyProtection="0"/>
    <xf numFmtId="0" fontId="114" fillId="32" borderId="0" applyNumberFormat="0" applyBorder="0" applyAlignment="0" applyProtection="0"/>
    <xf numFmtId="0" fontId="27" fillId="33" borderId="0" applyNumberFormat="0" applyBorder="0" applyAlignment="0" applyProtection="0"/>
    <xf numFmtId="0" fontId="130" fillId="100" borderId="0" applyNumberFormat="0" applyBorder="0" applyAlignment="0" applyProtection="0"/>
    <xf numFmtId="0" fontId="131" fillId="33" borderId="0" applyNumberFormat="0" applyBorder="0" applyAlignment="0" applyProtection="0"/>
    <xf numFmtId="0" fontId="27" fillId="34" borderId="0" applyNumberFormat="0" applyBorder="0" applyAlignment="0" applyProtection="0"/>
    <xf numFmtId="0" fontId="130" fillId="101" borderId="0" applyNumberFormat="0" applyBorder="0" applyAlignment="0" applyProtection="0"/>
    <xf numFmtId="0" fontId="131" fillId="34" borderId="0" applyNumberFormat="0" applyBorder="0" applyAlignment="0" applyProtection="0"/>
    <xf numFmtId="0" fontId="27" fillId="34" borderId="0" applyNumberFormat="0" applyBorder="0" applyAlignment="0" applyProtection="0"/>
    <xf numFmtId="0" fontId="130" fillId="101" borderId="0" applyNumberFormat="0" applyBorder="0" applyAlignment="0" applyProtection="0"/>
    <xf numFmtId="0" fontId="131" fillId="34" borderId="0" applyNumberFormat="0" applyBorder="0" applyAlignment="0" applyProtection="0"/>
    <xf numFmtId="0" fontId="27" fillId="34" borderId="0" applyNumberFormat="0" applyBorder="0" applyAlignment="0" applyProtection="0"/>
    <xf numFmtId="0" fontId="130" fillId="101" borderId="0" applyNumberFormat="0" applyBorder="0" applyAlignment="0" applyProtection="0"/>
    <xf numFmtId="0" fontId="131" fillId="34" borderId="0" applyNumberFormat="0" applyBorder="0" applyAlignment="0" applyProtection="0"/>
    <xf numFmtId="0" fontId="27" fillId="34" borderId="0" applyNumberFormat="0" applyBorder="0" applyAlignment="0" applyProtection="0"/>
    <xf numFmtId="0" fontId="130" fillId="101" borderId="0" applyNumberFormat="0" applyBorder="0" applyAlignment="0" applyProtection="0"/>
    <xf numFmtId="0" fontId="131" fillId="34" borderId="0" applyNumberFormat="0" applyBorder="0" applyAlignment="0" applyProtection="0"/>
    <xf numFmtId="0" fontId="27" fillId="34" borderId="0" applyNumberFormat="0" applyBorder="0" applyAlignment="0" applyProtection="0"/>
    <xf numFmtId="0" fontId="130" fillId="101" borderId="0" applyNumberFormat="0" applyBorder="0" applyAlignment="0" applyProtection="0"/>
    <xf numFmtId="0" fontId="131" fillId="34" borderId="0" applyNumberFormat="0" applyBorder="0" applyAlignment="0" applyProtection="0"/>
    <xf numFmtId="0" fontId="27" fillId="34" borderId="0" applyNumberFormat="0" applyBorder="0" applyAlignment="0" applyProtection="0"/>
    <xf numFmtId="0" fontId="130" fillId="101" borderId="0" applyNumberFormat="0" applyBorder="0" applyAlignment="0" applyProtection="0"/>
    <xf numFmtId="0" fontId="131" fillId="34" borderId="0" applyNumberFormat="0" applyBorder="0" applyAlignment="0" applyProtection="0"/>
    <xf numFmtId="0" fontId="27" fillId="34" borderId="0" applyNumberFormat="0" applyBorder="0" applyAlignment="0" applyProtection="0"/>
    <xf numFmtId="0" fontId="130" fillId="101" borderId="0" applyNumberFormat="0" applyBorder="0" applyAlignment="0" applyProtection="0"/>
    <xf numFmtId="0" fontId="131" fillId="34" borderId="0" applyNumberFormat="0" applyBorder="0" applyAlignment="0" applyProtection="0"/>
    <xf numFmtId="0" fontId="27" fillId="34" borderId="0" applyNumberFormat="0" applyBorder="0" applyAlignment="0" applyProtection="0"/>
    <xf numFmtId="0" fontId="130" fillId="101" borderId="0" applyNumberFormat="0" applyBorder="0" applyAlignment="0" applyProtection="0"/>
    <xf numFmtId="0" fontId="131" fillId="34" borderId="0" applyNumberFormat="0" applyBorder="0" applyAlignment="0" applyProtection="0"/>
    <xf numFmtId="0" fontId="114" fillId="36" borderId="0" applyNumberFormat="0" applyBorder="0" applyAlignment="0" applyProtection="0"/>
    <xf numFmtId="0" fontId="26" fillId="36" borderId="0" applyNumberFormat="0" applyBorder="0" applyAlignment="0" applyProtection="0"/>
    <xf numFmtId="0" fontId="26" fillId="91" borderId="0" applyNumberFormat="0" applyFont="0" applyBorder="0" applyAlignment="0" applyProtection="0"/>
    <xf numFmtId="0" fontId="26" fillId="91" borderId="0" applyNumberFormat="0" applyFont="0" applyBorder="0" applyAlignment="0" applyProtection="0"/>
    <xf numFmtId="0" fontId="114" fillId="36" borderId="0" applyNumberFormat="0" applyBorder="0" applyAlignment="0" applyProtection="0"/>
    <xf numFmtId="0" fontId="114" fillId="36" borderId="0" applyNumberFormat="0" applyBorder="0" applyAlignment="0" applyProtection="0"/>
    <xf numFmtId="0" fontId="26" fillId="36" borderId="0" applyNumberFormat="0" applyBorder="0" applyAlignment="0" applyProtection="0"/>
    <xf numFmtId="0" fontId="26" fillId="91" borderId="0" applyNumberFormat="0" applyFont="0" applyBorder="0" applyAlignment="0" applyProtection="0"/>
    <xf numFmtId="0" fontId="26" fillId="91" borderId="0" applyNumberFormat="0" applyFont="0" applyBorder="0" applyAlignment="0" applyProtection="0"/>
    <xf numFmtId="0" fontId="114" fillId="36" borderId="0" applyNumberFormat="0" applyBorder="0" applyAlignment="0" applyProtection="0"/>
    <xf numFmtId="0" fontId="114" fillId="37" borderId="0" applyNumberFormat="0" applyBorder="0" applyAlignment="0" applyProtection="0"/>
    <xf numFmtId="0" fontId="26" fillId="37" borderId="0" applyNumberFormat="0" applyBorder="0" applyAlignment="0" applyProtection="0"/>
    <xf numFmtId="0" fontId="26" fillId="92" borderId="0" applyNumberFormat="0" applyFont="0" applyBorder="0" applyAlignment="0" applyProtection="0"/>
    <xf numFmtId="0" fontId="26" fillId="92" borderId="0" applyNumberFormat="0" applyFont="0" applyBorder="0" applyAlignment="0" applyProtection="0"/>
    <xf numFmtId="0" fontId="114" fillId="37" borderId="0" applyNumberFormat="0" applyBorder="0" applyAlignment="0" applyProtection="0"/>
    <xf numFmtId="0" fontId="114" fillId="37" borderId="0" applyNumberFormat="0" applyBorder="0" applyAlignment="0" applyProtection="0"/>
    <xf numFmtId="0" fontId="26" fillId="37" borderId="0" applyNumberFormat="0" applyBorder="0" applyAlignment="0" applyProtection="0"/>
    <xf numFmtId="0" fontId="26" fillId="92" borderId="0" applyNumberFormat="0" applyFont="0" applyBorder="0" applyAlignment="0" applyProtection="0"/>
    <xf numFmtId="0" fontId="26" fillId="92" borderId="0" applyNumberFormat="0" applyFont="0" applyBorder="0" applyAlignment="0" applyProtection="0"/>
    <xf numFmtId="0" fontId="114" fillId="37" borderId="0" applyNumberFormat="0" applyBorder="0" applyAlignment="0" applyProtection="0"/>
    <xf numFmtId="0" fontId="27" fillId="38" borderId="0" applyNumberFormat="0" applyBorder="0" applyAlignment="0" applyProtection="0"/>
    <xf numFmtId="0" fontId="130" fillId="102" borderId="0" applyNumberFormat="0" applyBorder="0" applyAlignment="0" applyProtection="0"/>
    <xf numFmtId="0" fontId="131" fillId="38" borderId="0" applyNumberFormat="0" applyBorder="0" applyAlignment="0" applyProtection="0"/>
    <xf numFmtId="0" fontId="27" fillId="39" borderId="0" applyNumberFormat="0" applyBorder="0" applyAlignment="0" applyProtection="0"/>
    <xf numFmtId="0" fontId="130" fillId="89" borderId="0" applyNumberFormat="0" applyBorder="0" applyAlignment="0" applyProtection="0"/>
    <xf numFmtId="0" fontId="131" fillId="39" borderId="0" applyNumberFormat="0" applyBorder="0" applyAlignment="0" applyProtection="0"/>
    <xf numFmtId="0" fontId="27" fillId="39" borderId="0" applyNumberFormat="0" applyBorder="0" applyAlignment="0" applyProtection="0"/>
    <xf numFmtId="0" fontId="130" fillId="89" borderId="0" applyNumberFormat="0" applyBorder="0" applyAlignment="0" applyProtection="0"/>
    <xf numFmtId="0" fontId="131" fillId="39" borderId="0" applyNumberFormat="0" applyBorder="0" applyAlignment="0" applyProtection="0"/>
    <xf numFmtId="0" fontId="27" fillId="39" borderId="0" applyNumberFormat="0" applyBorder="0" applyAlignment="0" applyProtection="0"/>
    <xf numFmtId="0" fontId="130" fillId="89" borderId="0" applyNumberFormat="0" applyBorder="0" applyAlignment="0" applyProtection="0"/>
    <xf numFmtId="0" fontId="131" fillId="39" borderId="0" applyNumberFormat="0" applyBorder="0" applyAlignment="0" applyProtection="0"/>
    <xf numFmtId="0" fontId="27" fillId="39" borderId="0" applyNumberFormat="0" applyBorder="0" applyAlignment="0" applyProtection="0"/>
    <xf numFmtId="0" fontId="130" fillId="89" borderId="0" applyNumberFormat="0" applyBorder="0" applyAlignment="0" applyProtection="0"/>
    <xf numFmtId="0" fontId="131" fillId="39" borderId="0" applyNumberFormat="0" applyBorder="0" applyAlignment="0" applyProtection="0"/>
    <xf numFmtId="0" fontId="27" fillId="39" borderId="0" applyNumberFormat="0" applyBorder="0" applyAlignment="0" applyProtection="0"/>
    <xf numFmtId="0" fontId="130" fillId="89" borderId="0" applyNumberFormat="0" applyBorder="0" applyAlignment="0" applyProtection="0"/>
    <xf numFmtId="0" fontId="131" fillId="39" borderId="0" applyNumberFormat="0" applyBorder="0" applyAlignment="0" applyProtection="0"/>
    <xf numFmtId="0" fontId="27" fillId="39" borderId="0" applyNumberFormat="0" applyBorder="0" applyAlignment="0" applyProtection="0"/>
    <xf numFmtId="0" fontId="130" fillId="89" borderId="0" applyNumberFormat="0" applyBorder="0" applyAlignment="0" applyProtection="0"/>
    <xf numFmtId="0" fontId="131" fillId="39" borderId="0" applyNumberFormat="0" applyBorder="0" applyAlignment="0" applyProtection="0"/>
    <xf numFmtId="0" fontId="27" fillId="39" borderId="0" applyNumberFormat="0" applyBorder="0" applyAlignment="0" applyProtection="0"/>
    <xf numFmtId="0" fontId="130" fillId="89" borderId="0" applyNumberFormat="0" applyBorder="0" applyAlignment="0" applyProtection="0"/>
    <xf numFmtId="0" fontId="131" fillId="39" borderId="0" applyNumberFormat="0" applyBorder="0" applyAlignment="0" applyProtection="0"/>
    <xf numFmtId="0" fontId="27" fillId="39" borderId="0" applyNumberFormat="0" applyBorder="0" applyAlignment="0" applyProtection="0"/>
    <xf numFmtId="0" fontId="130" fillId="89" borderId="0" applyNumberFormat="0" applyBorder="0" applyAlignment="0" applyProtection="0"/>
    <xf numFmtId="0" fontId="131" fillId="39" borderId="0" applyNumberFormat="0" applyBorder="0" applyAlignment="0" applyProtection="0"/>
    <xf numFmtId="0" fontId="114" fillId="42" borderId="0" applyNumberFormat="0" applyBorder="0" applyAlignment="0" applyProtection="0"/>
    <xf numFmtId="0" fontId="26" fillId="42" borderId="0" applyNumberFormat="0" applyBorder="0" applyAlignment="0" applyProtection="0"/>
    <xf numFmtId="0" fontId="26" fillId="93" borderId="0" applyNumberFormat="0" applyFont="0" applyBorder="0" applyAlignment="0" applyProtection="0"/>
    <xf numFmtId="0" fontId="26" fillId="93" borderId="0" applyNumberFormat="0" applyFont="0" applyBorder="0" applyAlignment="0" applyProtection="0"/>
    <xf numFmtId="0" fontId="114" fillId="42" borderId="0" applyNumberFormat="0" applyBorder="0" applyAlignment="0" applyProtection="0"/>
    <xf numFmtId="0" fontId="114" fillId="42" borderId="0" applyNumberFormat="0" applyBorder="0" applyAlignment="0" applyProtection="0"/>
    <xf numFmtId="0" fontId="26" fillId="42" borderId="0" applyNumberFormat="0" applyBorder="0" applyAlignment="0" applyProtection="0"/>
    <xf numFmtId="0" fontId="26" fillId="93" borderId="0" applyNumberFormat="0" applyFont="0" applyBorder="0" applyAlignment="0" applyProtection="0"/>
    <xf numFmtId="0" fontId="26" fillId="93" borderId="0" applyNumberFormat="0" applyFont="0" applyBorder="0" applyAlignment="0" applyProtection="0"/>
    <xf numFmtId="0" fontId="114" fillId="42"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27" fillId="44" borderId="0" applyNumberFormat="0" applyBorder="0" applyAlignment="0" applyProtection="0"/>
    <xf numFmtId="0" fontId="130" fillId="103" borderId="0" applyNumberFormat="0" applyBorder="0" applyAlignment="0" applyProtection="0"/>
    <xf numFmtId="0" fontId="131" fillId="44" borderId="0" applyNumberFormat="0" applyBorder="0" applyAlignment="0" applyProtection="0"/>
    <xf numFmtId="0" fontId="27" fillId="45" borderId="0" applyNumberFormat="0" applyBorder="0" applyAlignment="0" applyProtection="0"/>
    <xf numFmtId="0" fontId="130" fillId="104" borderId="0" applyNumberFormat="0" applyBorder="0" applyAlignment="0" applyProtection="0"/>
    <xf numFmtId="0" fontId="131" fillId="45" borderId="0" applyNumberFormat="0" applyBorder="0" applyAlignment="0" applyProtection="0"/>
    <xf numFmtId="0" fontId="27" fillId="45" borderId="0" applyNumberFormat="0" applyBorder="0" applyAlignment="0" applyProtection="0"/>
    <xf numFmtId="0" fontId="130" fillId="104" borderId="0" applyNumberFormat="0" applyBorder="0" applyAlignment="0" applyProtection="0"/>
    <xf numFmtId="0" fontId="131" fillId="45" borderId="0" applyNumberFormat="0" applyBorder="0" applyAlignment="0" applyProtection="0"/>
    <xf numFmtId="0" fontId="27" fillId="45" borderId="0" applyNumberFormat="0" applyBorder="0" applyAlignment="0" applyProtection="0"/>
    <xf numFmtId="0" fontId="130" fillId="104" borderId="0" applyNumberFormat="0" applyBorder="0" applyAlignment="0" applyProtection="0"/>
    <xf numFmtId="0" fontId="131" fillId="45" borderId="0" applyNumberFormat="0" applyBorder="0" applyAlignment="0" applyProtection="0"/>
    <xf numFmtId="0" fontId="27" fillId="45" borderId="0" applyNumberFormat="0" applyBorder="0" applyAlignment="0" applyProtection="0"/>
    <xf numFmtId="0" fontId="130" fillId="104" borderId="0" applyNumberFormat="0" applyBorder="0" applyAlignment="0" applyProtection="0"/>
    <xf numFmtId="0" fontId="131" fillId="45" borderId="0" applyNumberFormat="0" applyBorder="0" applyAlignment="0" applyProtection="0"/>
    <xf numFmtId="0" fontId="27" fillId="45" borderId="0" applyNumberFormat="0" applyBorder="0" applyAlignment="0" applyProtection="0"/>
    <xf numFmtId="0" fontId="130" fillId="104" borderId="0" applyNumberFormat="0" applyBorder="0" applyAlignment="0" applyProtection="0"/>
    <xf numFmtId="0" fontId="131" fillId="45" borderId="0" applyNumberFormat="0" applyBorder="0" applyAlignment="0" applyProtection="0"/>
    <xf numFmtId="0" fontId="27" fillId="45" borderId="0" applyNumberFormat="0" applyBorder="0" applyAlignment="0" applyProtection="0"/>
    <xf numFmtId="0" fontId="130" fillId="104" borderId="0" applyNumberFormat="0" applyBorder="0" applyAlignment="0" applyProtection="0"/>
    <xf numFmtId="0" fontId="131" fillId="45" borderId="0" applyNumberFormat="0" applyBorder="0" applyAlignment="0" applyProtection="0"/>
    <xf numFmtId="0" fontId="27" fillId="45" borderId="0" applyNumberFormat="0" applyBorder="0" applyAlignment="0" applyProtection="0"/>
    <xf numFmtId="0" fontId="130" fillId="104" borderId="0" applyNumberFormat="0" applyBorder="0" applyAlignment="0" applyProtection="0"/>
    <xf numFmtId="0" fontId="131" fillId="45" borderId="0" applyNumberFormat="0" applyBorder="0" applyAlignment="0" applyProtection="0"/>
    <xf numFmtId="0" fontId="27" fillId="45" borderId="0" applyNumberFormat="0" applyBorder="0" applyAlignment="0" applyProtection="0"/>
    <xf numFmtId="0" fontId="130" fillId="104" borderId="0" applyNumberFormat="0" applyBorder="0" applyAlignment="0" applyProtection="0"/>
    <xf numFmtId="0" fontId="131" fillId="45" borderId="0" applyNumberFormat="0" applyBorder="0" applyAlignment="0" applyProtection="0"/>
    <xf numFmtId="0" fontId="114" fillId="36" borderId="0" applyNumberFormat="0" applyBorder="0" applyAlignment="0" applyProtection="0"/>
    <xf numFmtId="0" fontId="26" fillId="36" borderId="0" applyNumberFormat="0" applyBorder="0" applyAlignment="0" applyProtection="0"/>
    <xf numFmtId="0" fontId="26" fillId="91" borderId="0" applyNumberFormat="0" applyFont="0" applyBorder="0" applyAlignment="0" applyProtection="0"/>
    <xf numFmtId="0" fontId="26" fillId="91" borderId="0" applyNumberFormat="0" applyFont="0" applyBorder="0" applyAlignment="0" applyProtection="0"/>
    <xf numFmtId="0" fontId="114" fillId="36" borderId="0" applyNumberFormat="0" applyBorder="0" applyAlignment="0" applyProtection="0"/>
    <xf numFmtId="0" fontId="114" fillId="36" borderId="0" applyNumberFormat="0" applyBorder="0" applyAlignment="0" applyProtection="0"/>
    <xf numFmtId="0" fontId="26" fillId="36" borderId="0" applyNumberFormat="0" applyBorder="0" applyAlignment="0" applyProtection="0"/>
    <xf numFmtId="0" fontId="26" fillId="91" borderId="0" applyNumberFormat="0" applyFont="0" applyBorder="0" applyAlignment="0" applyProtection="0"/>
    <xf numFmtId="0" fontId="26" fillId="91" borderId="0" applyNumberFormat="0" applyFont="0" applyBorder="0" applyAlignment="0" applyProtection="0"/>
    <xf numFmtId="0" fontId="114" fillId="36" borderId="0" applyNumberFormat="0" applyBorder="0" applyAlignment="0" applyProtection="0"/>
    <xf numFmtId="0" fontId="114" fillId="46" borderId="0" applyNumberFormat="0" applyBorder="0" applyAlignment="0" applyProtection="0"/>
    <xf numFmtId="0" fontId="26" fillId="46" borderId="0" applyNumberFormat="0" applyBorder="0" applyAlignment="0" applyProtection="0"/>
    <xf numFmtId="0" fontId="26" fillId="95" borderId="0" applyNumberFormat="0" applyFont="0" applyBorder="0" applyAlignment="0" applyProtection="0"/>
    <xf numFmtId="0" fontId="26" fillId="95" borderId="0" applyNumberFormat="0" applyFont="0" applyBorder="0" applyAlignment="0" applyProtection="0"/>
    <xf numFmtId="0" fontId="114" fillId="46" borderId="0" applyNumberFormat="0" applyBorder="0" applyAlignment="0" applyProtection="0"/>
    <xf numFmtId="0" fontId="114" fillId="46" borderId="0" applyNumberFormat="0" applyBorder="0" applyAlignment="0" applyProtection="0"/>
    <xf numFmtId="0" fontId="26" fillId="46" borderId="0" applyNumberFormat="0" applyBorder="0" applyAlignment="0" applyProtection="0"/>
    <xf numFmtId="0" fontId="26" fillId="95" borderId="0" applyNumberFormat="0" applyFont="0" applyBorder="0" applyAlignment="0" applyProtection="0"/>
    <xf numFmtId="0" fontId="26" fillId="95" borderId="0" applyNumberFormat="0" applyFont="0" applyBorder="0" applyAlignment="0" applyProtection="0"/>
    <xf numFmtId="0" fontId="114" fillId="46" borderId="0" applyNumberFormat="0" applyBorder="0" applyAlignment="0" applyProtection="0"/>
    <xf numFmtId="0" fontId="27" fillId="37" borderId="0" applyNumberFormat="0" applyBorder="0" applyAlignment="0" applyProtection="0"/>
    <xf numFmtId="0" fontId="130" fillId="92" borderId="0" applyNumberFormat="0" applyBorder="0" applyAlignment="0" applyProtection="0"/>
    <xf numFmtId="0" fontId="131" fillId="37" borderId="0" applyNumberFormat="0" applyBorder="0" applyAlignment="0" applyProtection="0"/>
    <xf numFmtId="0" fontId="27" fillId="47" borderId="0" applyNumberFormat="0" applyBorder="0" applyAlignment="0" applyProtection="0"/>
    <xf numFmtId="0" fontId="130" fillId="105" borderId="0" applyNumberFormat="0" applyBorder="0" applyAlignment="0" applyProtection="0"/>
    <xf numFmtId="0" fontId="131" fillId="47" borderId="0" applyNumberFormat="0" applyBorder="0" applyAlignment="0" applyProtection="0"/>
    <xf numFmtId="0" fontId="27" fillId="47" borderId="0" applyNumberFormat="0" applyBorder="0" applyAlignment="0" applyProtection="0"/>
    <xf numFmtId="0" fontId="130" fillId="105" borderId="0" applyNumberFormat="0" applyBorder="0" applyAlignment="0" applyProtection="0"/>
    <xf numFmtId="0" fontId="131" fillId="47" borderId="0" applyNumberFormat="0" applyBorder="0" applyAlignment="0" applyProtection="0"/>
    <xf numFmtId="0" fontId="27" fillId="47" borderId="0" applyNumberFormat="0" applyBorder="0" applyAlignment="0" applyProtection="0"/>
    <xf numFmtId="0" fontId="130" fillId="105" borderId="0" applyNumberFormat="0" applyBorder="0" applyAlignment="0" applyProtection="0"/>
    <xf numFmtId="0" fontId="131" fillId="47" borderId="0" applyNumberFormat="0" applyBorder="0" applyAlignment="0" applyProtection="0"/>
    <xf numFmtId="0" fontId="27" fillId="47" borderId="0" applyNumberFormat="0" applyBorder="0" applyAlignment="0" applyProtection="0"/>
    <xf numFmtId="0" fontId="130" fillId="105" borderId="0" applyNumberFormat="0" applyBorder="0" applyAlignment="0" applyProtection="0"/>
    <xf numFmtId="0" fontId="131" fillId="47" borderId="0" applyNumberFormat="0" applyBorder="0" applyAlignment="0" applyProtection="0"/>
    <xf numFmtId="0" fontId="27" fillId="47" borderId="0" applyNumberFormat="0" applyBorder="0" applyAlignment="0" applyProtection="0"/>
    <xf numFmtId="0" fontId="130" fillId="105" borderId="0" applyNumberFormat="0" applyBorder="0" applyAlignment="0" applyProtection="0"/>
    <xf numFmtId="0" fontId="131" fillId="47" borderId="0" applyNumberFormat="0" applyBorder="0" applyAlignment="0" applyProtection="0"/>
    <xf numFmtId="0" fontId="27" fillId="47" borderId="0" applyNumberFormat="0" applyBorder="0" applyAlignment="0" applyProtection="0"/>
    <xf numFmtId="0" fontId="130" fillId="105" borderId="0" applyNumberFormat="0" applyBorder="0" applyAlignment="0" applyProtection="0"/>
    <xf numFmtId="0" fontId="131" fillId="47" borderId="0" applyNumberFormat="0" applyBorder="0" applyAlignment="0" applyProtection="0"/>
    <xf numFmtId="0" fontId="27" fillId="47" borderId="0" applyNumberFormat="0" applyBorder="0" applyAlignment="0" applyProtection="0"/>
    <xf numFmtId="0" fontId="130" fillId="105" borderId="0" applyNumberFormat="0" applyBorder="0" applyAlignment="0" applyProtection="0"/>
    <xf numFmtId="0" fontId="131" fillId="47" borderId="0" applyNumberFormat="0" applyBorder="0" applyAlignment="0" applyProtection="0"/>
    <xf numFmtId="0" fontId="27" fillId="47" borderId="0" applyNumberFormat="0" applyBorder="0" applyAlignment="0" applyProtection="0"/>
    <xf numFmtId="0" fontId="130" fillId="105" borderId="0" applyNumberFormat="0" applyBorder="0" applyAlignment="0" applyProtection="0"/>
    <xf numFmtId="0" fontId="131" fillId="47" borderId="0" applyNumberFormat="0" applyBorder="0" applyAlignment="0" applyProtection="0"/>
    <xf numFmtId="0" fontId="114" fillId="49" borderId="0" applyNumberFormat="0" applyBorder="0" applyAlignment="0" applyProtection="0"/>
    <xf numFmtId="0" fontId="26" fillId="49" borderId="0" applyNumberFormat="0" applyBorder="0" applyAlignment="0" applyProtection="0"/>
    <xf numFmtId="0" fontId="26" fillId="96" borderId="0" applyNumberFormat="0" applyFont="0" applyBorder="0" applyAlignment="0" applyProtection="0"/>
    <xf numFmtId="0" fontId="26" fillId="96" borderId="0" applyNumberFormat="0" applyFont="0" applyBorder="0" applyAlignment="0" applyProtection="0"/>
    <xf numFmtId="0" fontId="114" fillId="49" borderId="0" applyNumberFormat="0" applyBorder="0" applyAlignment="0" applyProtection="0"/>
    <xf numFmtId="0" fontId="114" fillId="49" borderId="0" applyNumberFormat="0" applyBorder="0" applyAlignment="0" applyProtection="0"/>
    <xf numFmtId="0" fontId="26" fillId="49" borderId="0" applyNumberFormat="0" applyBorder="0" applyAlignment="0" applyProtection="0"/>
    <xf numFmtId="0" fontId="26" fillId="96" borderId="0" applyNumberFormat="0" applyFont="0" applyBorder="0" applyAlignment="0" applyProtection="0"/>
    <xf numFmtId="0" fontId="26" fillId="96" borderId="0" applyNumberFormat="0" applyFont="0" applyBorder="0" applyAlignment="0" applyProtection="0"/>
    <xf numFmtId="0" fontId="114" fillId="49" borderId="0" applyNumberFormat="0" applyBorder="0" applyAlignment="0" applyProtection="0"/>
    <xf numFmtId="0" fontId="114" fillId="50" borderId="0" applyNumberFormat="0" applyBorder="0" applyAlignment="0" applyProtection="0"/>
    <xf numFmtId="0" fontId="26" fillId="50" borderId="0" applyNumberFormat="0" applyBorder="0" applyAlignment="0" applyProtection="0"/>
    <xf numFmtId="0" fontId="26" fillId="97" borderId="0" applyNumberFormat="0" applyFont="0" applyBorder="0" applyAlignment="0" applyProtection="0"/>
    <xf numFmtId="0" fontId="26" fillId="97" borderId="0" applyNumberFormat="0" applyFon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26" fillId="50" borderId="0" applyNumberFormat="0" applyBorder="0" applyAlignment="0" applyProtection="0"/>
    <xf numFmtId="0" fontId="26" fillId="97" borderId="0" applyNumberFormat="0" applyFont="0" applyBorder="0" applyAlignment="0" applyProtection="0"/>
    <xf numFmtId="0" fontId="26" fillId="97" borderId="0" applyNumberFormat="0" applyFont="0" applyBorder="0" applyAlignment="0" applyProtection="0"/>
    <xf numFmtId="0" fontId="114" fillId="50" borderId="0" applyNumberFormat="0" applyBorder="0" applyAlignment="0" applyProtection="0"/>
    <xf numFmtId="0" fontId="27" fillId="33" borderId="0" applyNumberFormat="0" applyBorder="0" applyAlignment="0" applyProtection="0"/>
    <xf numFmtId="0" fontId="130" fillId="100" borderId="0" applyNumberFormat="0" applyBorder="0" applyAlignment="0" applyProtection="0"/>
    <xf numFmtId="0" fontId="131" fillId="33" borderId="0" applyNumberFormat="0" applyBorder="0" applyAlignment="0" applyProtection="0"/>
    <xf numFmtId="0" fontId="27" fillId="33" borderId="0" applyNumberFormat="0" applyBorder="0" applyAlignment="0" applyProtection="0"/>
    <xf numFmtId="0" fontId="130" fillId="100" borderId="0" applyNumberFormat="0" applyBorder="0" applyAlignment="0" applyProtection="0"/>
    <xf numFmtId="0" fontId="131" fillId="33" borderId="0" applyNumberFormat="0" applyBorder="0" applyAlignment="0" applyProtection="0"/>
    <xf numFmtId="0" fontId="27" fillId="33" borderId="0" applyNumberFormat="0" applyBorder="0" applyAlignment="0" applyProtection="0"/>
    <xf numFmtId="0" fontId="130" fillId="100" borderId="0" applyNumberFormat="0" applyBorder="0" applyAlignment="0" applyProtection="0"/>
    <xf numFmtId="0" fontId="131" fillId="33" borderId="0" applyNumberFormat="0" applyBorder="0" applyAlignment="0" applyProtection="0"/>
    <xf numFmtId="0" fontId="27" fillId="33" borderId="0" applyNumberFormat="0" applyBorder="0" applyAlignment="0" applyProtection="0"/>
    <xf numFmtId="0" fontId="130" fillId="100" borderId="0" applyNumberFormat="0" applyBorder="0" applyAlignment="0" applyProtection="0"/>
    <xf numFmtId="0" fontId="131" fillId="33" borderId="0" applyNumberFormat="0" applyBorder="0" applyAlignment="0" applyProtection="0"/>
    <xf numFmtId="0" fontId="27" fillId="33" borderId="0" applyNumberFormat="0" applyBorder="0" applyAlignment="0" applyProtection="0"/>
    <xf numFmtId="0" fontId="130" fillId="100" borderId="0" applyNumberFormat="0" applyBorder="0" applyAlignment="0" applyProtection="0"/>
    <xf numFmtId="0" fontId="131" fillId="33" borderId="0" applyNumberFormat="0" applyBorder="0" applyAlignment="0" applyProtection="0"/>
    <xf numFmtId="0" fontId="27" fillId="33" borderId="0" applyNumberFormat="0" applyBorder="0" applyAlignment="0" applyProtection="0"/>
    <xf numFmtId="0" fontId="130" fillId="100" borderId="0" applyNumberFormat="0" applyBorder="0" applyAlignment="0" applyProtection="0"/>
    <xf numFmtId="0" fontId="131" fillId="33" borderId="0" applyNumberFormat="0" applyBorder="0" applyAlignment="0" applyProtection="0"/>
    <xf numFmtId="0" fontId="27" fillId="33" borderId="0" applyNumberFormat="0" applyBorder="0" applyAlignment="0" applyProtection="0"/>
    <xf numFmtId="0" fontId="130" fillId="100" borderId="0" applyNumberFormat="0" applyBorder="0" applyAlignment="0" applyProtection="0"/>
    <xf numFmtId="0" fontId="131" fillId="33" borderId="0" applyNumberFormat="0" applyBorder="0" applyAlignment="0" applyProtection="0"/>
    <xf numFmtId="0" fontId="27" fillId="33" borderId="0" applyNumberFormat="0" applyBorder="0" applyAlignment="0" applyProtection="0"/>
    <xf numFmtId="0" fontId="130" fillId="100" borderId="0" applyNumberFormat="0" applyBorder="0" applyAlignment="0" applyProtection="0"/>
    <xf numFmtId="0" fontId="131" fillId="33" borderId="0" applyNumberFormat="0" applyBorder="0" applyAlignment="0" applyProtection="0"/>
    <xf numFmtId="0" fontId="27" fillId="33" borderId="0" applyNumberFormat="0" applyBorder="0" applyAlignment="0" applyProtection="0"/>
    <xf numFmtId="0" fontId="130" fillId="100" borderId="0" applyNumberFormat="0" applyBorder="0" applyAlignment="0" applyProtection="0"/>
    <xf numFmtId="0" fontId="131" fillId="33" borderId="0" applyNumberFormat="0" applyBorder="0" applyAlignment="0" applyProtection="0"/>
    <xf numFmtId="0" fontId="114" fillId="52" borderId="0" applyNumberFormat="0" applyBorder="0" applyAlignment="0" applyProtection="0"/>
    <xf numFmtId="0" fontId="26" fillId="52" borderId="0" applyNumberFormat="0" applyBorder="0" applyAlignment="0" applyProtection="0"/>
    <xf numFmtId="0" fontId="26" fillId="98" borderId="0" applyNumberFormat="0" applyFont="0" applyBorder="0" applyAlignment="0" applyProtection="0"/>
    <xf numFmtId="0" fontId="26" fillId="98" borderId="0" applyNumberFormat="0" applyFont="0" applyBorder="0" applyAlignment="0" applyProtection="0"/>
    <xf numFmtId="0" fontId="114" fillId="52" borderId="0" applyNumberFormat="0" applyBorder="0" applyAlignment="0" applyProtection="0"/>
    <xf numFmtId="0" fontId="114" fillId="52" borderId="0" applyNumberFormat="0" applyBorder="0" applyAlignment="0" applyProtection="0"/>
    <xf numFmtId="0" fontId="26" fillId="52" borderId="0" applyNumberFormat="0" applyBorder="0" applyAlignment="0" applyProtection="0"/>
    <xf numFmtId="0" fontId="26" fillId="98" borderId="0" applyNumberFormat="0" applyFont="0" applyBorder="0" applyAlignment="0" applyProtection="0"/>
    <xf numFmtId="0" fontId="26" fillId="98" borderId="0" applyNumberFormat="0" applyFont="0" applyBorder="0" applyAlignment="0" applyProtection="0"/>
    <xf numFmtId="0" fontId="114" fillId="52" borderId="0" applyNumberFormat="0" applyBorder="0" applyAlignment="0" applyProtection="0"/>
    <xf numFmtId="0" fontId="114" fillId="32" borderId="0" applyNumberFormat="0" applyBorder="0" applyAlignment="0" applyProtection="0"/>
    <xf numFmtId="0" fontId="26" fillId="53" borderId="0" applyNumberFormat="0" applyBorder="0" applyAlignment="0" applyProtection="0"/>
    <xf numFmtId="0" fontId="26" fillId="90" borderId="0" applyNumberFormat="0" applyFont="0" applyBorder="0" applyAlignment="0" applyProtection="0"/>
    <xf numFmtId="0" fontId="26" fillId="90" borderId="0" applyNumberFormat="0" applyFont="0" applyBorder="0" applyAlignment="0" applyProtection="0"/>
    <xf numFmtId="0" fontId="114" fillId="32" borderId="0" applyNumberFormat="0" applyBorder="0" applyAlignment="0" applyProtection="0"/>
    <xf numFmtId="0" fontId="114" fillId="32" borderId="0" applyNumberFormat="0" applyBorder="0" applyAlignment="0" applyProtection="0"/>
    <xf numFmtId="0" fontId="26" fillId="53" borderId="0" applyNumberFormat="0" applyBorder="0" applyAlignment="0" applyProtection="0"/>
    <xf numFmtId="0" fontId="26" fillId="90" borderId="0" applyNumberFormat="0" applyFont="0" applyBorder="0" applyAlignment="0" applyProtection="0"/>
    <xf numFmtId="0" fontId="26" fillId="90" borderId="0" applyNumberFormat="0" applyFont="0" applyBorder="0" applyAlignment="0" applyProtection="0"/>
    <xf numFmtId="0" fontId="114" fillId="32" borderId="0" applyNumberFormat="0" applyBorder="0" applyAlignment="0" applyProtection="0"/>
    <xf numFmtId="0" fontId="27" fillId="54" borderId="0" applyNumberFormat="0" applyBorder="0" applyAlignment="0" applyProtection="0"/>
    <xf numFmtId="0" fontId="130" fillId="106" borderId="0" applyNumberFormat="0" applyBorder="0" applyAlignment="0" applyProtection="0"/>
    <xf numFmtId="0" fontId="131" fillId="54" borderId="0" applyNumberFormat="0" applyBorder="0" applyAlignment="0" applyProtection="0"/>
    <xf numFmtId="0" fontId="27" fillId="55" borderId="0" applyNumberFormat="0" applyBorder="0" applyAlignment="0" applyProtection="0"/>
    <xf numFmtId="0" fontId="130" fillId="107" borderId="0" applyNumberFormat="0" applyBorder="0" applyAlignment="0" applyProtection="0"/>
    <xf numFmtId="0" fontId="131" fillId="55" borderId="0" applyNumberFormat="0" applyBorder="0" applyAlignment="0" applyProtection="0"/>
    <xf numFmtId="0" fontId="27" fillId="55" borderId="0" applyNumberFormat="0" applyBorder="0" applyAlignment="0" applyProtection="0"/>
    <xf numFmtId="0" fontId="130" fillId="107" borderId="0" applyNumberFormat="0" applyBorder="0" applyAlignment="0" applyProtection="0"/>
    <xf numFmtId="0" fontId="131" fillId="55" borderId="0" applyNumberFormat="0" applyBorder="0" applyAlignment="0" applyProtection="0"/>
    <xf numFmtId="0" fontId="27" fillId="55" borderId="0" applyNumberFormat="0" applyBorder="0" applyAlignment="0" applyProtection="0"/>
    <xf numFmtId="0" fontId="130" fillId="107" borderId="0" applyNumberFormat="0" applyBorder="0" applyAlignment="0" applyProtection="0"/>
    <xf numFmtId="0" fontId="131" fillId="55" borderId="0" applyNumberFormat="0" applyBorder="0" applyAlignment="0" applyProtection="0"/>
    <xf numFmtId="0" fontId="27" fillId="55" borderId="0" applyNumberFormat="0" applyBorder="0" applyAlignment="0" applyProtection="0"/>
    <xf numFmtId="0" fontId="130" fillId="107" borderId="0" applyNumberFormat="0" applyBorder="0" applyAlignment="0" applyProtection="0"/>
    <xf numFmtId="0" fontId="131" fillId="55" borderId="0" applyNumberFormat="0" applyBorder="0" applyAlignment="0" applyProtection="0"/>
    <xf numFmtId="0" fontId="27" fillId="55" borderId="0" applyNumberFormat="0" applyBorder="0" applyAlignment="0" applyProtection="0"/>
    <xf numFmtId="0" fontId="130" fillId="107" borderId="0" applyNumberFormat="0" applyBorder="0" applyAlignment="0" applyProtection="0"/>
    <xf numFmtId="0" fontId="131" fillId="55" borderId="0" applyNumberFormat="0" applyBorder="0" applyAlignment="0" applyProtection="0"/>
    <xf numFmtId="0" fontId="27" fillId="55" borderId="0" applyNumberFormat="0" applyBorder="0" applyAlignment="0" applyProtection="0"/>
    <xf numFmtId="0" fontId="130" fillId="107" borderId="0" applyNumberFormat="0" applyBorder="0" applyAlignment="0" applyProtection="0"/>
    <xf numFmtId="0" fontId="131" fillId="55" borderId="0" applyNumberFormat="0" applyBorder="0" applyAlignment="0" applyProtection="0"/>
    <xf numFmtId="0" fontId="27" fillId="55" borderId="0" applyNumberFormat="0" applyBorder="0" applyAlignment="0" applyProtection="0"/>
    <xf numFmtId="0" fontId="130" fillId="107" borderId="0" applyNumberFormat="0" applyBorder="0" applyAlignment="0" applyProtection="0"/>
    <xf numFmtId="0" fontId="131" fillId="55" borderId="0" applyNumberFormat="0" applyBorder="0" applyAlignment="0" applyProtection="0"/>
    <xf numFmtId="0" fontId="27" fillId="55" borderId="0" applyNumberFormat="0" applyBorder="0" applyAlignment="0" applyProtection="0"/>
    <xf numFmtId="0" fontId="130" fillId="107" borderId="0" applyNumberFormat="0" applyBorder="0" applyAlignment="0" applyProtection="0"/>
    <xf numFmtId="0" fontId="131" fillId="55" borderId="0" applyNumberFormat="0" applyBorder="0" applyAlignment="0" applyProtection="0"/>
    <xf numFmtId="0" fontId="29" fillId="52" borderId="0" applyNumberFormat="0" applyBorder="0" applyAlignment="0" applyProtection="0"/>
    <xf numFmtId="0" fontId="132" fillId="98" borderId="0" applyNumberFormat="0" applyBorder="0" applyAlignment="0" applyProtection="0"/>
    <xf numFmtId="0" fontId="133" fillId="52" borderId="0" applyNumberFormat="0" applyBorder="0" applyAlignment="0" applyProtection="0"/>
    <xf numFmtId="0" fontId="29" fillId="52" borderId="0" applyNumberFormat="0" applyBorder="0" applyAlignment="0" applyProtection="0"/>
    <xf numFmtId="0" fontId="132" fillId="98" borderId="0" applyNumberFormat="0" applyBorder="0" applyAlignment="0" applyProtection="0"/>
    <xf numFmtId="0" fontId="133" fillId="52" borderId="0" applyNumberFormat="0" applyBorder="0" applyAlignment="0" applyProtection="0"/>
    <xf numFmtId="0" fontId="29" fillId="52" borderId="0" applyNumberFormat="0" applyBorder="0" applyAlignment="0" applyProtection="0"/>
    <xf numFmtId="0" fontId="132" fillId="98" borderId="0" applyNumberFormat="0" applyBorder="0" applyAlignment="0" applyProtection="0"/>
    <xf numFmtId="0" fontId="133" fillId="52" borderId="0" applyNumberFormat="0" applyBorder="0" applyAlignment="0" applyProtection="0"/>
    <xf numFmtId="0" fontId="29" fillId="52" borderId="0" applyNumberFormat="0" applyBorder="0" applyAlignment="0" applyProtection="0"/>
    <xf numFmtId="0" fontId="132" fillId="98" borderId="0" applyNumberFormat="0" applyBorder="0" applyAlignment="0" applyProtection="0"/>
    <xf numFmtId="0" fontId="133" fillId="52" borderId="0" applyNumberFormat="0" applyBorder="0" applyAlignment="0" applyProtection="0"/>
    <xf numFmtId="0" fontId="29" fillId="52" borderId="0" applyNumberFormat="0" applyBorder="0" applyAlignment="0" applyProtection="0"/>
    <xf numFmtId="0" fontId="132" fillId="98" borderId="0" applyNumberFormat="0" applyBorder="0" applyAlignment="0" applyProtection="0"/>
    <xf numFmtId="0" fontId="133" fillId="52" borderId="0" applyNumberFormat="0" applyBorder="0" applyAlignment="0" applyProtection="0"/>
    <xf numFmtId="0" fontId="29" fillId="52" borderId="0" applyNumberFormat="0" applyBorder="0" applyAlignment="0" applyProtection="0"/>
    <xf numFmtId="0" fontId="132" fillId="98" borderId="0" applyNumberFormat="0" applyBorder="0" applyAlignment="0" applyProtection="0"/>
    <xf numFmtId="0" fontId="133" fillId="52" borderId="0" applyNumberFormat="0" applyBorder="0" applyAlignment="0" applyProtection="0"/>
    <xf numFmtId="0" fontId="29" fillId="52" borderId="0" applyNumberFormat="0" applyBorder="0" applyAlignment="0" applyProtection="0"/>
    <xf numFmtId="0" fontId="132" fillId="98" borderId="0" applyNumberFormat="0" applyBorder="0" applyAlignment="0" applyProtection="0"/>
    <xf numFmtId="0" fontId="133" fillId="52" borderId="0" applyNumberFormat="0" applyBorder="0" applyAlignment="0" applyProtection="0"/>
    <xf numFmtId="0" fontId="29" fillId="52" borderId="0" applyNumberFormat="0" applyBorder="0" applyAlignment="0" applyProtection="0"/>
    <xf numFmtId="0" fontId="132" fillId="98" borderId="0" applyNumberFormat="0" applyBorder="0" applyAlignment="0" applyProtection="0"/>
    <xf numFmtId="0" fontId="133" fillId="52" borderId="0" applyNumberFormat="0" applyBorder="0" applyAlignment="0" applyProtection="0"/>
    <xf numFmtId="0" fontId="32" fillId="58" borderId="5" applyNumberFormat="0" applyAlignment="0" applyProtection="0"/>
    <xf numFmtId="0" fontId="134" fillId="108" borderId="38" applyNumberFormat="0" applyAlignment="0" applyProtection="0"/>
    <xf numFmtId="0" fontId="135" fillId="58" borderId="5" applyNumberFormat="0" applyAlignment="0" applyProtection="0"/>
    <xf numFmtId="0" fontId="32" fillId="58" borderId="5" applyNumberFormat="0" applyAlignment="0" applyProtection="0"/>
    <xf numFmtId="0" fontId="134" fillId="108" borderId="38" applyNumberFormat="0" applyAlignment="0" applyProtection="0"/>
    <xf numFmtId="0" fontId="135" fillId="58" borderId="5" applyNumberFormat="0" applyAlignment="0" applyProtection="0"/>
    <xf numFmtId="0" fontId="32" fillId="58" borderId="5" applyNumberFormat="0" applyAlignment="0" applyProtection="0"/>
    <xf numFmtId="0" fontId="134" fillId="108" borderId="38" applyNumberFormat="0" applyAlignment="0" applyProtection="0"/>
    <xf numFmtId="0" fontId="135" fillId="58" borderId="5" applyNumberFormat="0" applyAlignment="0" applyProtection="0"/>
    <xf numFmtId="0" fontId="32" fillId="58" borderId="5" applyNumberFormat="0" applyAlignment="0" applyProtection="0"/>
    <xf numFmtId="0" fontId="134" fillId="108" borderId="38" applyNumberFormat="0" applyAlignment="0" applyProtection="0"/>
    <xf numFmtId="0" fontId="135" fillId="58" borderId="5" applyNumberFormat="0" applyAlignment="0" applyProtection="0"/>
    <xf numFmtId="0" fontId="32" fillId="58" borderId="5" applyNumberFormat="0" applyAlignment="0" applyProtection="0"/>
    <xf numFmtId="0" fontId="134" fillId="108" borderId="38" applyNumberFormat="0" applyAlignment="0" applyProtection="0"/>
    <xf numFmtId="0" fontId="135" fillId="58" borderId="5" applyNumberFormat="0" applyAlignment="0" applyProtection="0"/>
    <xf numFmtId="0" fontId="32" fillId="58" borderId="5" applyNumberFormat="0" applyAlignment="0" applyProtection="0"/>
    <xf numFmtId="0" fontId="134" fillId="108" borderId="38" applyNumberFormat="0" applyAlignment="0" applyProtection="0"/>
    <xf numFmtId="0" fontId="135" fillId="58" borderId="5" applyNumberFormat="0" applyAlignment="0" applyProtection="0"/>
    <xf numFmtId="0" fontId="32" fillId="58" borderId="5" applyNumberFormat="0" applyAlignment="0" applyProtection="0"/>
    <xf numFmtId="0" fontId="134" fillId="108" borderId="38" applyNumberFormat="0" applyAlignment="0" applyProtection="0"/>
    <xf numFmtId="0" fontId="135" fillId="58" borderId="5" applyNumberFormat="0" applyAlignment="0" applyProtection="0"/>
    <xf numFmtId="0" fontId="32" fillId="58" borderId="5" applyNumberFormat="0" applyAlignment="0" applyProtection="0"/>
    <xf numFmtId="0" fontId="134" fillId="108" borderId="38" applyNumberFormat="0" applyAlignment="0" applyProtection="0"/>
    <xf numFmtId="0" fontId="135" fillId="58" borderId="5" applyNumberFormat="0" applyAlignment="0" applyProtection="0"/>
    <xf numFmtId="0" fontId="35" fillId="47" borderId="6" applyNumberFormat="0" applyAlignment="0" applyProtection="0"/>
    <xf numFmtId="0" fontId="136" fillId="105" borderId="39" applyNumberFormat="0" applyAlignment="0" applyProtection="0"/>
    <xf numFmtId="0" fontId="137" fillId="47" borderId="6" applyNumberFormat="0" applyAlignment="0" applyProtection="0"/>
    <xf numFmtId="0" fontId="35" fillId="47" borderId="6" applyNumberFormat="0" applyAlignment="0" applyProtection="0"/>
    <xf numFmtId="0" fontId="136" fillId="105" borderId="39" applyNumberFormat="0" applyAlignment="0" applyProtection="0"/>
    <xf numFmtId="0" fontId="137" fillId="47" borderId="6" applyNumberFormat="0" applyAlignment="0" applyProtection="0"/>
    <xf numFmtId="0" fontId="35" fillId="47" borderId="6" applyNumberFormat="0" applyAlignment="0" applyProtection="0"/>
    <xf numFmtId="0" fontId="136" fillId="105" borderId="39" applyNumberFormat="0" applyAlignment="0" applyProtection="0"/>
    <xf numFmtId="0" fontId="137" fillId="47" borderId="6" applyNumberFormat="0" applyAlignment="0" applyProtection="0"/>
    <xf numFmtId="0" fontId="35" fillId="47" borderId="6" applyNumberFormat="0" applyAlignment="0" applyProtection="0"/>
    <xf numFmtId="0" fontId="136" fillId="105" borderId="39" applyNumberFormat="0" applyAlignment="0" applyProtection="0"/>
    <xf numFmtId="0" fontId="137" fillId="47" borderId="6" applyNumberFormat="0" applyAlignment="0" applyProtection="0"/>
    <xf numFmtId="0" fontId="35" fillId="47" borderId="6" applyNumberFormat="0" applyAlignment="0" applyProtection="0"/>
    <xf numFmtId="0" fontId="136" fillId="105" borderId="39" applyNumberFormat="0" applyAlignment="0" applyProtection="0"/>
    <xf numFmtId="0" fontId="137" fillId="47" borderId="6" applyNumberFormat="0" applyAlignment="0" applyProtection="0"/>
    <xf numFmtId="0" fontId="35" fillId="47" borderId="6" applyNumberFormat="0" applyAlignment="0" applyProtection="0"/>
    <xf numFmtId="0" fontId="136" fillId="105" borderId="39" applyNumberFormat="0" applyAlignment="0" applyProtection="0"/>
    <xf numFmtId="0" fontId="137" fillId="47" borderId="6" applyNumberFormat="0" applyAlignment="0" applyProtection="0"/>
    <xf numFmtId="0" fontId="35" fillId="47" borderId="6" applyNumberFormat="0" applyAlignment="0" applyProtection="0"/>
    <xf numFmtId="0" fontId="136" fillId="105" borderId="39" applyNumberFormat="0" applyAlignment="0" applyProtection="0"/>
    <xf numFmtId="0" fontId="137" fillId="47" borderId="6" applyNumberFormat="0" applyAlignment="0" applyProtection="0"/>
    <xf numFmtId="0" fontId="35" fillId="47" borderId="6" applyNumberFormat="0" applyAlignment="0" applyProtection="0"/>
    <xf numFmtId="0" fontId="136" fillId="105" borderId="39" applyNumberFormat="0" applyAlignment="0" applyProtection="0"/>
    <xf numFmtId="0" fontId="137" fillId="47" borderId="6" applyNumberFormat="0" applyAlignment="0" applyProtection="0"/>
    <xf numFmtId="165" fontId="58"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5" fontId="23"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5" fontId="114" fillId="0" borderId="0" applyFont="0" applyFill="0" applyBorder="0" applyAlignment="0" applyProtection="0"/>
    <xf numFmtId="165"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5" fontId="114" fillId="0" borderId="0" applyFont="0" applyFill="0" applyBorder="0" applyAlignment="0" applyProtection="0"/>
    <xf numFmtId="0" fontId="138" fillId="62" borderId="0" applyNumberFormat="0" applyBorder="0" applyAlignment="0" applyProtection="0"/>
    <xf numFmtId="0" fontId="37" fillId="62" borderId="0" applyNumberFormat="0" applyBorder="0" applyAlignment="0" applyProtection="0"/>
    <xf numFmtId="0" fontId="123" fillId="0" borderId="0" applyNumberFormat="0" applyFill="0" applyBorder="0" applyAlignment="0" applyProtection="0"/>
    <xf numFmtId="0" fontId="138" fillId="62" borderId="0" applyNumberFormat="0" applyBorder="0" applyAlignment="0" applyProtection="0"/>
    <xf numFmtId="0" fontId="138" fillId="63" borderId="0" applyNumberFormat="0" applyBorder="0" applyAlignment="0" applyProtection="0"/>
    <xf numFmtId="0" fontId="37" fillId="63" borderId="0" applyNumberFormat="0" applyBorder="0" applyAlignment="0" applyProtection="0"/>
    <xf numFmtId="0" fontId="123" fillId="0" borderId="0" applyNumberFormat="0" applyFill="0" applyBorder="0" applyAlignment="0" applyProtection="0"/>
    <xf numFmtId="0" fontId="138" fillId="63" borderId="0" applyNumberFormat="0" applyBorder="0" applyAlignment="0" applyProtection="0"/>
    <xf numFmtId="0" fontId="138" fillId="64" borderId="0" applyNumberFormat="0" applyBorder="0" applyAlignment="0" applyProtection="0"/>
    <xf numFmtId="0" fontId="37" fillId="64" borderId="0" applyNumberFormat="0" applyBorder="0" applyAlignment="0" applyProtection="0"/>
    <xf numFmtId="0" fontId="123" fillId="0" borderId="0" applyNumberFormat="0" applyFill="0" applyBorder="0" applyAlignment="0" applyProtection="0"/>
    <xf numFmtId="0" fontId="138" fillId="64"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26" fillId="43" borderId="0" applyNumberFormat="0" applyBorder="0" applyAlignment="0" applyProtection="0"/>
    <xf numFmtId="0" fontId="26" fillId="94" borderId="0" applyNumberFormat="0" applyFont="0" applyBorder="0" applyAlignment="0" applyProtection="0"/>
    <xf numFmtId="0" fontId="26" fillId="94" borderId="0" applyNumberFormat="0" applyFont="0" applyBorder="0" applyAlignment="0" applyProtection="0"/>
    <xf numFmtId="0" fontId="114" fillId="43" borderId="0" applyNumberFormat="0" applyBorder="0" applyAlignment="0" applyProtection="0"/>
    <xf numFmtId="0" fontId="42" fillId="0" borderId="7" applyNumberFormat="0" applyFill="0" applyAlignment="0" applyProtection="0"/>
    <xf numFmtId="0" fontId="139" fillId="0" borderId="40" applyNumberFormat="0" applyFill="0" applyAlignment="0" applyProtection="0"/>
    <xf numFmtId="0" fontId="140" fillId="0" borderId="7" applyNumberFormat="0" applyFill="0" applyAlignment="0" applyProtection="0"/>
    <xf numFmtId="0" fontId="42" fillId="0" borderId="7" applyNumberFormat="0" applyFill="0" applyAlignment="0" applyProtection="0"/>
    <xf numFmtId="0" fontId="139" fillId="0" borderId="40" applyNumberFormat="0" applyFill="0" applyAlignment="0" applyProtection="0"/>
    <xf numFmtId="0" fontId="140" fillId="0" borderId="7" applyNumberFormat="0" applyFill="0" applyAlignment="0" applyProtection="0"/>
    <xf numFmtId="0" fontId="42" fillId="0" borderId="7" applyNumberFormat="0" applyFill="0" applyAlignment="0" applyProtection="0"/>
    <xf numFmtId="0" fontId="139" fillId="0" borderId="40" applyNumberFormat="0" applyFill="0" applyAlignment="0" applyProtection="0"/>
    <xf numFmtId="0" fontId="140" fillId="0" borderId="7" applyNumberFormat="0" applyFill="0" applyAlignment="0" applyProtection="0"/>
    <xf numFmtId="0" fontId="42" fillId="0" borderId="7" applyNumberFormat="0" applyFill="0" applyAlignment="0" applyProtection="0"/>
    <xf numFmtId="0" fontId="139" fillId="0" borderId="40" applyNumberFormat="0" applyFill="0" applyAlignment="0" applyProtection="0"/>
    <xf numFmtId="0" fontId="140" fillId="0" borderId="7" applyNumberFormat="0" applyFill="0" applyAlignment="0" applyProtection="0"/>
    <xf numFmtId="0" fontId="42" fillId="0" borderId="7" applyNumberFormat="0" applyFill="0" applyAlignment="0" applyProtection="0"/>
    <xf numFmtId="0" fontId="139" fillId="0" borderId="40" applyNumberFormat="0" applyFill="0" applyAlignment="0" applyProtection="0"/>
    <xf numFmtId="0" fontId="140" fillId="0" borderId="7" applyNumberFormat="0" applyFill="0" applyAlignment="0" applyProtection="0"/>
    <xf numFmtId="0" fontId="42" fillId="0" borderId="7" applyNumberFormat="0" applyFill="0" applyAlignment="0" applyProtection="0"/>
    <xf numFmtId="0" fontId="139" fillId="0" borderId="40" applyNumberFormat="0" applyFill="0" applyAlignment="0" applyProtection="0"/>
    <xf numFmtId="0" fontId="140" fillId="0" borderId="7" applyNumberFormat="0" applyFill="0" applyAlignment="0" applyProtection="0"/>
    <xf numFmtId="0" fontId="42" fillId="0" borderId="7" applyNumberFormat="0" applyFill="0" applyAlignment="0" applyProtection="0"/>
    <xf numFmtId="0" fontId="139" fillId="0" borderId="40" applyNumberFormat="0" applyFill="0" applyAlignment="0" applyProtection="0"/>
    <xf numFmtId="0" fontId="140" fillId="0" borderId="7" applyNumberFormat="0" applyFill="0" applyAlignment="0" applyProtection="0"/>
    <xf numFmtId="0" fontId="42" fillId="0" borderId="7" applyNumberFormat="0" applyFill="0" applyAlignment="0" applyProtection="0"/>
    <xf numFmtId="0" fontId="139" fillId="0" borderId="40" applyNumberFormat="0" applyFill="0" applyAlignment="0" applyProtection="0"/>
    <xf numFmtId="0" fontId="140" fillId="0" borderId="7" applyNumberFormat="0" applyFill="0" applyAlignment="0" applyProtection="0"/>
    <xf numFmtId="0" fontId="44" fillId="0" borderId="9" applyNumberFormat="0" applyFill="0" applyAlignment="0" applyProtection="0"/>
    <xf numFmtId="0" fontId="141" fillId="0" borderId="41" applyNumberFormat="0" applyFill="0" applyAlignment="0" applyProtection="0"/>
    <xf numFmtId="0" fontId="142" fillId="0" borderId="9" applyNumberFormat="0" applyFill="0" applyAlignment="0" applyProtection="0"/>
    <xf numFmtId="0" fontId="44" fillId="0" borderId="9" applyNumberFormat="0" applyFill="0" applyAlignment="0" applyProtection="0"/>
    <xf numFmtId="0" fontId="141" fillId="0" borderId="41" applyNumberFormat="0" applyFill="0" applyAlignment="0" applyProtection="0"/>
    <xf numFmtId="0" fontId="142" fillId="0" borderId="9" applyNumberFormat="0" applyFill="0" applyAlignment="0" applyProtection="0"/>
    <xf numFmtId="0" fontId="44" fillId="0" borderId="9" applyNumberFormat="0" applyFill="0" applyAlignment="0" applyProtection="0"/>
    <xf numFmtId="0" fontId="141" fillId="0" borderId="41" applyNumberFormat="0" applyFill="0" applyAlignment="0" applyProtection="0"/>
    <xf numFmtId="0" fontId="142" fillId="0" borderId="9" applyNumberFormat="0" applyFill="0" applyAlignment="0" applyProtection="0"/>
    <xf numFmtId="0" fontId="44" fillId="0" borderId="9" applyNumberFormat="0" applyFill="0" applyAlignment="0" applyProtection="0"/>
    <xf numFmtId="0" fontId="141" fillId="0" borderId="41" applyNumberFormat="0" applyFill="0" applyAlignment="0" applyProtection="0"/>
    <xf numFmtId="0" fontId="142" fillId="0" borderId="9" applyNumberFormat="0" applyFill="0" applyAlignment="0" applyProtection="0"/>
    <xf numFmtId="0" fontId="44" fillId="0" borderId="9" applyNumberFormat="0" applyFill="0" applyAlignment="0" applyProtection="0"/>
    <xf numFmtId="0" fontId="141" fillId="0" borderId="41" applyNumberFormat="0" applyFill="0" applyAlignment="0" applyProtection="0"/>
    <xf numFmtId="0" fontId="142" fillId="0" borderId="9" applyNumberFormat="0" applyFill="0" applyAlignment="0" applyProtection="0"/>
    <xf numFmtId="0" fontId="44" fillId="0" borderId="9" applyNumberFormat="0" applyFill="0" applyAlignment="0" applyProtection="0"/>
    <xf numFmtId="0" fontId="141" fillId="0" borderId="41" applyNumberFormat="0" applyFill="0" applyAlignment="0" applyProtection="0"/>
    <xf numFmtId="0" fontId="142" fillId="0" borderId="9" applyNumberFormat="0" applyFill="0" applyAlignment="0" applyProtection="0"/>
    <xf numFmtId="0" fontId="44" fillId="0" borderId="9" applyNumberFormat="0" applyFill="0" applyAlignment="0" applyProtection="0"/>
    <xf numFmtId="0" fontId="141" fillId="0" borderId="41" applyNumberFormat="0" applyFill="0" applyAlignment="0" applyProtection="0"/>
    <xf numFmtId="0" fontId="142" fillId="0" borderId="9" applyNumberFormat="0" applyFill="0" applyAlignment="0" applyProtection="0"/>
    <xf numFmtId="0" fontId="44" fillId="0" borderId="9" applyNumberFormat="0" applyFill="0" applyAlignment="0" applyProtection="0"/>
    <xf numFmtId="0" fontId="141" fillId="0" borderId="41" applyNumberFormat="0" applyFill="0" applyAlignment="0" applyProtection="0"/>
    <xf numFmtId="0" fontId="142" fillId="0" borderId="9" applyNumberFormat="0" applyFill="0" applyAlignment="0" applyProtection="0"/>
    <xf numFmtId="0" fontId="46" fillId="0" borderId="10" applyNumberFormat="0" applyFill="0" applyAlignment="0" applyProtection="0"/>
    <xf numFmtId="0" fontId="143" fillId="0" borderId="42" applyNumberFormat="0" applyFill="0" applyAlignment="0" applyProtection="0"/>
    <xf numFmtId="0" fontId="144" fillId="0" borderId="10" applyNumberFormat="0" applyFill="0" applyAlignment="0" applyProtection="0"/>
    <xf numFmtId="0" fontId="46" fillId="0" borderId="10" applyNumberFormat="0" applyFill="0" applyAlignment="0" applyProtection="0"/>
    <xf numFmtId="0" fontId="143" fillId="0" borderId="42" applyNumberFormat="0" applyFill="0" applyAlignment="0" applyProtection="0"/>
    <xf numFmtId="0" fontId="144" fillId="0" borderId="10" applyNumberFormat="0" applyFill="0" applyAlignment="0" applyProtection="0"/>
    <xf numFmtId="0" fontId="46" fillId="0" borderId="10" applyNumberFormat="0" applyFill="0" applyAlignment="0" applyProtection="0"/>
    <xf numFmtId="0" fontId="143" fillId="0" borderId="42" applyNumberFormat="0" applyFill="0" applyAlignment="0" applyProtection="0"/>
    <xf numFmtId="0" fontId="144" fillId="0" borderId="10" applyNumberFormat="0" applyFill="0" applyAlignment="0" applyProtection="0"/>
    <xf numFmtId="0" fontId="46" fillId="0" borderId="10" applyNumberFormat="0" applyFill="0" applyAlignment="0" applyProtection="0"/>
    <xf numFmtId="0" fontId="143" fillId="0" borderId="42" applyNumberFormat="0" applyFill="0" applyAlignment="0" applyProtection="0"/>
    <xf numFmtId="0" fontId="144" fillId="0" borderId="10" applyNumberFormat="0" applyFill="0" applyAlignment="0" applyProtection="0"/>
    <xf numFmtId="0" fontId="46" fillId="0" borderId="10" applyNumberFormat="0" applyFill="0" applyAlignment="0" applyProtection="0"/>
    <xf numFmtId="0" fontId="143" fillId="0" borderId="42" applyNumberFormat="0" applyFill="0" applyAlignment="0" applyProtection="0"/>
    <xf numFmtId="0" fontId="144" fillId="0" borderId="10" applyNumberFormat="0" applyFill="0" applyAlignment="0" applyProtection="0"/>
    <xf numFmtId="0" fontId="46" fillId="0" borderId="10" applyNumberFormat="0" applyFill="0" applyAlignment="0" applyProtection="0"/>
    <xf numFmtId="0" fontId="143" fillId="0" borderId="42" applyNumberFormat="0" applyFill="0" applyAlignment="0" applyProtection="0"/>
    <xf numFmtId="0" fontId="144" fillId="0" borderId="10" applyNumberFormat="0" applyFill="0" applyAlignment="0" applyProtection="0"/>
    <xf numFmtId="0" fontId="46" fillId="0" borderId="10" applyNumberFormat="0" applyFill="0" applyAlignment="0" applyProtection="0"/>
    <xf numFmtId="0" fontId="143" fillId="0" borderId="42" applyNumberFormat="0" applyFill="0" applyAlignment="0" applyProtection="0"/>
    <xf numFmtId="0" fontId="144" fillId="0" borderId="10" applyNumberFormat="0" applyFill="0" applyAlignment="0" applyProtection="0"/>
    <xf numFmtId="0" fontId="46" fillId="0" borderId="10" applyNumberFormat="0" applyFill="0" applyAlignment="0" applyProtection="0"/>
    <xf numFmtId="0" fontId="143" fillId="0" borderId="42" applyNumberFormat="0" applyFill="0" applyAlignment="0" applyProtection="0"/>
    <xf numFmtId="0" fontId="144" fillId="0" borderId="10" applyNumberFormat="0" applyFill="0" applyAlignment="0" applyProtection="0"/>
    <xf numFmtId="0" fontId="46" fillId="0" borderId="0" applyNumberFormat="0" applyFill="0" applyBorder="0" applyAlignment="0" applyProtection="0"/>
    <xf numFmtId="0" fontId="143" fillId="0" borderId="0" applyNumberFormat="0" applyFill="0" applyBorder="0" applyAlignment="0" applyProtection="0"/>
    <xf numFmtId="0" fontId="144" fillId="0" borderId="0" applyNumberFormat="0" applyFill="0" applyBorder="0" applyAlignment="0" applyProtection="0"/>
    <xf numFmtId="0" fontId="46" fillId="0" borderId="0" applyNumberFormat="0" applyFill="0" applyBorder="0" applyAlignment="0" applyProtection="0"/>
    <xf numFmtId="0" fontId="143" fillId="0" borderId="0" applyNumberFormat="0" applyFill="0" applyBorder="0" applyAlignment="0" applyProtection="0"/>
    <xf numFmtId="0" fontId="144" fillId="0" borderId="0" applyNumberFormat="0" applyFill="0" applyBorder="0" applyAlignment="0" applyProtection="0"/>
    <xf numFmtId="0" fontId="46" fillId="0" borderId="0" applyNumberFormat="0" applyFill="0" applyBorder="0" applyAlignment="0" applyProtection="0"/>
    <xf numFmtId="0" fontId="143" fillId="0" borderId="0" applyNumberFormat="0" applyFill="0" applyBorder="0" applyAlignment="0" applyProtection="0"/>
    <xf numFmtId="0" fontId="144" fillId="0" borderId="0" applyNumberFormat="0" applyFill="0" applyBorder="0" applyAlignment="0" applyProtection="0"/>
    <xf numFmtId="0" fontId="46" fillId="0" borderId="0" applyNumberFormat="0" applyFill="0" applyBorder="0" applyAlignment="0" applyProtection="0"/>
    <xf numFmtId="0" fontId="143" fillId="0" borderId="0" applyNumberFormat="0" applyFill="0" applyBorder="0" applyAlignment="0" applyProtection="0"/>
    <xf numFmtId="0" fontId="144" fillId="0" borderId="0" applyNumberFormat="0" applyFill="0" applyBorder="0" applyAlignment="0" applyProtection="0"/>
    <xf numFmtId="0" fontId="46" fillId="0" borderId="0" applyNumberFormat="0" applyFill="0" applyBorder="0" applyAlignment="0" applyProtection="0"/>
    <xf numFmtId="0" fontId="143" fillId="0" borderId="0" applyNumberFormat="0" applyFill="0" applyBorder="0" applyAlignment="0" applyProtection="0"/>
    <xf numFmtId="0" fontId="144" fillId="0" borderId="0" applyNumberFormat="0" applyFill="0" applyBorder="0" applyAlignment="0" applyProtection="0"/>
    <xf numFmtId="0" fontId="46" fillId="0" borderId="0" applyNumberFormat="0" applyFill="0" applyBorder="0" applyAlignment="0" applyProtection="0"/>
    <xf numFmtId="0" fontId="143" fillId="0" borderId="0" applyNumberFormat="0" applyFill="0" applyBorder="0" applyAlignment="0" applyProtection="0"/>
    <xf numFmtId="0" fontId="144" fillId="0" borderId="0" applyNumberFormat="0" applyFill="0" applyBorder="0" applyAlignment="0" applyProtection="0"/>
    <xf numFmtId="0" fontId="46" fillId="0" borderId="0" applyNumberFormat="0" applyFill="0" applyBorder="0" applyAlignment="0" applyProtection="0"/>
    <xf numFmtId="0" fontId="143" fillId="0" borderId="0" applyNumberFormat="0" applyFill="0" applyBorder="0" applyAlignment="0" applyProtection="0"/>
    <xf numFmtId="0" fontId="144" fillId="0" borderId="0" applyNumberFormat="0" applyFill="0" applyBorder="0" applyAlignment="0" applyProtection="0"/>
    <xf numFmtId="0" fontId="46" fillId="0" borderId="0" applyNumberFormat="0" applyFill="0" applyBorder="0" applyAlignment="0" applyProtection="0"/>
    <xf numFmtId="0" fontId="143" fillId="0" borderId="0" applyNumberFormat="0" applyFill="0" applyBorder="0" applyAlignment="0" applyProtection="0"/>
    <xf numFmtId="0" fontId="144" fillId="0" borderId="0" applyNumberFormat="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146" fillId="0" borderId="0" applyNumberFormat="0" applyFill="0" applyBorder="0" applyAlignment="0" applyProtection="0">
      <alignment vertical="top"/>
      <protection locked="0"/>
    </xf>
    <xf numFmtId="0" fontId="145" fillId="0" borderId="0" applyNumberFormat="0" applyFill="0" applyBorder="0" applyAlignment="0" applyProtection="0"/>
    <xf numFmtId="0" fontId="126" fillId="0" borderId="0" applyNumberFormat="0" applyFill="0" applyBorder="0" applyAlignment="0" applyProtection="0"/>
    <xf numFmtId="0" fontId="147" fillId="0" borderId="0" applyNumberFormat="0" applyFill="0" applyBorder="0" applyAlignment="0" applyProtection="0">
      <alignment vertical="top"/>
      <protection locked="0"/>
    </xf>
    <xf numFmtId="0" fontId="146" fillId="0" borderId="0" applyNumberFormat="0" applyFill="0" applyBorder="0" applyAlignment="0" applyProtection="0">
      <alignment vertical="top"/>
      <protection locked="0"/>
    </xf>
    <xf numFmtId="0" fontId="145" fillId="0" borderId="0" applyNumberFormat="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146"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145" fillId="0" borderId="0" applyNumberFormat="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126" fillId="0" borderId="0" applyNumberFormat="0" applyFill="0" applyBorder="0" applyAlignment="0" applyProtection="0"/>
    <xf numFmtId="0" fontId="1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47" fillId="0" borderId="0" applyNumberFormat="0" applyFill="0" applyBorder="0" applyAlignment="0" applyProtection="0">
      <alignment vertical="top"/>
      <protection locked="0"/>
    </xf>
    <xf numFmtId="0" fontId="126"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xf numFmtId="0" fontId="148" fillId="0" borderId="0" applyNumberFormat="0" applyFill="0" applyBorder="0" applyAlignment="0" applyProtection="0">
      <alignment vertical="top"/>
      <protection locked="0"/>
    </xf>
    <xf numFmtId="0" fontId="120" fillId="0" borderId="0" applyNumberFormat="0" applyFill="0" applyBorder="0" applyAlignment="0" applyProtection="0"/>
    <xf numFmtId="0" fontId="148"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47"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50" fillId="53" borderId="5" applyNumberFormat="0" applyAlignment="0" applyProtection="0"/>
    <xf numFmtId="0" fontId="150" fillId="90" borderId="38" applyNumberFormat="0" applyAlignment="0" applyProtection="0"/>
    <xf numFmtId="0" fontId="151" fillId="32" borderId="5" applyNumberFormat="0" applyAlignment="0" applyProtection="0"/>
    <xf numFmtId="0" fontId="50" fillId="53" borderId="5" applyNumberFormat="0" applyAlignment="0" applyProtection="0"/>
    <xf numFmtId="0" fontId="150" fillId="90" borderId="38" applyNumberFormat="0" applyAlignment="0" applyProtection="0"/>
    <xf numFmtId="0" fontId="151" fillId="32" borderId="5" applyNumberFormat="0" applyAlignment="0" applyProtection="0"/>
    <xf numFmtId="0" fontId="50" fillId="53" borderId="5" applyNumberFormat="0" applyAlignment="0" applyProtection="0"/>
    <xf numFmtId="0" fontId="150" fillId="90" borderId="38" applyNumberFormat="0" applyAlignment="0" applyProtection="0"/>
    <xf numFmtId="0" fontId="151" fillId="32" borderId="5" applyNumberFormat="0" applyAlignment="0" applyProtection="0"/>
    <xf numFmtId="0" fontId="50" fillId="53" borderId="5" applyNumberFormat="0" applyAlignment="0" applyProtection="0"/>
    <xf numFmtId="0" fontId="150" fillId="90" borderId="38" applyNumberFormat="0" applyAlignment="0" applyProtection="0"/>
    <xf numFmtId="0" fontId="151" fillId="32" borderId="5" applyNumberFormat="0" applyAlignment="0" applyProtection="0"/>
    <xf numFmtId="0" fontId="50" fillId="53" borderId="5" applyNumberFormat="0" applyAlignment="0" applyProtection="0"/>
    <xf numFmtId="0" fontId="150" fillId="90" borderId="38" applyNumberFormat="0" applyAlignment="0" applyProtection="0"/>
    <xf numFmtId="0" fontId="151" fillId="32" borderId="5" applyNumberFormat="0" applyAlignment="0" applyProtection="0"/>
    <xf numFmtId="0" fontId="50" fillId="53" borderId="5" applyNumberFormat="0" applyAlignment="0" applyProtection="0"/>
    <xf numFmtId="0" fontId="150" fillId="90" borderId="38" applyNumberFormat="0" applyAlignment="0" applyProtection="0"/>
    <xf numFmtId="0" fontId="151" fillId="32" borderId="5" applyNumberFormat="0" applyAlignment="0" applyProtection="0"/>
    <xf numFmtId="0" fontId="50" fillId="53" borderId="5" applyNumberFormat="0" applyAlignment="0" applyProtection="0"/>
    <xf numFmtId="0" fontId="150" fillId="90" borderId="38" applyNumberFormat="0" applyAlignment="0" applyProtection="0"/>
    <xf numFmtId="0" fontId="151" fillId="32" borderId="5" applyNumberFormat="0" applyAlignment="0" applyProtection="0"/>
    <xf numFmtId="0" fontId="50" fillId="53" borderId="5" applyNumberFormat="0" applyAlignment="0" applyProtection="0"/>
    <xf numFmtId="0" fontId="150" fillId="90" borderId="38" applyNumberFormat="0" applyAlignment="0" applyProtection="0"/>
    <xf numFmtId="0" fontId="151" fillId="32" borderId="5" applyNumberFormat="0" applyAlignment="0" applyProtection="0"/>
    <xf numFmtId="0" fontId="40" fillId="0" borderId="14" applyNumberFormat="0" applyFill="0" applyAlignment="0" applyProtection="0"/>
    <xf numFmtId="0" fontId="152" fillId="0" borderId="43" applyNumberFormat="0" applyFill="0" applyAlignment="0" applyProtection="0"/>
    <xf numFmtId="0" fontId="153" fillId="0" borderId="14" applyNumberFormat="0" applyFill="0" applyAlignment="0" applyProtection="0"/>
    <xf numFmtId="0" fontId="40" fillId="0" borderId="14" applyNumberFormat="0" applyFill="0" applyAlignment="0" applyProtection="0"/>
    <xf numFmtId="0" fontId="152" fillId="0" borderId="43" applyNumberFormat="0" applyFill="0" applyAlignment="0" applyProtection="0"/>
    <xf numFmtId="0" fontId="153" fillId="0" borderId="14" applyNumberFormat="0" applyFill="0" applyAlignment="0" applyProtection="0"/>
    <xf numFmtId="0" fontId="40" fillId="0" borderId="14" applyNumberFormat="0" applyFill="0" applyAlignment="0" applyProtection="0"/>
    <xf numFmtId="0" fontId="152" fillId="0" borderId="43" applyNumberFormat="0" applyFill="0" applyAlignment="0" applyProtection="0"/>
    <xf numFmtId="0" fontId="153" fillId="0" borderId="14" applyNumberFormat="0" applyFill="0" applyAlignment="0" applyProtection="0"/>
    <xf numFmtId="0" fontId="40" fillId="0" borderId="14" applyNumberFormat="0" applyFill="0" applyAlignment="0" applyProtection="0"/>
    <xf numFmtId="0" fontId="152" fillId="0" borderId="43" applyNumberFormat="0" applyFill="0" applyAlignment="0" applyProtection="0"/>
    <xf numFmtId="0" fontId="153" fillId="0" borderId="14" applyNumberFormat="0" applyFill="0" applyAlignment="0" applyProtection="0"/>
    <xf numFmtId="0" fontId="40" fillId="0" borderId="14" applyNumberFormat="0" applyFill="0" applyAlignment="0" applyProtection="0"/>
    <xf numFmtId="0" fontId="152" fillId="0" borderId="43" applyNumberFormat="0" applyFill="0" applyAlignment="0" applyProtection="0"/>
    <xf numFmtId="0" fontId="153" fillId="0" borderId="14" applyNumberFormat="0" applyFill="0" applyAlignment="0" applyProtection="0"/>
    <xf numFmtId="0" fontId="40" fillId="0" borderId="14" applyNumberFormat="0" applyFill="0" applyAlignment="0" applyProtection="0"/>
    <xf numFmtId="0" fontId="152" fillId="0" borderId="43" applyNumberFormat="0" applyFill="0" applyAlignment="0" applyProtection="0"/>
    <xf numFmtId="0" fontId="153" fillId="0" borderId="14" applyNumberFormat="0" applyFill="0" applyAlignment="0" applyProtection="0"/>
    <xf numFmtId="0" fontId="40" fillId="0" borderId="14" applyNumberFormat="0" applyFill="0" applyAlignment="0" applyProtection="0"/>
    <xf numFmtId="0" fontId="152" fillId="0" borderId="43" applyNumberFormat="0" applyFill="0" applyAlignment="0" applyProtection="0"/>
    <xf numFmtId="0" fontId="153" fillId="0" borderId="14" applyNumberFormat="0" applyFill="0" applyAlignment="0" applyProtection="0"/>
    <xf numFmtId="0" fontId="40" fillId="0" borderId="14" applyNumberFormat="0" applyFill="0" applyAlignment="0" applyProtection="0"/>
    <xf numFmtId="0" fontId="152" fillId="0" borderId="43" applyNumberFormat="0" applyFill="0" applyAlignment="0" applyProtection="0"/>
    <xf numFmtId="0" fontId="153" fillId="0" borderId="14" applyNumberFormat="0" applyFill="0" applyAlignment="0" applyProtection="0"/>
    <xf numFmtId="0" fontId="40" fillId="53" borderId="0" applyNumberFormat="0" applyBorder="0" applyAlignment="0" applyProtection="0"/>
    <xf numFmtId="0" fontId="152" fillId="90" borderId="0" applyNumberFormat="0" applyBorder="0" applyAlignment="0" applyProtection="0"/>
    <xf numFmtId="0" fontId="153" fillId="32" borderId="0" applyNumberFormat="0" applyBorder="0" applyAlignment="0" applyProtection="0"/>
    <xf numFmtId="0" fontId="40" fillId="53" borderId="0" applyNumberFormat="0" applyBorder="0" applyAlignment="0" applyProtection="0"/>
    <xf numFmtId="0" fontId="152" fillId="90" borderId="0" applyNumberFormat="0" applyBorder="0" applyAlignment="0" applyProtection="0"/>
    <xf numFmtId="0" fontId="153" fillId="32" borderId="0" applyNumberFormat="0" applyBorder="0" applyAlignment="0" applyProtection="0"/>
    <xf numFmtId="0" fontId="40" fillId="53" borderId="0" applyNumberFormat="0" applyBorder="0" applyAlignment="0" applyProtection="0"/>
    <xf numFmtId="0" fontId="152" fillId="90" borderId="0" applyNumberFormat="0" applyBorder="0" applyAlignment="0" applyProtection="0"/>
    <xf numFmtId="0" fontId="153" fillId="32" borderId="0" applyNumberFormat="0" applyBorder="0" applyAlignment="0" applyProtection="0"/>
    <xf numFmtId="0" fontId="40" fillId="53" borderId="0" applyNumberFormat="0" applyBorder="0" applyAlignment="0" applyProtection="0"/>
    <xf numFmtId="0" fontId="152" fillId="90" borderId="0" applyNumberFormat="0" applyBorder="0" applyAlignment="0" applyProtection="0"/>
    <xf numFmtId="0" fontId="153" fillId="32" borderId="0" applyNumberFormat="0" applyBorder="0" applyAlignment="0" applyProtection="0"/>
    <xf numFmtId="0" fontId="40" fillId="53" borderId="0" applyNumberFormat="0" applyBorder="0" applyAlignment="0" applyProtection="0"/>
    <xf numFmtId="0" fontId="152" fillId="90" borderId="0" applyNumberFormat="0" applyBorder="0" applyAlignment="0" applyProtection="0"/>
    <xf numFmtId="0" fontId="153" fillId="32" borderId="0" applyNumberFormat="0" applyBorder="0" applyAlignment="0" applyProtection="0"/>
    <xf numFmtId="0" fontId="40" fillId="53" borderId="0" applyNumberFormat="0" applyBorder="0" applyAlignment="0" applyProtection="0"/>
    <xf numFmtId="0" fontId="152" fillId="90" borderId="0" applyNumberFormat="0" applyBorder="0" applyAlignment="0" applyProtection="0"/>
    <xf numFmtId="0" fontId="153" fillId="32" borderId="0" applyNumberFormat="0" applyBorder="0" applyAlignment="0" applyProtection="0"/>
    <xf numFmtId="0" fontId="40" fillId="53" borderId="0" applyNumberFormat="0" applyBorder="0" applyAlignment="0" applyProtection="0"/>
    <xf numFmtId="0" fontId="152" fillId="90" borderId="0" applyNumberFormat="0" applyBorder="0" applyAlignment="0" applyProtection="0"/>
    <xf numFmtId="0" fontId="153" fillId="32" borderId="0" applyNumberFormat="0" applyBorder="0" applyAlignment="0" applyProtection="0"/>
    <xf numFmtId="0" fontId="40" fillId="53" borderId="0" applyNumberFormat="0" applyBorder="0" applyAlignment="0" applyProtection="0"/>
    <xf numFmtId="0" fontId="152" fillId="90" borderId="0" applyNumberFormat="0" applyBorder="0" applyAlignment="0" applyProtection="0"/>
    <xf numFmtId="0" fontId="153" fillId="32" borderId="0" applyNumberFormat="0" applyBorder="0" applyAlignment="0" applyProtection="0"/>
    <xf numFmtId="0" fontId="58" fillId="0" borderId="0"/>
    <xf numFmtId="0" fontId="127" fillId="0" borderId="0" applyNumberFormat="0" applyBorder="0" applyProtection="0"/>
    <xf numFmtId="0" fontId="23" fillId="0" borderId="0"/>
    <xf numFmtId="0" fontId="58" fillId="0" borderId="0"/>
    <xf numFmtId="0" fontId="58" fillId="0" borderId="0"/>
    <xf numFmtId="0" fontId="127" fillId="0" borderId="0" applyNumberFormat="0" applyBorder="0" applyProtection="0"/>
    <xf numFmtId="0" fontId="23" fillId="0" borderId="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129" fillId="93" borderId="0" applyNumberFormat="0" applyBorder="0" applyProtection="0"/>
    <xf numFmtId="0" fontId="76" fillId="68" borderId="0"/>
    <xf numFmtId="0" fontId="56" fillId="68" borderId="0"/>
    <xf numFmtId="0" fontId="129" fillId="93" borderId="0" applyNumberFormat="0" applyBorder="0" applyProtection="0"/>
    <xf numFmtId="0" fontId="76" fillId="68" borderId="0"/>
    <xf numFmtId="0" fontId="129" fillId="93" borderId="0" applyNumberFormat="0" applyBorder="0" applyProtection="0"/>
    <xf numFmtId="0" fontId="76" fillId="68" borderId="0"/>
    <xf numFmtId="0" fontId="76" fillId="68" borderId="0"/>
    <xf numFmtId="0" fontId="129" fillId="93" borderId="0" applyNumberFormat="0" applyBorder="0" applyProtection="0"/>
    <xf numFmtId="0" fontId="76" fillId="68" borderId="0"/>
    <xf numFmtId="0" fontId="129" fillId="93" borderId="0" applyNumberFormat="0" applyBorder="0" applyProtection="0"/>
    <xf numFmtId="0" fontId="129" fillId="93" borderId="0" applyNumberFormat="0" applyBorder="0" applyProtection="0"/>
    <xf numFmtId="0" fontId="76" fillId="68" borderId="0"/>
    <xf numFmtId="0" fontId="56" fillId="68" borderId="0"/>
    <xf numFmtId="0" fontId="129" fillId="93" borderId="0" applyNumberFormat="0" applyBorder="0" applyProtection="0"/>
    <xf numFmtId="0" fontId="76" fillId="68" borderId="0"/>
    <xf numFmtId="0" fontId="129" fillId="93" borderId="0" applyNumberFormat="0" applyBorder="0" applyProtection="0"/>
    <xf numFmtId="0" fontId="76" fillId="68" borderId="0"/>
    <xf numFmtId="0" fontId="56" fillId="68" borderId="0"/>
    <xf numFmtId="0" fontId="129" fillId="93" borderId="0" applyNumberFormat="0" applyBorder="0" applyProtection="0"/>
    <xf numFmtId="0" fontId="76" fillId="68" borderId="0"/>
    <xf numFmtId="0" fontId="129" fillId="93" borderId="0" applyNumberFormat="0" applyBorder="0" applyProtection="0"/>
    <xf numFmtId="0" fontId="76" fillId="68" borderId="0"/>
    <xf numFmtId="0" fontId="56" fillId="68" borderId="0"/>
    <xf numFmtId="0" fontId="129" fillId="93" borderId="0" applyNumberFormat="0" applyBorder="0" applyProtection="0"/>
    <xf numFmtId="0" fontId="76" fillId="68" borderId="0"/>
    <xf numFmtId="0" fontId="129" fillId="93" borderId="0" applyNumberFormat="0" applyBorder="0" applyProtection="0"/>
    <xf numFmtId="0" fontId="76" fillId="68" borderId="0"/>
    <xf numFmtId="0" fontId="56" fillId="68" borderId="0"/>
    <xf numFmtId="0" fontId="129" fillId="93" borderId="0" applyNumberFormat="0" applyBorder="0" applyProtection="0"/>
    <xf numFmtId="0" fontId="76" fillId="68" borderId="0"/>
    <xf numFmtId="0" fontId="129" fillId="93" borderId="0" applyNumberFormat="0" applyBorder="0" applyProtection="0"/>
    <xf numFmtId="0" fontId="76" fillId="68" borderId="0"/>
    <xf numFmtId="0" fontId="56" fillId="68" borderId="0"/>
    <xf numFmtId="0" fontId="129" fillId="93" borderId="0" applyNumberFormat="0" applyBorder="0" applyProtection="0"/>
    <xf numFmtId="0" fontId="76" fillId="68" borderId="0"/>
    <xf numFmtId="0" fontId="129" fillId="93" borderId="0" applyNumberFormat="0" applyBorder="0" applyProtection="0"/>
    <xf numFmtId="0" fontId="76" fillId="68" borderId="0"/>
    <xf numFmtId="0" fontId="56" fillId="68" borderId="0"/>
    <xf numFmtId="0" fontId="129" fillId="93" borderId="0" applyNumberFormat="0" applyBorder="0" applyProtection="0"/>
    <xf numFmtId="0" fontId="76" fillId="68" borderId="0"/>
    <xf numFmtId="0" fontId="129" fillId="93" borderId="0" applyNumberFormat="0" applyBorder="0" applyProtection="0"/>
    <xf numFmtId="0" fontId="76" fillId="68" borderId="0"/>
    <xf numFmtId="0" fontId="56" fillId="68" borderId="0"/>
    <xf numFmtId="0" fontId="129" fillId="93" borderId="0" applyNumberFormat="0" applyBorder="0" applyProtection="0"/>
    <xf numFmtId="0" fontId="76" fillId="68" borderId="0"/>
    <xf numFmtId="0" fontId="129" fillId="93" borderId="0" applyNumberFormat="0" applyBorder="0" applyProtection="0"/>
    <xf numFmtId="0" fontId="76" fillId="68" borderId="0"/>
    <xf numFmtId="0" fontId="56" fillId="68" borderId="0"/>
    <xf numFmtId="0" fontId="129" fillId="93" borderId="0" applyNumberFormat="0" applyBorder="0" applyProtection="0"/>
    <xf numFmtId="0" fontId="76" fillId="68" borderId="0"/>
    <xf numFmtId="0" fontId="154" fillId="0" borderId="0" applyNumberFormat="0" applyBorder="0" applyProtection="0"/>
    <xf numFmtId="0" fontId="74" fillId="0" borderId="0"/>
    <xf numFmtId="0" fontId="74" fillId="0" borderId="0"/>
    <xf numFmtId="0" fontId="154" fillId="0" borderId="0" applyNumberFormat="0" applyBorder="0" applyProtection="0"/>
    <xf numFmtId="0" fontId="74" fillId="0" borderId="0"/>
    <xf numFmtId="0" fontId="154" fillId="0" borderId="0" applyNumberFormat="0" applyBorder="0" applyProtection="0"/>
    <xf numFmtId="0" fontId="58" fillId="0" borderId="0"/>
    <xf numFmtId="0" fontId="127" fillId="0" borderId="0" applyNumberFormat="0" applyBorder="0" applyProtection="0"/>
    <xf numFmtId="0" fontId="23" fillId="0" borderId="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23" fillId="0" borderId="0"/>
    <xf numFmtId="0" fontId="127" fillId="0" borderId="0" applyNumberFormat="0" applyBorder="0" applyProtection="0"/>
    <xf numFmtId="0" fontId="23" fillId="0" borderId="0"/>
    <xf numFmtId="0" fontId="58" fillId="0" borderId="0"/>
    <xf numFmtId="0" fontId="127" fillId="0" borderId="0" applyNumberFormat="0" applyBorder="0" applyProtection="0"/>
    <xf numFmtId="0" fontId="23" fillId="0" borderId="0"/>
    <xf numFmtId="0" fontId="8" fillId="0" borderId="0"/>
    <xf numFmtId="0" fontId="26" fillId="0" borderId="0" applyNumberFormat="0" applyFont="0" applyBorder="0" applyProtection="0"/>
    <xf numFmtId="0" fontId="26" fillId="0" borderId="0" applyNumberFormat="0" applyFon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115" fillId="0" borderId="0"/>
    <xf numFmtId="0" fontId="26" fillId="0" borderId="0" applyNumberFormat="0" applyFon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27" fillId="0" borderId="0" applyNumberFormat="0" applyBorder="0" applyProtection="0"/>
    <xf numFmtId="0" fontId="8" fillId="0" borderId="0"/>
    <xf numFmtId="0" fontId="58" fillId="0" borderId="0"/>
    <xf numFmtId="0" fontId="127" fillId="0" borderId="0" applyNumberFormat="0" applyBorder="0" applyProtection="0"/>
    <xf numFmtId="0" fontId="23" fillId="0" borderId="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23" fillId="0" borderId="0"/>
    <xf numFmtId="0" fontId="127" fillId="0" borderId="0" applyNumberFormat="0" applyBorder="0" applyProtection="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23" fillId="0" borderId="0"/>
    <xf numFmtId="0" fontId="127" fillId="0" borderId="0" applyNumberFormat="0" applyBorder="0" applyProtection="0"/>
    <xf numFmtId="0" fontId="26" fillId="0" borderId="0" applyNumberFormat="0" applyFont="0" applyFill="0" applyBorder="0" applyAlignment="0" applyProtection="0"/>
    <xf numFmtId="0" fontId="26" fillId="0" borderId="0" applyNumberFormat="0" applyFont="0" applyFill="0" applyBorder="0" applyAlignment="0" applyProtection="0"/>
    <xf numFmtId="0" fontId="23" fillId="0" borderId="0"/>
    <xf numFmtId="0" fontId="23" fillId="0" borderId="0"/>
    <xf numFmtId="0" fontId="127" fillId="0" borderId="0" applyNumberFormat="0" applyBorder="0" applyProtection="0"/>
    <xf numFmtId="0" fontId="58" fillId="0" borderId="0"/>
    <xf numFmtId="0" fontId="58" fillId="0" borderId="0"/>
    <xf numFmtId="0" fontId="58" fillId="0" borderId="0"/>
    <xf numFmtId="0" fontId="127" fillId="0" borderId="0" applyNumberFormat="0" applyBorder="0" applyProtection="0"/>
    <xf numFmtId="0" fontId="23" fillId="0" borderId="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127" fillId="0" borderId="0" applyNumberFormat="0" applyBorder="0" applyProtection="0"/>
    <xf numFmtId="0" fontId="23" fillId="0" borderId="0"/>
    <xf numFmtId="0" fontId="58" fillId="0" borderId="0"/>
    <xf numFmtId="0" fontId="127" fillId="0" borderId="0" applyNumberFormat="0" applyBorder="0" applyProtection="0"/>
    <xf numFmtId="0" fontId="23"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27" fillId="0" borderId="0" applyNumberFormat="0" applyBorder="0" applyProtection="0"/>
    <xf numFmtId="0" fontId="8" fillId="0" borderId="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127" fillId="0" borderId="0" applyNumberFormat="0" applyBorder="0" applyProtection="0"/>
    <xf numFmtId="0" fontId="23" fillId="0" borderId="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58" fillId="0" borderId="0"/>
    <xf numFmtId="0" fontId="127" fillId="0" borderId="0" applyNumberFormat="0" applyBorder="0" applyProtection="0"/>
    <xf numFmtId="0" fontId="23" fillId="0" borderId="0"/>
    <xf numFmtId="0" fontId="58" fillId="0" borderId="0"/>
    <xf numFmtId="0" fontId="8" fillId="0" borderId="0"/>
    <xf numFmtId="0" fontId="127" fillId="0" borderId="0" applyNumberFormat="0" applyBorder="0" applyProtection="0"/>
    <xf numFmtId="0" fontId="23" fillId="0" borderId="0"/>
    <xf numFmtId="0" fontId="58" fillId="0" borderId="0"/>
    <xf numFmtId="0" fontId="127" fillId="0" borderId="0" applyNumberFormat="0" applyBorder="0" applyProtection="0"/>
    <xf numFmtId="0" fontId="8" fillId="0" borderId="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58" fillId="0" borderId="0"/>
    <xf numFmtId="0" fontId="23" fillId="0" borderId="0"/>
    <xf numFmtId="0" fontId="127" fillId="0" borderId="0" applyNumberFormat="0" applyBorder="0" applyProtection="0"/>
    <xf numFmtId="0" fontId="26" fillId="0" borderId="0" applyNumberFormat="0" applyFont="0" applyFill="0" applyBorder="0" applyAlignment="0" applyProtection="0"/>
    <xf numFmtId="0" fontId="8" fillId="0" borderId="0"/>
    <xf numFmtId="0" fontId="127" fillId="0" borderId="0" applyNumberFormat="0" applyBorder="0" applyProtection="0"/>
    <xf numFmtId="0" fontId="26" fillId="0" borderId="0" applyNumberFormat="0" applyFont="0" applyFill="0" applyBorder="0" applyAlignment="0" applyProtection="0"/>
    <xf numFmtId="0" fontId="8" fillId="0" borderId="0"/>
    <xf numFmtId="0" fontId="129" fillId="93" borderId="0" applyNumberFormat="0" applyBorder="0" applyProtection="0"/>
    <xf numFmtId="0" fontId="8" fillId="0" borderId="0"/>
    <xf numFmtId="0" fontId="128"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23" fillId="0" borderId="0"/>
    <xf numFmtId="0" fontId="127" fillId="0" borderId="0" applyNumberFormat="0" applyBorder="0" applyProtection="0"/>
    <xf numFmtId="0" fontId="23" fillId="0" borderId="0"/>
    <xf numFmtId="0" fontId="26" fillId="0" borderId="0" applyNumberFormat="0" applyFont="0" applyFill="0" applyBorder="0" applyAlignment="0" applyProtection="0"/>
    <xf numFmtId="0" fontId="58" fillId="0" borderId="0"/>
    <xf numFmtId="0" fontId="127" fillId="0" borderId="0" applyNumberFormat="0" applyBorder="0" applyProtection="0"/>
    <xf numFmtId="0" fontId="23" fillId="0" borderId="0"/>
    <xf numFmtId="0" fontId="23" fillId="0" borderId="0"/>
    <xf numFmtId="0" fontId="127" fillId="0" borderId="0" applyNumberFormat="0" applyBorder="0" applyProtection="0"/>
    <xf numFmtId="0" fontId="26" fillId="0" borderId="0" applyNumberFormat="0" applyFont="0" applyFill="0" applyBorder="0" applyAlignment="0" applyProtection="0"/>
    <xf numFmtId="0" fontId="58" fillId="0" borderId="0"/>
    <xf numFmtId="0" fontId="127" fillId="0" borderId="0" applyNumberFormat="0" applyBorder="0" applyProtection="0"/>
    <xf numFmtId="0" fontId="23" fillId="0" borderId="0"/>
    <xf numFmtId="0" fontId="26" fillId="0" borderId="0" applyNumberFormat="0" applyFont="0" applyFill="0" applyBorder="0" applyAlignment="0" applyProtection="0"/>
    <xf numFmtId="0" fontId="127" fillId="0" borderId="0" applyNumberFormat="0" applyBorder="0" applyProtection="0"/>
    <xf numFmtId="0" fontId="23" fillId="0" borderId="0"/>
    <xf numFmtId="0" fontId="58" fillId="0" borderId="0"/>
    <xf numFmtId="0" fontId="127" fillId="0" borderId="0" applyNumberFormat="0" applyBorder="0" applyProtection="0"/>
    <xf numFmtId="0" fontId="23" fillId="0" borderId="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115" fillId="0" borderId="0"/>
    <xf numFmtId="0" fontId="128" fillId="0" borderId="0" applyNumberFormat="0" applyBorder="0" applyProtection="0"/>
    <xf numFmtId="0" fontId="8" fillId="0" borderId="0"/>
    <xf numFmtId="0" fontId="8" fillId="0" borderId="0"/>
    <xf numFmtId="0" fontId="8" fillId="0" borderId="0"/>
    <xf numFmtId="0" fontId="56" fillId="68" borderId="0"/>
    <xf numFmtId="0" fontId="56" fillId="68" borderId="0"/>
    <xf numFmtId="0" fontId="129" fillId="93" borderId="0" applyNumberFormat="0" applyBorder="0" applyProtection="0"/>
    <xf numFmtId="0" fontId="76" fillId="68"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115" fillId="0" borderId="0"/>
    <xf numFmtId="0" fontId="128" fillId="0" borderId="0" applyNumberFormat="0" applyBorder="0" applyProtection="0"/>
    <xf numFmtId="0" fontId="8" fillId="0" borderId="0"/>
    <xf numFmtId="0" fontId="8" fillId="0" borderId="0"/>
    <xf numFmtId="0" fontId="8" fillId="0" borderId="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26" fillId="0" borderId="0"/>
    <xf numFmtId="0" fontId="26" fillId="0" borderId="0" applyNumberFormat="0" applyFont="0" applyBorder="0" applyProtection="0"/>
    <xf numFmtId="0" fontId="26" fillId="0" borderId="0" applyNumberFormat="0" applyFont="0" applyBorder="0" applyProtection="0"/>
    <xf numFmtId="0" fontId="26" fillId="0" borderId="0" applyNumberFormat="0" applyFont="0" applyBorder="0" applyProtection="0"/>
    <xf numFmtId="0" fontId="115" fillId="0" borderId="0"/>
    <xf numFmtId="0" fontId="26" fillId="0" borderId="0" applyNumberFormat="0" applyFont="0" applyBorder="0" applyProtection="0"/>
    <xf numFmtId="0" fontId="26" fillId="0" borderId="0" applyNumberFormat="0" applyFont="0" applyBorder="0" applyProtection="0"/>
    <xf numFmtId="0" fontId="8" fillId="0" borderId="0"/>
    <xf numFmtId="0" fontId="58" fillId="0" borderId="0"/>
    <xf numFmtId="0" fontId="127" fillId="0" borderId="0" applyNumberFormat="0" applyBorder="0" applyProtection="0"/>
    <xf numFmtId="0" fontId="23" fillId="0" borderId="0"/>
    <xf numFmtId="0" fontId="58" fillId="0" borderId="0"/>
    <xf numFmtId="0" fontId="127" fillId="0" borderId="0" applyNumberFormat="0" applyBorder="0" applyProtection="0"/>
    <xf numFmtId="0" fontId="23" fillId="0" borderId="0"/>
    <xf numFmtId="0" fontId="58" fillId="0" borderId="0"/>
    <xf numFmtId="0" fontId="23" fillId="0" borderId="0"/>
    <xf numFmtId="0" fontId="127" fillId="0" borderId="0" applyNumberFormat="0" applyBorder="0" applyProtection="0"/>
    <xf numFmtId="0" fontId="23" fillId="0" borderId="0"/>
    <xf numFmtId="0" fontId="23" fillId="0" borderId="0"/>
    <xf numFmtId="0" fontId="127" fillId="0" borderId="0" applyNumberFormat="0" applyBorder="0" applyProtection="0"/>
    <xf numFmtId="0" fontId="23" fillId="0" borderId="0"/>
    <xf numFmtId="0" fontId="127" fillId="0" borderId="0" applyNumberFormat="0" applyBorder="0" applyProtection="0"/>
    <xf numFmtId="0" fontId="23" fillId="0" borderId="0"/>
    <xf numFmtId="0" fontId="115" fillId="0" borderId="0"/>
    <xf numFmtId="0" fontId="128" fillId="0" borderId="0" applyNumberFormat="0" applyBorder="0" applyProtection="0"/>
    <xf numFmtId="0" fontId="8" fillId="0" borderId="0"/>
    <xf numFmtId="0" fontId="8" fillId="0" borderId="0"/>
    <xf numFmtId="0" fontId="26" fillId="0" borderId="0" applyNumberFormat="0" applyFont="0" applyFill="0" applyBorder="0" applyAlignment="0" applyProtection="0"/>
    <xf numFmtId="0" fontId="26" fillId="0" borderId="0" applyNumberFormat="0" applyFont="0" applyFill="0" applyBorder="0" applyAlignment="0" applyProtection="0"/>
    <xf numFmtId="0" fontId="26" fillId="0" borderId="0" applyNumberFormat="0" applyFont="0" applyBorder="0" applyProtection="0"/>
    <xf numFmtId="0" fontId="26" fillId="0" borderId="0" applyNumberFormat="0" applyFill="0" applyBorder="0" applyAlignment="0" applyProtection="0"/>
    <xf numFmtId="0" fontId="115" fillId="0" borderId="0"/>
    <xf numFmtId="0" fontId="26" fillId="0" borderId="0" applyNumberFormat="0" applyFont="0" applyBorder="0" applyProtection="0"/>
    <xf numFmtId="0" fontId="26" fillId="0" borderId="0" applyNumberFormat="0" applyFont="0" applyBorder="0" applyProtection="0"/>
    <xf numFmtId="0" fontId="26" fillId="0" borderId="0" applyNumberFormat="0" applyFont="0" applyBorder="0" applyProtection="0"/>
    <xf numFmtId="0" fontId="26" fillId="0" borderId="0"/>
    <xf numFmtId="0" fontId="26" fillId="0" borderId="0" applyNumberFormat="0" applyFont="0" applyBorder="0" applyProtection="0"/>
    <xf numFmtId="0" fontId="26" fillId="0" borderId="0" applyNumberFormat="0" applyFont="0" applyBorder="0" applyProtection="0"/>
    <xf numFmtId="0" fontId="26" fillId="0" borderId="0" applyNumberFormat="0" applyFon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115" fillId="0" borderId="0"/>
    <xf numFmtId="0" fontId="128" fillId="0" borderId="0" applyNumberFormat="0" applyBorder="0" applyProtection="0"/>
    <xf numFmtId="0" fontId="8" fillId="0" borderId="0"/>
    <xf numFmtId="0" fontId="115" fillId="0" borderId="0"/>
    <xf numFmtId="0" fontId="128" fillId="0" borderId="0" applyNumberFormat="0" applyBorder="0" applyProtection="0"/>
    <xf numFmtId="0" fontId="8" fillId="0" borderId="0"/>
    <xf numFmtId="0" fontId="26" fillId="0" borderId="0"/>
    <xf numFmtId="0" fontId="26" fillId="0" borderId="0" applyNumberFormat="0" applyFont="0" applyBorder="0" applyProtection="0"/>
    <xf numFmtId="0" fontId="26" fillId="0" borderId="0" applyNumberFormat="0" applyFont="0" applyBorder="0" applyProtection="0"/>
    <xf numFmtId="0" fontId="26" fillId="0" borderId="0" applyNumberFormat="0" applyFont="0" applyBorder="0" applyProtection="0"/>
    <xf numFmtId="0" fontId="8"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115" fillId="0" borderId="0"/>
    <xf numFmtId="0" fontId="128" fillId="0" borderId="0" applyNumberFormat="0" applyBorder="0" applyProtection="0"/>
    <xf numFmtId="0" fontId="8" fillId="0" borderId="0"/>
    <xf numFmtId="0" fontId="115" fillId="0" borderId="0"/>
    <xf numFmtId="0" fontId="128" fillId="0" borderId="0" applyNumberFormat="0" applyBorder="0" applyProtection="0"/>
    <xf numFmtId="0" fontId="8" fillId="0" borderId="0"/>
    <xf numFmtId="0" fontId="8" fillId="0" borderId="0"/>
    <xf numFmtId="0" fontId="8" fillId="0" borderId="0"/>
    <xf numFmtId="0" fontId="128" fillId="0" borderId="0" applyNumberFormat="0" applyBorder="0" applyProtection="0"/>
    <xf numFmtId="0" fontId="26" fillId="0" borderId="0"/>
    <xf numFmtId="0" fontId="26" fillId="0" borderId="0" applyNumberFormat="0" applyFont="0" applyBorder="0" applyProtection="0"/>
    <xf numFmtId="0" fontId="26" fillId="0" borderId="0" applyNumberFormat="0" applyFont="0" applyBorder="0" applyProtection="0"/>
    <xf numFmtId="0" fontId="26" fillId="0" borderId="0" applyNumberFormat="0" applyFon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115" fillId="0" borderId="0"/>
    <xf numFmtId="0" fontId="128" fillId="0" borderId="0" applyNumberFormat="0" applyBorder="0" applyProtection="0"/>
    <xf numFmtId="0" fontId="8" fillId="0" borderId="0"/>
    <xf numFmtId="0" fontId="8"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115" fillId="0" borderId="0"/>
    <xf numFmtId="0" fontId="128" fillId="0" borderId="0" applyNumberFormat="0" applyBorder="0" applyProtection="0"/>
    <xf numFmtId="0" fontId="8" fillId="0" borderId="0"/>
    <xf numFmtId="0" fontId="8" fillId="0" borderId="0"/>
    <xf numFmtId="0" fontId="8" fillId="0" borderId="0"/>
    <xf numFmtId="0" fontId="128" fillId="0" borderId="0" applyNumberFormat="0" applyBorder="0" applyProtection="0"/>
    <xf numFmtId="0" fontId="26" fillId="0" borderId="0"/>
    <xf numFmtId="0" fontId="26" fillId="0" borderId="0" applyNumberFormat="0" applyFont="0" applyBorder="0" applyProtection="0"/>
    <xf numFmtId="0" fontId="26" fillId="0" borderId="0" applyNumberFormat="0" applyFont="0" applyBorder="0" applyProtection="0"/>
    <xf numFmtId="0" fontId="26" fillId="0" borderId="0" applyNumberFormat="0" applyFont="0" applyBorder="0" applyProtection="0"/>
    <xf numFmtId="0" fontId="26" fillId="0" borderId="0"/>
    <xf numFmtId="0" fontId="26" fillId="0" borderId="0" applyNumberFormat="0" applyFont="0" applyBorder="0" applyProtection="0"/>
    <xf numFmtId="0" fontId="26" fillId="0" borderId="0" applyNumberFormat="0" applyFont="0" applyBorder="0" applyProtection="0"/>
    <xf numFmtId="0" fontId="26" fillId="0" borderId="0" applyNumberFormat="0" applyFont="0" applyBorder="0" applyProtection="0"/>
    <xf numFmtId="0" fontId="8" fillId="0" borderId="0"/>
    <xf numFmtId="0" fontId="115" fillId="0" borderId="0"/>
    <xf numFmtId="0" fontId="8" fillId="0" borderId="0"/>
    <xf numFmtId="0" fontId="128" fillId="0" borderId="0" applyNumberFormat="0" applyBorder="0" applyProtection="0"/>
    <xf numFmtId="0" fontId="115" fillId="0" borderId="0"/>
    <xf numFmtId="0" fontId="128" fillId="0" borderId="0" applyNumberFormat="0" applyBorder="0" applyProtection="0"/>
    <xf numFmtId="0" fontId="8" fillId="0" borderId="0"/>
    <xf numFmtId="0" fontId="115" fillId="0" borderId="0"/>
    <xf numFmtId="0" fontId="128" fillId="0" borderId="0" applyNumberFormat="0" applyBorder="0" applyProtection="0"/>
    <xf numFmtId="0" fontId="8" fillId="0" borderId="0"/>
    <xf numFmtId="0" fontId="115" fillId="0" borderId="0"/>
    <xf numFmtId="0" fontId="128" fillId="0" borderId="0" applyNumberFormat="0" applyBorder="0" applyProtection="0"/>
    <xf numFmtId="0" fontId="8" fillId="0" borderId="0"/>
    <xf numFmtId="0" fontId="115" fillId="0" borderId="0"/>
    <xf numFmtId="0" fontId="128" fillId="0" borderId="0" applyNumberFormat="0" applyBorder="0" applyProtection="0"/>
    <xf numFmtId="0" fontId="8" fillId="0" borderId="0"/>
    <xf numFmtId="0" fontId="8" fillId="0" borderId="0"/>
    <xf numFmtId="0" fontId="128" fillId="0" borderId="0" applyNumberFormat="0" applyBorder="0" applyProtection="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115" fillId="0" borderId="0"/>
    <xf numFmtId="0" fontId="128" fillId="0" borderId="0" applyNumberFormat="0" applyBorder="0" applyProtection="0"/>
    <xf numFmtId="0" fontId="8" fillId="0" borderId="0"/>
    <xf numFmtId="0" fontId="8" fillId="0" borderId="0"/>
    <xf numFmtId="0" fontId="128" fillId="0" borderId="0" applyNumberFormat="0" applyBorder="0" applyProtection="0"/>
    <xf numFmtId="0" fontId="8" fillId="0" borderId="0"/>
    <xf numFmtId="0" fontId="26" fillId="0" borderId="0" applyNumberFormat="0" applyFont="0" applyBorder="0" applyProtection="0"/>
    <xf numFmtId="0" fontId="26" fillId="0" borderId="0" applyNumberFormat="0" applyFont="0" applyBorder="0" applyProtection="0"/>
    <xf numFmtId="0" fontId="8" fillId="0" borderId="0"/>
    <xf numFmtId="0" fontId="115" fillId="0" borderId="0"/>
    <xf numFmtId="0" fontId="26" fillId="0" borderId="0" applyNumberFormat="0" applyFont="0" applyBorder="0" applyProtection="0"/>
    <xf numFmtId="0" fontId="26" fillId="0" borderId="0" applyNumberFormat="0" applyFont="0" applyBorder="0" applyProtection="0"/>
    <xf numFmtId="0" fontId="8" fillId="0" borderId="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23" fillId="0" borderId="0"/>
    <xf numFmtId="0" fontId="23" fillId="0" borderId="0"/>
    <xf numFmtId="0" fontId="8" fillId="0" borderId="0"/>
    <xf numFmtId="0" fontId="115" fillId="0" borderId="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23" fillId="0" borderId="0"/>
    <xf numFmtId="0" fontId="8" fillId="0" borderId="0"/>
    <xf numFmtId="0" fontId="26" fillId="0" borderId="0" applyNumberFormat="0" applyFont="0" applyBorder="0" applyProtection="0"/>
    <xf numFmtId="0" fontId="26" fillId="0" borderId="0" applyNumberFormat="0" applyFont="0" applyBorder="0" applyProtection="0"/>
    <xf numFmtId="0" fontId="26" fillId="0" borderId="0" applyNumberFormat="0" applyFont="0" applyBorder="0" applyProtection="0"/>
    <xf numFmtId="0" fontId="115" fillId="0" borderId="0"/>
    <xf numFmtId="0" fontId="128" fillId="0" borderId="0" applyNumberFormat="0" applyBorder="0" applyProtection="0"/>
    <xf numFmtId="0" fontId="8" fillId="0" borderId="0"/>
    <xf numFmtId="0" fontId="128" fillId="0" borderId="0" applyNumberFormat="0" applyBorder="0" applyProtection="0"/>
    <xf numFmtId="0" fontId="8" fillId="0" borderId="0"/>
    <xf numFmtId="0" fontId="115" fillId="0" borderId="0"/>
    <xf numFmtId="0" fontId="8" fillId="0" borderId="0"/>
    <xf numFmtId="0" fontId="128" fillId="0" borderId="0" applyNumberFormat="0" applyBorder="0" applyProtection="0"/>
    <xf numFmtId="0" fontId="115" fillId="0" borderId="0"/>
    <xf numFmtId="0" fontId="107" fillId="0" borderId="0"/>
    <xf numFmtId="0" fontId="128" fillId="0" borderId="0" applyNumberFormat="0" applyBorder="0" applyProtection="0"/>
    <xf numFmtId="0" fontId="8" fillId="0" borderId="0"/>
    <xf numFmtId="0" fontId="8" fillId="0" borderId="0"/>
    <xf numFmtId="0" fontId="128" fillId="0" borderId="0" applyNumberFormat="0" applyBorder="0" applyProtection="0"/>
    <xf numFmtId="0" fontId="58" fillId="0" borderId="0"/>
    <xf numFmtId="0" fontId="23" fillId="0" borderId="0"/>
    <xf numFmtId="0" fontId="127" fillId="0" borderId="0" applyNumberFormat="0" applyBorder="0" applyProtection="0"/>
    <xf numFmtId="0" fontId="8" fillId="0" borderId="0"/>
    <xf numFmtId="0" fontId="115" fillId="0" borderId="0"/>
    <xf numFmtId="0" fontId="58" fillId="0" borderId="0"/>
    <xf numFmtId="0" fontId="127" fillId="0" borderId="0" applyNumberFormat="0" applyBorder="0" applyProtection="0"/>
    <xf numFmtId="0" fontId="23" fillId="0" borderId="0"/>
    <xf numFmtId="0" fontId="8" fillId="0" borderId="0"/>
    <xf numFmtId="0" fontId="128" fillId="0" borderId="0" applyNumberFormat="0" applyBorder="0" applyProtection="0"/>
    <xf numFmtId="0" fontId="115" fillId="0" borderId="0"/>
    <xf numFmtId="0" fontId="128" fillId="0" borderId="0" applyNumberFormat="0" applyBorder="0" applyProtection="0"/>
    <xf numFmtId="0" fontId="8" fillId="0" borderId="0"/>
    <xf numFmtId="0" fontId="23" fillId="0" borderId="0"/>
    <xf numFmtId="0" fontId="128" fillId="0" borderId="0" applyNumberFormat="0" applyBorder="0" applyProtection="0"/>
    <xf numFmtId="0" fontId="128" fillId="0" borderId="0"/>
    <xf numFmtId="0" fontId="26" fillId="0" borderId="0"/>
    <xf numFmtId="0" fontId="26" fillId="0" borderId="0" applyNumberFormat="0" applyFont="0" applyBorder="0" applyProtection="0"/>
    <xf numFmtId="0" fontId="26" fillId="0" borderId="0" applyNumberFormat="0" applyFont="0" applyBorder="0" applyProtection="0"/>
    <xf numFmtId="0" fontId="26" fillId="0" borderId="0" applyNumberFormat="0" applyFont="0" applyBorder="0" applyProtection="0"/>
    <xf numFmtId="0" fontId="23" fillId="0" borderId="0"/>
    <xf numFmtId="0" fontId="128" fillId="0" borderId="0" applyNumberFormat="0" applyBorder="0" applyProtection="0"/>
    <xf numFmtId="0" fontId="26" fillId="0" borderId="0" applyNumberFormat="0" applyFont="0" applyBorder="0" applyProtection="0"/>
    <xf numFmtId="0" fontId="23" fillId="0" borderId="0"/>
    <xf numFmtId="0" fontId="128" fillId="0" borderId="0" applyNumberFormat="0" applyBorder="0" applyProtection="0"/>
    <xf numFmtId="0" fontId="115" fillId="0" borderId="0"/>
    <xf numFmtId="0" fontId="8" fillId="0" borderId="0"/>
    <xf numFmtId="0" fontId="128" fillId="0" borderId="0" applyNumberFormat="0" applyBorder="0" applyProtection="0"/>
    <xf numFmtId="0" fontId="129" fillId="93" borderId="0" applyNumberFormat="0" applyBorder="0" applyProtection="0"/>
    <xf numFmtId="0" fontId="76" fillId="68" borderId="0"/>
    <xf numFmtId="0" fontId="58" fillId="0" borderId="0"/>
    <xf numFmtId="0" fontId="127" fillId="0" borderId="0" applyNumberFormat="0" applyBorder="0" applyProtection="0"/>
    <xf numFmtId="0" fontId="23" fillId="0" borderId="0"/>
    <xf numFmtId="0" fontId="127" fillId="0" borderId="0" applyNumberFormat="0" applyBorder="0" applyProtection="0"/>
    <xf numFmtId="0" fontId="56" fillId="68" borderId="0"/>
    <xf numFmtId="0" fontId="129" fillId="93" borderId="0" applyNumberFormat="0" applyBorder="0" applyProtection="0"/>
    <xf numFmtId="0" fontId="76" fillId="68" borderId="0"/>
    <xf numFmtId="0" fontId="127" fillId="0" borderId="0" applyNumberFormat="0" applyBorder="0" applyProtection="0"/>
    <xf numFmtId="0" fontId="23" fillId="0" borderId="0"/>
    <xf numFmtId="0" fontId="76" fillId="68" borderId="0"/>
    <xf numFmtId="0" fontId="127" fillId="0" borderId="0" applyNumberFormat="0" applyBorder="0" applyProtection="0"/>
    <xf numFmtId="0" fontId="76" fillId="68" borderId="0"/>
    <xf numFmtId="0" fontId="56" fillId="68" borderId="0"/>
    <xf numFmtId="0" fontId="129" fillId="93" borderId="0" applyNumberFormat="0" applyBorder="0" applyProtection="0"/>
    <xf numFmtId="0" fontId="76" fillId="68" borderId="0"/>
    <xf numFmtId="0" fontId="26" fillId="0" borderId="0" applyNumberFormat="0" applyFont="0" applyFill="0" applyBorder="0" applyAlignment="0" applyProtection="0"/>
    <xf numFmtId="0" fontId="129" fillId="93" borderId="0" applyNumberFormat="0" applyBorder="0" applyProtection="0"/>
    <xf numFmtId="0" fontId="56" fillId="99" borderId="0"/>
    <xf numFmtId="0" fontId="129" fillId="93" borderId="0" applyNumberFormat="0" applyBorder="0" applyProtection="0"/>
    <xf numFmtId="0" fontId="26" fillId="0" borderId="0"/>
    <xf numFmtId="0" fontId="8" fillId="0" borderId="0"/>
    <xf numFmtId="0" fontId="128" fillId="0" borderId="0" applyNumberFormat="0" applyBorder="0" applyProtection="0"/>
    <xf numFmtId="0" fontId="26" fillId="0" borderId="0"/>
    <xf numFmtId="0" fontId="26" fillId="0" borderId="0" applyNumberFormat="0" applyFont="0" applyBorder="0" applyProtection="0"/>
    <xf numFmtId="0" fontId="26" fillId="0" borderId="0" applyNumberFormat="0" applyFont="0" applyBorder="0" applyProtection="0"/>
    <xf numFmtId="0" fontId="26" fillId="0" borderId="0" applyNumberFormat="0" applyFont="0" applyBorder="0" applyProtection="0"/>
    <xf numFmtId="0" fontId="23" fillId="0" borderId="0"/>
    <xf numFmtId="0" fontId="8" fillId="0" borderId="0"/>
    <xf numFmtId="0" fontId="23" fillId="0" borderId="0"/>
    <xf numFmtId="0" fontId="58" fillId="0" borderId="0"/>
    <xf numFmtId="0" fontId="58" fillId="0" borderId="0"/>
    <xf numFmtId="0" fontId="23" fillId="0" borderId="0"/>
    <xf numFmtId="0" fontId="128" fillId="0" borderId="0"/>
    <xf numFmtId="0" fontId="128" fillId="0" borderId="0"/>
    <xf numFmtId="0" fontId="128" fillId="0" borderId="0"/>
    <xf numFmtId="0" fontId="128" fillId="0" borderId="0"/>
    <xf numFmtId="0" fontId="129" fillId="93" borderId="0" applyNumberFormat="0" applyBorder="0" applyProtection="0"/>
    <xf numFmtId="0" fontId="76" fillId="68" borderId="0"/>
    <xf numFmtId="0" fontId="76" fillId="68" borderId="0"/>
    <xf numFmtId="0" fontId="129" fillId="93" borderId="0" applyNumberFormat="0" applyBorder="0" applyProtection="0"/>
    <xf numFmtId="0" fontId="115" fillId="0" borderId="0"/>
    <xf numFmtId="0" fontId="128" fillId="0" borderId="0" applyNumberFormat="0" applyBorder="0" applyProtection="0"/>
    <xf numFmtId="0" fontId="26" fillId="0" borderId="0" applyNumberFormat="0" applyFont="0" applyBorder="0" applyProtection="0"/>
    <xf numFmtId="0" fontId="8" fillId="0" borderId="0"/>
    <xf numFmtId="0" fontId="128" fillId="0" borderId="0" applyNumberFormat="0" applyBorder="0" applyProtection="0"/>
    <xf numFmtId="0" fontId="8" fillId="0" borderId="0"/>
    <xf numFmtId="0" fontId="76" fillId="68"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9" fillId="93" borderId="0" applyNumberFormat="0" applyBorder="0" applyProtection="0"/>
    <xf numFmtId="0" fontId="76" fillId="68" borderId="0"/>
    <xf numFmtId="0" fontId="76" fillId="68" borderId="0"/>
    <xf numFmtId="0" fontId="129" fillId="93" borderId="0" applyNumberFormat="0" applyBorder="0" applyProtection="0"/>
    <xf numFmtId="0" fontId="155" fillId="0" borderId="0"/>
    <xf numFmtId="0" fontId="127" fillId="0" borderId="0" applyNumberFormat="0" applyBorder="0" applyProtection="0"/>
    <xf numFmtId="0" fontId="107" fillId="0" borderId="0"/>
    <xf numFmtId="0" fontId="155" fillId="0" borderId="0"/>
    <xf numFmtId="0" fontId="127" fillId="0" borderId="0" applyNumberFormat="0" applyBorder="0" applyProtection="0"/>
    <xf numFmtId="0" fontId="107" fillId="0" borderId="0"/>
    <xf numFmtId="0" fontId="127" fillId="0" borderId="0" applyNumberFormat="0" applyBorder="0" applyProtection="0"/>
    <xf numFmtId="0" fontId="107"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9" fillId="93" borderId="0" applyNumberFormat="0" applyBorder="0" applyProtection="0"/>
    <xf numFmtId="0" fontId="76" fillId="68" borderId="0"/>
    <xf numFmtId="0" fontId="76" fillId="68" borderId="0"/>
    <xf numFmtId="0" fontId="129" fillId="93" borderId="0" applyNumberFormat="0" applyBorder="0" applyProtection="0"/>
    <xf numFmtId="0" fontId="155" fillId="0" borderId="0"/>
    <xf numFmtId="0" fontId="127" fillId="0" borderId="0" applyNumberFormat="0" applyBorder="0" applyProtection="0"/>
    <xf numFmtId="0" fontId="76" fillId="68" borderId="0"/>
    <xf numFmtId="0" fontId="127" fillId="0" borderId="0" applyNumberFormat="0" applyBorder="0" applyProtection="0"/>
    <xf numFmtId="0" fontId="107"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9" fillId="93" borderId="0" applyNumberFormat="0" applyBorder="0" applyProtection="0"/>
    <xf numFmtId="0" fontId="76" fillId="68" borderId="0"/>
    <xf numFmtId="0" fontId="76" fillId="68" borderId="0"/>
    <xf numFmtId="0" fontId="129" fillId="93" borderId="0" applyNumberFormat="0" applyBorder="0" applyProtection="0"/>
    <xf numFmtId="0" fontId="115" fillId="0" borderId="0"/>
    <xf numFmtId="0" fontId="128" fillId="0" borderId="0" applyNumberFormat="0" applyBorder="0" applyProtection="0"/>
    <xf numFmtId="0" fontId="8" fillId="0" borderId="0"/>
    <xf numFmtId="0" fontId="115" fillId="0" borderId="0"/>
    <xf numFmtId="0" fontId="128" fillId="0" borderId="0" applyNumberFormat="0" applyBorder="0" applyProtection="0"/>
    <xf numFmtId="0" fontId="8" fillId="0" borderId="0"/>
    <xf numFmtId="0" fontId="115" fillId="0" borderId="0"/>
    <xf numFmtId="0" fontId="128" fillId="0" borderId="0" applyNumberFormat="0" applyBorder="0" applyProtection="0"/>
    <xf numFmtId="0" fontId="8" fillId="0" borderId="0"/>
    <xf numFmtId="0" fontId="128" fillId="0" borderId="0" applyNumberFormat="0" applyBorder="0" applyProtection="0"/>
    <xf numFmtId="0" fontId="8" fillId="0" borderId="0"/>
    <xf numFmtId="0" fontId="128"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29" fillId="93" borderId="0" applyNumberFormat="0" applyBorder="0" applyProtection="0"/>
    <xf numFmtId="0" fontId="76" fillId="68" borderId="0"/>
    <xf numFmtId="0" fontId="76" fillId="68" borderId="0"/>
    <xf numFmtId="0" fontId="129" fillId="93" borderId="0" applyNumberFormat="0" applyBorder="0" applyProtection="0"/>
    <xf numFmtId="0" fontId="76" fillId="68" borderId="0"/>
    <xf numFmtId="0" fontId="129" fillId="93" borderId="0" applyNumberFormat="0" applyBorder="0" applyProtection="0"/>
    <xf numFmtId="0" fontId="107" fillId="0" borderId="0"/>
    <xf numFmtId="0" fontId="107" fillId="0" borderId="0"/>
    <xf numFmtId="0" fontId="107" fillId="0" borderId="0"/>
    <xf numFmtId="0" fontId="107" fillId="0" borderId="0"/>
    <xf numFmtId="0" fontId="107" fillId="0" borderId="0"/>
    <xf numFmtId="0" fontId="129" fillId="93" borderId="0" applyNumberFormat="0" applyBorder="0" applyProtection="0"/>
    <xf numFmtId="0" fontId="76" fillId="68" borderId="0"/>
    <xf numFmtId="0" fontId="76" fillId="68" borderId="0"/>
    <xf numFmtId="0" fontId="129" fillId="93" borderId="0" applyNumberFormat="0" applyBorder="0" applyProtection="0"/>
    <xf numFmtId="0" fontId="76" fillId="68" borderId="0"/>
    <xf numFmtId="0" fontId="129" fillId="93" borderId="0" applyNumberFormat="0" applyBorder="0" applyProtection="0"/>
    <xf numFmtId="0" fontId="114" fillId="88" borderId="35" applyNumberFormat="0" applyFont="0" applyAlignment="0" applyProtection="0"/>
    <xf numFmtId="0" fontId="114" fillId="88" borderId="35" applyNumberFormat="0" applyFont="0" applyAlignment="0" applyProtection="0"/>
    <xf numFmtId="0" fontId="26" fillId="98" borderId="35" applyNumberFormat="0" applyFont="0" applyAlignment="0" applyProtection="0"/>
    <xf numFmtId="0" fontId="26" fillId="98" borderId="35" applyNumberFormat="0" applyFont="0" applyAlignment="0" applyProtection="0"/>
    <xf numFmtId="0" fontId="114" fillId="88" borderId="35" applyNumberFormat="0" applyFont="0" applyAlignment="0" applyProtection="0"/>
    <xf numFmtId="0" fontId="26" fillId="98" borderId="35"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76" fillId="52" borderId="5" applyNumberFormat="0" applyFont="0" applyAlignment="0" applyProtection="0"/>
    <xf numFmtId="0" fontId="76" fillId="52" borderId="5"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76" fillId="52" borderId="5"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76" fillId="52" borderId="5" applyNumberFormat="0" applyFont="0" applyAlignment="0" applyProtection="0"/>
    <xf numFmtId="0" fontId="76" fillId="52" borderId="5"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76" fillId="52" borderId="5"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76" fillId="52" borderId="5" applyNumberFormat="0" applyFont="0" applyAlignment="0" applyProtection="0"/>
    <xf numFmtId="0" fontId="76" fillId="52" borderId="5"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76" fillId="52" borderId="5"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76" fillId="52" borderId="5" applyNumberFormat="0" applyFont="0" applyAlignment="0" applyProtection="0"/>
    <xf numFmtId="0" fontId="76" fillId="52" borderId="5"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76" fillId="52" borderId="5"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76" fillId="52" borderId="5" applyNumberFormat="0" applyFont="0" applyAlignment="0" applyProtection="0"/>
    <xf numFmtId="0" fontId="76" fillId="52" borderId="5"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76" fillId="52" borderId="5"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76" fillId="52" borderId="5" applyNumberFormat="0" applyFont="0" applyAlignment="0" applyProtection="0"/>
    <xf numFmtId="0" fontId="76" fillId="52" borderId="5"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76" fillId="52" borderId="5"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76" fillId="52" borderId="5" applyNumberFormat="0" applyFont="0" applyAlignment="0" applyProtection="0"/>
    <xf numFmtId="0" fontId="76" fillId="52" borderId="5"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76" fillId="52" borderId="5"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76" fillId="52" borderId="5" applyNumberFormat="0" applyFont="0" applyAlignment="0" applyProtection="0"/>
    <xf numFmtId="0" fontId="76" fillId="52" borderId="5"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76" fillId="52" borderId="5" applyNumberFormat="0" applyFont="0" applyAlignment="0" applyProtection="0"/>
    <xf numFmtId="0" fontId="26" fillId="98" borderId="38" applyNumberFormat="0" applyFont="0" applyAlignment="0" applyProtection="0"/>
    <xf numFmtId="0" fontId="26" fillId="98" borderId="38" applyNumberFormat="0" applyFont="0" applyAlignment="0" applyProtection="0"/>
    <xf numFmtId="0" fontId="60" fillId="58" borderId="12" applyNumberFormat="0" applyAlignment="0" applyProtection="0"/>
    <xf numFmtId="0" fontId="156" fillId="108" borderId="44" applyNumberFormat="0" applyAlignment="0" applyProtection="0"/>
    <xf numFmtId="0" fontId="157" fillId="58" borderId="12" applyNumberFormat="0" applyAlignment="0" applyProtection="0"/>
    <xf numFmtId="0" fontId="60" fillId="58" borderId="12" applyNumberFormat="0" applyAlignment="0" applyProtection="0"/>
    <xf numFmtId="0" fontId="156" fillId="108" borderId="44" applyNumberFormat="0" applyAlignment="0" applyProtection="0"/>
    <xf numFmtId="0" fontId="157" fillId="58" borderId="12" applyNumberFormat="0" applyAlignment="0" applyProtection="0"/>
    <xf numFmtId="0" fontId="60" fillId="58" borderId="12" applyNumberFormat="0" applyAlignment="0" applyProtection="0"/>
    <xf numFmtId="0" fontId="156" fillId="108" borderId="44" applyNumberFormat="0" applyAlignment="0" applyProtection="0"/>
    <xf numFmtId="0" fontId="157" fillId="58" borderId="12" applyNumberFormat="0" applyAlignment="0" applyProtection="0"/>
    <xf numFmtId="0" fontId="60" fillId="58" borderId="12" applyNumberFormat="0" applyAlignment="0" applyProtection="0"/>
    <xf numFmtId="0" fontId="156" fillId="108" borderId="44" applyNumberFormat="0" applyAlignment="0" applyProtection="0"/>
    <xf numFmtId="0" fontId="157" fillId="58" borderId="12" applyNumberFormat="0" applyAlignment="0" applyProtection="0"/>
    <xf numFmtId="0" fontId="60" fillId="58" borderId="12" applyNumberFormat="0" applyAlignment="0" applyProtection="0"/>
    <xf numFmtId="0" fontId="156" fillId="108" borderId="44" applyNumberFormat="0" applyAlignment="0" applyProtection="0"/>
    <xf numFmtId="0" fontId="157" fillId="58" borderId="12" applyNumberFormat="0" applyAlignment="0" applyProtection="0"/>
    <xf numFmtId="0" fontId="60" fillId="58" borderId="12" applyNumberFormat="0" applyAlignment="0" applyProtection="0"/>
    <xf numFmtId="0" fontId="156" fillId="108" borderId="44" applyNumberFormat="0" applyAlignment="0" applyProtection="0"/>
    <xf numFmtId="0" fontId="157" fillId="58" borderId="12" applyNumberFormat="0" applyAlignment="0" applyProtection="0"/>
    <xf numFmtId="0" fontId="60" fillId="58" borderId="12" applyNumberFormat="0" applyAlignment="0" applyProtection="0"/>
    <xf numFmtId="0" fontId="156" fillId="108" borderId="44" applyNumberFormat="0" applyAlignment="0" applyProtection="0"/>
    <xf numFmtId="0" fontId="157" fillId="58" borderId="12" applyNumberFormat="0" applyAlignment="0" applyProtection="0"/>
    <xf numFmtId="0" fontId="60" fillId="58" borderId="12" applyNumberFormat="0" applyAlignment="0" applyProtection="0"/>
    <xf numFmtId="0" fontId="156" fillId="108" borderId="44" applyNumberFormat="0" applyAlignment="0" applyProtection="0"/>
    <xf numFmtId="0" fontId="157" fillId="58" borderId="12" applyNumberFormat="0" applyAlignment="0" applyProtection="0"/>
    <xf numFmtId="0" fontId="23" fillId="0" borderId="0"/>
    <xf numFmtId="4" fontId="56" fillId="67" borderId="5" applyNumberFormat="0" applyProtection="0">
      <alignment vertical="center"/>
    </xf>
    <xf numFmtId="4" fontId="129" fillId="109" borderId="38" applyProtection="0">
      <alignment vertical="center"/>
    </xf>
    <xf numFmtId="4" fontId="76" fillId="67" borderId="5" applyNumberFormat="0" applyProtection="0">
      <alignment vertical="center"/>
    </xf>
    <xf numFmtId="4" fontId="56" fillId="67" borderId="5" applyNumberFormat="0" applyProtection="0">
      <alignment vertical="center"/>
    </xf>
    <xf numFmtId="4" fontId="129" fillId="109" borderId="38" applyProtection="0">
      <alignment vertical="center"/>
    </xf>
    <xf numFmtId="4" fontId="76" fillId="67" borderId="5" applyNumberFormat="0" applyProtection="0">
      <alignment vertical="center"/>
    </xf>
    <xf numFmtId="4" fontId="61" fillId="74" borderId="5" applyNumberFormat="0" applyProtection="0">
      <alignment vertical="center"/>
    </xf>
    <xf numFmtId="4" fontId="158" fillId="109" borderId="38" applyProtection="0">
      <alignment vertical="center"/>
    </xf>
    <xf numFmtId="4" fontId="159" fillId="74" borderId="5" applyNumberFormat="0" applyProtection="0">
      <alignment vertical="center"/>
    </xf>
    <xf numFmtId="4" fontId="56" fillId="74" borderId="5" applyNumberFormat="0" applyProtection="0">
      <alignment horizontal="left" vertical="center" indent="1"/>
    </xf>
    <xf numFmtId="4" fontId="129" fillId="109" borderId="38" applyProtection="0">
      <alignment horizontal="left" vertical="center"/>
    </xf>
    <xf numFmtId="4" fontId="76" fillId="74" borderId="5" applyNumberFormat="0" applyProtection="0">
      <alignment horizontal="left" vertical="center"/>
    </xf>
    <xf numFmtId="4" fontId="56" fillId="74" borderId="5" applyNumberFormat="0" applyProtection="0">
      <alignment horizontal="left" vertical="center" indent="1"/>
    </xf>
    <xf numFmtId="4" fontId="129" fillId="109" borderId="38" applyProtection="0">
      <alignment horizontal="left" vertical="center"/>
    </xf>
    <xf numFmtId="4" fontId="76" fillId="74" borderId="5" applyNumberFormat="0" applyProtection="0">
      <alignment horizontal="left" vertical="center"/>
    </xf>
    <xf numFmtId="0" fontId="62" fillId="67" borderId="16" applyNumberFormat="0" applyProtection="0">
      <alignment horizontal="left" vertical="top" indent="1"/>
    </xf>
    <xf numFmtId="0" fontId="160" fillId="109" borderId="45" applyNumberFormat="0" applyProtection="0">
      <alignment horizontal="left" vertical="top"/>
    </xf>
    <xf numFmtId="0" fontId="118" fillId="67" borderId="16" applyNumberFormat="0" applyProtection="0">
      <alignment horizontal="left" vertical="top"/>
    </xf>
    <xf numFmtId="4" fontId="56" fillId="28" borderId="5" applyNumberFormat="0" applyProtection="0">
      <alignment horizontal="left" vertical="center" indent="1"/>
    </xf>
    <xf numFmtId="4" fontId="129" fillId="110" borderId="38" applyProtection="0">
      <alignment horizontal="left" vertical="center"/>
    </xf>
    <xf numFmtId="4" fontId="76" fillId="28" borderId="5" applyNumberFormat="0" applyProtection="0">
      <alignment horizontal="left" vertical="center"/>
    </xf>
    <xf numFmtId="4" fontId="56" fillId="28" borderId="5" applyNumberFormat="0" applyProtection="0">
      <alignment horizontal="left" vertical="center" indent="1"/>
    </xf>
    <xf numFmtId="4" fontId="129" fillId="110" borderId="38" applyProtection="0">
      <alignment horizontal="left" vertical="center"/>
    </xf>
    <xf numFmtId="4" fontId="76" fillId="28" borderId="5" applyNumberFormat="0" applyProtection="0">
      <alignment horizontal="left" vertical="center"/>
    </xf>
    <xf numFmtId="4" fontId="56" fillId="9" borderId="5" applyNumberFormat="0" applyProtection="0">
      <alignment horizontal="right" vertical="center"/>
    </xf>
    <xf numFmtId="4" fontId="129" fillId="102" borderId="38" applyProtection="0">
      <alignment horizontal="right" vertical="center"/>
    </xf>
    <xf numFmtId="4" fontId="76" fillId="9" borderId="5" applyNumberFormat="0" applyProtection="0">
      <alignment horizontal="right" vertical="center"/>
    </xf>
    <xf numFmtId="4" fontId="56" fillId="9" borderId="5" applyNumberFormat="0" applyProtection="0">
      <alignment horizontal="right" vertical="center"/>
    </xf>
    <xf numFmtId="4" fontId="129" fillId="102" borderId="38" applyProtection="0">
      <alignment horizontal="right" vertical="center"/>
    </xf>
    <xf numFmtId="4" fontId="76" fillId="9" borderId="5" applyNumberFormat="0" applyProtection="0">
      <alignment horizontal="right" vertical="center"/>
    </xf>
    <xf numFmtId="4" fontId="56" fillId="75" borderId="5" applyNumberFormat="0" applyProtection="0">
      <alignment horizontal="right" vertical="center"/>
    </xf>
    <xf numFmtId="4" fontId="129" fillId="111" borderId="38" applyProtection="0">
      <alignment horizontal="right" vertical="center"/>
    </xf>
    <xf numFmtId="4" fontId="76" fillId="75" borderId="5" applyNumberFormat="0" applyProtection="0">
      <alignment horizontal="right" vertical="center"/>
    </xf>
    <xf numFmtId="4" fontId="56" fillId="75" borderId="5" applyNumberFormat="0" applyProtection="0">
      <alignment horizontal="right" vertical="center"/>
    </xf>
    <xf numFmtId="4" fontId="129" fillId="111" borderId="38" applyProtection="0">
      <alignment horizontal="right" vertical="center"/>
    </xf>
    <xf numFmtId="4" fontId="76" fillId="75" borderId="5" applyNumberFormat="0" applyProtection="0">
      <alignment horizontal="right" vertical="center"/>
    </xf>
    <xf numFmtId="4" fontId="56" fillId="72" borderId="17" applyNumberFormat="0" applyProtection="0">
      <alignment horizontal="right" vertical="center"/>
    </xf>
    <xf numFmtId="4" fontId="129" fillId="112" borderId="36" applyProtection="0">
      <alignment horizontal="right" vertical="center"/>
    </xf>
    <xf numFmtId="4" fontId="76" fillId="72" borderId="17" applyNumberFormat="0" applyProtection="0">
      <alignment horizontal="right" vertical="center"/>
    </xf>
    <xf numFmtId="4" fontId="56" fillId="72" borderId="17" applyNumberFormat="0" applyProtection="0">
      <alignment horizontal="right" vertical="center"/>
    </xf>
    <xf numFmtId="4" fontId="129" fillId="112" borderId="36" applyProtection="0">
      <alignment horizontal="right" vertical="center"/>
    </xf>
    <xf numFmtId="4" fontId="76" fillId="72" borderId="17" applyNumberFormat="0" applyProtection="0">
      <alignment horizontal="right" vertical="center"/>
    </xf>
    <xf numFmtId="4" fontId="56" fillId="21" borderId="5" applyNumberFormat="0" applyProtection="0">
      <alignment horizontal="right" vertical="center"/>
    </xf>
    <xf numFmtId="4" fontId="129" fillId="106" borderId="38" applyProtection="0">
      <alignment horizontal="right" vertical="center"/>
    </xf>
    <xf numFmtId="4" fontId="76" fillId="21" borderId="5" applyNumberFormat="0" applyProtection="0">
      <alignment horizontal="right" vertical="center"/>
    </xf>
    <xf numFmtId="4" fontId="56" fillId="21" borderId="5" applyNumberFormat="0" applyProtection="0">
      <alignment horizontal="right" vertical="center"/>
    </xf>
    <xf numFmtId="4" fontId="129" fillId="106" borderId="38" applyProtection="0">
      <alignment horizontal="right" vertical="center"/>
    </xf>
    <xf numFmtId="4" fontId="76" fillId="21" borderId="5" applyNumberFormat="0" applyProtection="0">
      <alignment horizontal="right" vertical="center"/>
    </xf>
    <xf numFmtId="4" fontId="56" fillId="29" borderId="5" applyNumberFormat="0" applyProtection="0">
      <alignment horizontal="right" vertical="center"/>
    </xf>
    <xf numFmtId="4" fontId="129" fillId="113" borderId="38" applyProtection="0">
      <alignment horizontal="right" vertical="center"/>
    </xf>
    <xf numFmtId="4" fontId="76" fillId="29" borderId="5" applyNumberFormat="0" applyProtection="0">
      <alignment horizontal="right" vertical="center"/>
    </xf>
    <xf numFmtId="4" fontId="56" fillId="29" borderId="5" applyNumberFormat="0" applyProtection="0">
      <alignment horizontal="right" vertical="center"/>
    </xf>
    <xf numFmtId="4" fontId="129" fillId="113" borderId="38" applyProtection="0">
      <alignment horizontal="right" vertical="center"/>
    </xf>
    <xf numFmtId="4" fontId="76" fillId="29" borderId="5" applyNumberFormat="0" applyProtection="0">
      <alignment horizontal="right" vertical="center"/>
    </xf>
    <xf numFmtId="4" fontId="56" fillId="56" borderId="5" applyNumberFormat="0" applyProtection="0">
      <alignment horizontal="right" vertical="center"/>
    </xf>
    <xf numFmtId="4" fontId="129" fillId="107" borderId="38" applyProtection="0">
      <alignment horizontal="right" vertical="center"/>
    </xf>
    <xf numFmtId="4" fontId="76" fillId="56" borderId="5" applyNumberFormat="0" applyProtection="0">
      <alignment horizontal="right" vertical="center"/>
    </xf>
    <xf numFmtId="4" fontId="56" fillId="56" borderId="5" applyNumberFormat="0" applyProtection="0">
      <alignment horizontal="right" vertical="center"/>
    </xf>
    <xf numFmtId="4" fontId="129" fillId="107" borderId="38" applyProtection="0">
      <alignment horizontal="right" vertical="center"/>
    </xf>
    <xf numFmtId="4" fontId="76" fillId="56" borderId="5" applyNumberFormat="0" applyProtection="0">
      <alignment horizontal="right" vertical="center"/>
    </xf>
    <xf numFmtId="4" fontId="56" fillId="73" borderId="5" applyNumberFormat="0" applyProtection="0">
      <alignment horizontal="right" vertical="center"/>
    </xf>
    <xf numFmtId="4" fontId="129" fillId="104" borderId="38" applyProtection="0">
      <alignment horizontal="right" vertical="center"/>
    </xf>
    <xf numFmtId="4" fontId="76" fillId="73" borderId="5" applyNumberFormat="0" applyProtection="0">
      <alignment horizontal="right" vertical="center"/>
    </xf>
    <xf numFmtId="4" fontId="56" fillId="73" borderId="5" applyNumberFormat="0" applyProtection="0">
      <alignment horizontal="right" vertical="center"/>
    </xf>
    <xf numFmtId="4" fontId="129" fillId="104" borderId="38" applyProtection="0">
      <alignment horizontal="right" vertical="center"/>
    </xf>
    <xf numFmtId="4" fontId="76" fillId="73" borderId="5" applyNumberFormat="0" applyProtection="0">
      <alignment horizontal="right" vertical="center"/>
    </xf>
    <xf numFmtId="4" fontId="56" fillId="76" borderId="5" applyNumberFormat="0" applyProtection="0">
      <alignment horizontal="right" vertical="center"/>
    </xf>
    <xf numFmtId="4" fontId="129" fillId="103" borderId="38" applyProtection="0">
      <alignment horizontal="right" vertical="center"/>
    </xf>
    <xf numFmtId="4" fontId="76" fillId="76" borderId="5" applyNumberFormat="0" applyProtection="0">
      <alignment horizontal="right" vertical="center"/>
    </xf>
    <xf numFmtId="4" fontId="56" fillId="76" borderId="5" applyNumberFormat="0" applyProtection="0">
      <alignment horizontal="right" vertical="center"/>
    </xf>
    <xf numFmtId="4" fontId="129" fillId="103" borderId="38" applyProtection="0">
      <alignment horizontal="right" vertical="center"/>
    </xf>
    <xf numFmtId="4" fontId="76" fillId="76" borderId="5" applyNumberFormat="0" applyProtection="0">
      <alignment horizontal="right" vertical="center"/>
    </xf>
    <xf numFmtId="4" fontId="56" fillId="20" borderId="5" applyNumberFormat="0" applyProtection="0">
      <alignment horizontal="right" vertical="center"/>
    </xf>
    <xf numFmtId="4" fontId="129" fillId="94" borderId="38" applyProtection="0">
      <alignment horizontal="right" vertical="center"/>
    </xf>
    <xf numFmtId="4" fontId="76" fillId="20" borderId="5" applyNumberFormat="0" applyProtection="0">
      <alignment horizontal="right" vertical="center"/>
    </xf>
    <xf numFmtId="4" fontId="56" fillId="20" borderId="5" applyNumberFormat="0" applyProtection="0">
      <alignment horizontal="right" vertical="center"/>
    </xf>
    <xf numFmtId="4" fontId="129" fillId="94" borderId="38" applyProtection="0">
      <alignment horizontal="right" vertical="center"/>
    </xf>
    <xf numFmtId="4" fontId="76" fillId="20" borderId="5" applyNumberFormat="0" applyProtection="0">
      <alignment horizontal="right" vertical="center"/>
    </xf>
    <xf numFmtId="4" fontId="56" fillId="77" borderId="17" applyNumberFormat="0" applyProtection="0">
      <alignment horizontal="left" vertical="center" indent="1"/>
    </xf>
    <xf numFmtId="4" fontId="129" fillId="0" borderId="36" applyFill="0" applyProtection="0">
      <alignment horizontal="left" vertical="center"/>
    </xf>
    <xf numFmtId="4" fontId="76" fillId="77" borderId="17" applyNumberFormat="0" applyProtection="0">
      <alignment horizontal="left" vertical="center"/>
    </xf>
    <xf numFmtId="4" fontId="56" fillId="77" borderId="17" applyNumberFormat="0" applyProtection="0">
      <alignment horizontal="left" vertical="center" indent="1"/>
    </xf>
    <xf numFmtId="4" fontId="129" fillId="0" borderId="36" applyFill="0" applyProtection="0">
      <alignment horizontal="left" vertical="center"/>
    </xf>
    <xf numFmtId="4" fontId="76" fillId="77" borderId="17" applyNumberFormat="0" applyProtection="0">
      <alignment horizontal="left" vertical="center"/>
    </xf>
    <xf numFmtId="4" fontId="58" fillId="48" borderId="17" applyNumberFormat="0" applyProtection="0">
      <alignment horizontal="left" vertical="center" indent="1"/>
    </xf>
    <xf numFmtId="4" fontId="127" fillId="97" borderId="36" applyProtection="0">
      <alignment horizontal="left" vertical="center"/>
    </xf>
    <xf numFmtId="4" fontId="23" fillId="48" borderId="17" applyNumberFormat="0" applyProtection="0">
      <alignment horizontal="left" vertical="center"/>
    </xf>
    <xf numFmtId="4" fontId="23" fillId="48" borderId="17" applyNumberFormat="0" applyProtection="0">
      <alignment horizontal="left" vertical="center" indent="1"/>
    </xf>
    <xf numFmtId="4" fontId="58" fillId="48" borderId="17" applyNumberFormat="0" applyProtection="0">
      <alignment horizontal="left" vertical="center" indent="1"/>
    </xf>
    <xf numFmtId="4" fontId="127" fillId="97" borderId="36" applyProtection="0">
      <alignment horizontal="left" vertical="center"/>
    </xf>
    <xf numFmtId="4" fontId="23" fillId="48" borderId="17" applyNumberFormat="0" applyProtection="0">
      <alignment horizontal="left" vertical="center"/>
    </xf>
    <xf numFmtId="4" fontId="23" fillId="48" borderId="17" applyNumberFormat="0" applyProtection="0">
      <alignment horizontal="left" vertical="center" indent="1"/>
    </xf>
    <xf numFmtId="4" fontId="58" fillId="48" borderId="17" applyNumberFormat="0" applyProtection="0">
      <alignment horizontal="left" vertical="center" indent="1"/>
    </xf>
    <xf numFmtId="4" fontId="127" fillId="97" borderId="36" applyProtection="0">
      <alignment horizontal="left" vertical="center"/>
    </xf>
    <xf numFmtId="4" fontId="23" fillId="48" borderId="17" applyNumberFormat="0" applyProtection="0">
      <alignment horizontal="left" vertical="center"/>
    </xf>
    <xf numFmtId="4" fontId="23" fillId="48" borderId="17" applyNumberFormat="0" applyProtection="0">
      <alignment horizontal="left" vertical="center" indent="1"/>
    </xf>
    <xf numFmtId="4" fontId="58" fillId="48" borderId="17" applyNumberFormat="0" applyProtection="0">
      <alignment horizontal="left" vertical="center" indent="1"/>
    </xf>
    <xf numFmtId="4" fontId="127" fillId="97" borderId="36" applyProtection="0">
      <alignment horizontal="left" vertical="center"/>
    </xf>
    <xf numFmtId="4" fontId="23" fillId="48" borderId="17" applyNumberFormat="0" applyProtection="0">
      <alignment horizontal="left" vertical="center"/>
    </xf>
    <xf numFmtId="4" fontId="23" fillId="48" borderId="17" applyNumberFormat="0" applyProtection="0">
      <alignment horizontal="left" vertical="center" indent="1"/>
    </xf>
    <xf numFmtId="4" fontId="56" fillId="78" borderId="5" applyNumberFormat="0" applyProtection="0">
      <alignment horizontal="right" vertical="center"/>
    </xf>
    <xf numFmtId="4" fontId="129" fillId="92" borderId="38" applyProtection="0">
      <alignment horizontal="right" vertical="center"/>
    </xf>
    <xf numFmtId="4" fontId="76" fillId="78" borderId="5" applyNumberFormat="0" applyProtection="0">
      <alignment horizontal="right" vertical="center"/>
    </xf>
    <xf numFmtId="4" fontId="56" fillId="78" borderId="5" applyNumberFormat="0" applyProtection="0">
      <alignment horizontal="right" vertical="center"/>
    </xf>
    <xf numFmtId="4" fontId="129" fillId="92" borderId="38" applyProtection="0">
      <alignment horizontal="right" vertical="center"/>
    </xf>
    <xf numFmtId="4" fontId="76" fillId="78" borderId="5" applyNumberFormat="0" applyProtection="0">
      <alignment horizontal="right" vertical="center"/>
    </xf>
    <xf numFmtId="4" fontId="56" fillId="79" borderId="17" applyNumberFormat="0" applyProtection="0">
      <alignment horizontal="left" vertical="center" indent="1"/>
    </xf>
    <xf numFmtId="4" fontId="129" fillId="96" borderId="36" applyProtection="0">
      <alignment horizontal="left" vertical="center"/>
    </xf>
    <xf numFmtId="4" fontId="76" fillId="79" borderId="17" applyNumberFormat="0" applyProtection="0">
      <alignment horizontal="left" vertical="center"/>
    </xf>
    <xf numFmtId="4" fontId="56" fillId="79" borderId="17" applyNumberFormat="0" applyProtection="0">
      <alignment horizontal="left" vertical="center" indent="1"/>
    </xf>
    <xf numFmtId="4" fontId="129" fillId="96" borderId="36" applyProtection="0">
      <alignment horizontal="left" vertical="center"/>
    </xf>
    <xf numFmtId="4" fontId="76" fillId="79" borderId="17" applyNumberFormat="0" applyProtection="0">
      <alignment horizontal="left" vertical="center"/>
    </xf>
    <xf numFmtId="4" fontId="56" fillId="78" borderId="17" applyNumberFormat="0" applyProtection="0">
      <alignment horizontal="left" vertical="center" indent="1"/>
    </xf>
    <xf numFmtId="4" fontId="129" fillId="92" borderId="36" applyProtection="0">
      <alignment horizontal="left" vertical="center"/>
    </xf>
    <xf numFmtId="4" fontId="76" fillId="78" borderId="17" applyNumberFormat="0" applyProtection="0">
      <alignment horizontal="left" vertical="center"/>
    </xf>
    <xf numFmtId="4" fontId="56" fillId="78" borderId="17" applyNumberFormat="0" applyProtection="0">
      <alignment horizontal="left" vertical="center" indent="1"/>
    </xf>
    <xf numFmtId="4" fontId="129" fillId="92" borderId="36" applyProtection="0">
      <alignment horizontal="left" vertical="center"/>
    </xf>
    <xf numFmtId="4" fontId="76" fillId="78" borderId="17" applyNumberFormat="0" applyProtection="0">
      <alignment horizontal="left" vertical="center"/>
    </xf>
    <xf numFmtId="0" fontId="56" fillId="65" borderId="5" applyNumberFormat="0" applyProtection="0">
      <alignment horizontal="left" vertical="center" indent="1"/>
    </xf>
    <xf numFmtId="0" fontId="129" fillId="90" borderId="38" applyNumberFormat="0" applyProtection="0">
      <alignment horizontal="left" vertical="center"/>
    </xf>
    <xf numFmtId="0" fontId="76" fillId="65" borderId="5" applyNumberFormat="0" applyProtection="0">
      <alignment horizontal="left" vertical="center"/>
    </xf>
    <xf numFmtId="0" fontId="56" fillId="65" borderId="5" applyNumberFormat="0" applyProtection="0">
      <alignment horizontal="left" vertical="center" indent="1"/>
    </xf>
    <xf numFmtId="0" fontId="129" fillId="90" borderId="38" applyNumberFormat="0" applyProtection="0">
      <alignment horizontal="left" vertical="center"/>
    </xf>
    <xf numFmtId="0" fontId="76" fillId="65" borderId="5" applyNumberFormat="0" applyProtection="0">
      <alignment horizontal="left" vertical="center"/>
    </xf>
    <xf numFmtId="0" fontId="129" fillId="97" borderId="45" applyNumberFormat="0" applyProtection="0">
      <alignment horizontal="left" vertical="top"/>
    </xf>
    <xf numFmtId="0" fontId="76" fillId="48" borderId="16" applyNumberFormat="0" applyProtection="0">
      <alignment horizontal="left" vertical="top"/>
    </xf>
    <xf numFmtId="0" fontId="76" fillId="48" borderId="16" applyNumberFormat="0" applyProtection="0">
      <alignment horizontal="left" vertical="top" indent="1"/>
    </xf>
    <xf numFmtId="0" fontId="129" fillId="97" borderId="45" applyNumberFormat="0" applyProtection="0">
      <alignment horizontal="left" vertical="top"/>
    </xf>
    <xf numFmtId="0" fontId="76" fillId="48" borderId="16" applyNumberFormat="0" applyProtection="0">
      <alignment horizontal="left" vertical="top"/>
    </xf>
    <xf numFmtId="0" fontId="76" fillId="48" borderId="16" applyNumberFormat="0" applyProtection="0">
      <alignment horizontal="left" vertical="top" indent="1"/>
    </xf>
    <xf numFmtId="0" fontId="129" fillId="97" borderId="45" applyNumberFormat="0" applyProtection="0">
      <alignment horizontal="left" vertical="top"/>
    </xf>
    <xf numFmtId="0" fontId="76" fillId="48" borderId="16" applyNumberFormat="0" applyProtection="0">
      <alignment horizontal="left" vertical="top"/>
    </xf>
    <xf numFmtId="0" fontId="56" fillId="80" borderId="5" applyNumberFormat="0" applyProtection="0">
      <alignment horizontal="left" vertical="center" indent="1"/>
    </xf>
    <xf numFmtId="0" fontId="129" fillId="114" borderId="38" applyNumberFormat="0" applyProtection="0">
      <alignment horizontal="left" vertical="center"/>
    </xf>
    <xf numFmtId="0" fontId="76" fillId="80" borderId="5" applyNumberFormat="0" applyProtection="0">
      <alignment horizontal="left" vertical="center"/>
    </xf>
    <xf numFmtId="0" fontId="56" fillId="80" borderId="5" applyNumberFormat="0" applyProtection="0">
      <alignment horizontal="left" vertical="center" indent="1"/>
    </xf>
    <xf numFmtId="0" fontId="129" fillId="114" borderId="38" applyNumberFormat="0" applyProtection="0">
      <alignment horizontal="left" vertical="center"/>
    </xf>
    <xf numFmtId="0" fontId="76" fillId="80" borderId="5" applyNumberFormat="0" applyProtection="0">
      <alignment horizontal="left" vertical="center"/>
    </xf>
    <xf numFmtId="0" fontId="129" fillId="92" borderId="45" applyNumberFormat="0" applyProtection="0">
      <alignment horizontal="left" vertical="top"/>
    </xf>
    <xf numFmtId="0" fontId="76" fillId="78" borderId="16" applyNumberFormat="0" applyProtection="0">
      <alignment horizontal="left" vertical="top"/>
    </xf>
    <xf numFmtId="0" fontId="76" fillId="78" borderId="16" applyNumberFormat="0" applyProtection="0">
      <alignment horizontal="left" vertical="top" indent="1"/>
    </xf>
    <xf numFmtId="0" fontId="129" fillId="92" borderId="45" applyNumberFormat="0" applyProtection="0">
      <alignment horizontal="left" vertical="top"/>
    </xf>
    <xf numFmtId="0" fontId="76" fillId="78" borderId="16" applyNumberFormat="0" applyProtection="0">
      <alignment horizontal="left" vertical="top"/>
    </xf>
    <xf numFmtId="0" fontId="76" fillId="78" borderId="16" applyNumberFormat="0" applyProtection="0">
      <alignment horizontal="left" vertical="top" indent="1"/>
    </xf>
    <xf numFmtId="0" fontId="129" fillId="92" borderId="45" applyNumberFormat="0" applyProtection="0">
      <alignment horizontal="left" vertical="top"/>
    </xf>
    <xf numFmtId="0" fontId="76" fillId="78" borderId="16" applyNumberFormat="0" applyProtection="0">
      <alignment horizontal="left" vertical="top"/>
    </xf>
    <xf numFmtId="0" fontId="56" fillId="18" borderId="5" applyNumberFormat="0" applyProtection="0">
      <alignment horizontal="left" vertical="center" indent="1"/>
    </xf>
    <xf numFmtId="0" fontId="129" fillId="115" borderId="38" applyNumberFormat="0" applyProtection="0">
      <alignment horizontal="left" vertical="center"/>
    </xf>
    <xf numFmtId="0" fontId="76" fillId="18" borderId="5" applyNumberFormat="0" applyProtection="0">
      <alignment horizontal="left" vertical="center"/>
    </xf>
    <xf numFmtId="0" fontId="56" fillId="18" borderId="5" applyNumberFormat="0" applyProtection="0">
      <alignment horizontal="left" vertical="center" indent="1"/>
    </xf>
    <xf numFmtId="0" fontId="129" fillId="115" borderId="38" applyNumberFormat="0" applyProtection="0">
      <alignment horizontal="left" vertical="center"/>
    </xf>
    <xf numFmtId="0" fontId="76" fillId="18" borderId="5" applyNumberFormat="0" applyProtection="0">
      <alignment horizontal="left" vertical="center"/>
    </xf>
    <xf numFmtId="0" fontId="129" fillId="115" borderId="45" applyNumberFormat="0" applyProtection="0">
      <alignment horizontal="left" vertical="top"/>
    </xf>
    <xf numFmtId="0" fontId="76" fillId="18" borderId="16" applyNumberFormat="0" applyProtection="0">
      <alignment horizontal="left" vertical="top"/>
    </xf>
    <xf numFmtId="0" fontId="76" fillId="18" borderId="16" applyNumberFormat="0" applyProtection="0">
      <alignment horizontal="left" vertical="top" indent="1"/>
    </xf>
    <xf numFmtId="0" fontId="129" fillId="115" borderId="45" applyNumberFormat="0" applyProtection="0">
      <alignment horizontal="left" vertical="top"/>
    </xf>
    <xf numFmtId="0" fontId="76" fillId="18" borderId="16" applyNumberFormat="0" applyProtection="0">
      <alignment horizontal="left" vertical="top"/>
    </xf>
    <xf numFmtId="0" fontId="76" fillId="18" borderId="16" applyNumberFormat="0" applyProtection="0">
      <alignment horizontal="left" vertical="top" indent="1"/>
    </xf>
    <xf numFmtId="0" fontId="129" fillId="115" borderId="45" applyNumberFormat="0" applyProtection="0">
      <alignment horizontal="left" vertical="top"/>
    </xf>
    <xf numFmtId="0" fontId="76" fillId="18" borderId="16" applyNumberFormat="0" applyProtection="0">
      <alignment horizontal="left" vertical="top"/>
    </xf>
    <xf numFmtId="0" fontId="56" fillId="79" borderId="5" applyNumberFormat="0" applyProtection="0">
      <alignment horizontal="left" vertical="center" indent="1"/>
    </xf>
    <xf numFmtId="0" fontId="129" fillId="96" borderId="38" applyNumberFormat="0" applyProtection="0">
      <alignment horizontal="left" vertical="center"/>
    </xf>
    <xf numFmtId="0" fontId="76" fillId="79" borderId="5" applyNumberFormat="0" applyProtection="0">
      <alignment horizontal="left" vertical="center"/>
    </xf>
    <xf numFmtId="0" fontId="56" fillId="79" borderId="5" applyNumberFormat="0" applyProtection="0">
      <alignment horizontal="left" vertical="center" indent="1"/>
    </xf>
    <xf numFmtId="0" fontId="129" fillId="96" borderId="38" applyNumberFormat="0" applyProtection="0">
      <alignment horizontal="left" vertical="center"/>
    </xf>
    <xf numFmtId="0" fontId="76" fillId="79" borderId="5" applyNumberFormat="0" applyProtection="0">
      <alignment horizontal="left" vertical="center"/>
    </xf>
    <xf numFmtId="0" fontId="129" fillId="96" borderId="45" applyNumberFormat="0" applyProtection="0">
      <alignment horizontal="left" vertical="top"/>
    </xf>
    <xf numFmtId="0" fontId="76" fillId="79" borderId="16" applyNumberFormat="0" applyProtection="0">
      <alignment horizontal="left" vertical="top"/>
    </xf>
    <xf numFmtId="0" fontId="76" fillId="79" borderId="16" applyNumberFormat="0" applyProtection="0">
      <alignment horizontal="left" vertical="top" indent="1"/>
    </xf>
    <xf numFmtId="0" fontId="129" fillId="96" borderId="45" applyNumberFormat="0" applyProtection="0">
      <alignment horizontal="left" vertical="top"/>
    </xf>
    <xf numFmtId="0" fontId="76" fillId="79" borderId="16" applyNumberFormat="0" applyProtection="0">
      <alignment horizontal="left" vertical="top"/>
    </xf>
    <xf numFmtId="0" fontId="76" fillId="79" borderId="16" applyNumberFormat="0" applyProtection="0">
      <alignment horizontal="left" vertical="top" indent="1"/>
    </xf>
    <xf numFmtId="0" fontId="129" fillId="96" borderId="45" applyNumberFormat="0" applyProtection="0">
      <alignment horizontal="left" vertical="top"/>
    </xf>
    <xf numFmtId="0" fontId="76" fillId="79" borderId="16" applyNumberFormat="0" applyProtection="0">
      <alignment horizontal="left" vertical="top"/>
    </xf>
    <xf numFmtId="0" fontId="129" fillId="116" borderId="46" applyNumberFormat="0">
      <protection locked="0"/>
    </xf>
    <xf numFmtId="0" fontId="76" fillId="59" borderId="18" applyNumberFormat="0">
      <protection locked="0"/>
    </xf>
    <xf numFmtId="0" fontId="76" fillId="59" borderId="18" applyNumberFormat="0">
      <protection locked="0"/>
    </xf>
    <xf numFmtId="0" fontId="129" fillId="116" borderId="46" applyNumberFormat="0">
      <protection locked="0"/>
    </xf>
    <xf numFmtId="0" fontId="76" fillId="59" borderId="18" applyNumberFormat="0">
      <protection locked="0"/>
    </xf>
    <xf numFmtId="0" fontId="129" fillId="116" borderId="46" applyNumberFormat="0">
      <protection locked="0"/>
    </xf>
    <xf numFmtId="0" fontId="63" fillId="48" borderId="19" applyBorder="0"/>
    <xf numFmtId="0" fontId="160" fillId="97" borderId="0" applyNumberFormat="0" applyBorder="0" applyProtection="0"/>
    <xf numFmtId="0" fontId="161" fillId="48" borderId="19" applyBorder="0"/>
    <xf numFmtId="4" fontId="64" fillId="70" borderId="16" applyNumberFormat="0" applyProtection="0">
      <alignment vertical="center"/>
    </xf>
    <xf numFmtId="4" fontId="129" fillId="98" borderId="45" applyProtection="0">
      <alignment vertical="center"/>
    </xf>
    <xf numFmtId="4" fontId="119" fillId="70" borderId="16" applyNumberFormat="0" applyProtection="0">
      <alignment vertical="center"/>
    </xf>
    <xf numFmtId="4" fontId="61" fillId="81" borderId="20" applyNumberFormat="0" applyProtection="0">
      <alignment vertical="center"/>
    </xf>
    <xf numFmtId="4" fontId="158" fillId="98" borderId="36" applyProtection="0">
      <alignment vertical="center"/>
    </xf>
    <xf numFmtId="4" fontId="159" fillId="81" borderId="20" applyNumberFormat="0" applyProtection="0">
      <alignment vertical="center"/>
    </xf>
    <xf numFmtId="4" fontId="64" fillId="65" borderId="16" applyNumberFormat="0" applyProtection="0">
      <alignment horizontal="left" vertical="center" indent="1"/>
    </xf>
    <xf numFmtId="4" fontId="129" fillId="90" borderId="45" applyProtection="0">
      <alignment horizontal="left" vertical="center"/>
    </xf>
    <xf numFmtId="4" fontId="119" fillId="65" borderId="16" applyNumberFormat="0" applyProtection="0">
      <alignment horizontal="left" vertical="center"/>
    </xf>
    <xf numFmtId="0" fontId="64" fillId="70" borderId="16" applyNumberFormat="0" applyProtection="0">
      <alignment horizontal="left" vertical="top" indent="1"/>
    </xf>
    <xf numFmtId="0" fontId="129" fillId="98" borderId="45" applyNumberFormat="0" applyProtection="0">
      <alignment horizontal="left" vertical="top"/>
    </xf>
    <xf numFmtId="0" fontId="119" fillId="70" borderId="16" applyNumberFormat="0" applyProtection="0">
      <alignment horizontal="left" vertical="top"/>
    </xf>
    <xf numFmtId="4" fontId="56" fillId="0" borderId="5" applyNumberFormat="0" applyProtection="0">
      <alignment horizontal="right" vertical="center"/>
    </xf>
    <xf numFmtId="4" fontId="129" fillId="0" borderId="38" applyProtection="0">
      <alignment horizontal="right" vertical="center"/>
    </xf>
    <xf numFmtId="4" fontId="76" fillId="0" borderId="5" applyNumberFormat="0" applyProtection="0">
      <alignment horizontal="right" vertical="center"/>
    </xf>
    <xf numFmtId="4" fontId="56" fillId="0" borderId="5" applyNumberFormat="0" applyProtection="0">
      <alignment horizontal="right" vertical="center"/>
    </xf>
    <xf numFmtId="4" fontId="129" fillId="0" borderId="38" applyProtection="0">
      <alignment horizontal="right" vertical="center"/>
    </xf>
    <xf numFmtId="4" fontId="76" fillId="0" borderId="5" applyNumberFormat="0" applyProtection="0">
      <alignment horizontal="right" vertical="center"/>
    </xf>
    <xf numFmtId="4" fontId="61" fillId="82" borderId="5" applyNumberFormat="0" applyProtection="0">
      <alignment horizontal="right" vertical="center"/>
    </xf>
    <xf numFmtId="4" fontId="158" fillId="116" borderId="38" applyProtection="0">
      <alignment horizontal="right" vertical="center"/>
    </xf>
    <xf numFmtId="4" fontId="159" fillId="82" borderId="5" applyNumberFormat="0" applyProtection="0">
      <alignment horizontal="right" vertical="center"/>
    </xf>
    <xf numFmtId="4" fontId="56" fillId="28" borderId="5" applyNumberFormat="0" applyProtection="0">
      <alignment horizontal="left" vertical="center" indent="1"/>
    </xf>
    <xf numFmtId="4" fontId="129" fillId="110" borderId="38" applyProtection="0">
      <alignment horizontal="left" vertical="center"/>
    </xf>
    <xf numFmtId="4" fontId="76" fillId="28" borderId="5" applyNumberFormat="0" applyProtection="0">
      <alignment horizontal="left" vertical="center"/>
    </xf>
    <xf numFmtId="4" fontId="56" fillId="28" borderId="5" applyNumberFormat="0" applyProtection="0">
      <alignment horizontal="left" vertical="center" indent="1"/>
    </xf>
    <xf numFmtId="4" fontId="129" fillId="110" borderId="38" applyProtection="0">
      <alignment horizontal="left" vertical="center"/>
    </xf>
    <xf numFmtId="4" fontId="76" fillId="28" borderId="5" applyNumberFormat="0" applyProtection="0">
      <alignment horizontal="left" vertical="center"/>
    </xf>
    <xf numFmtId="0" fontId="64" fillId="78" borderId="16" applyNumberFormat="0" applyProtection="0">
      <alignment horizontal="left" vertical="top" indent="1"/>
    </xf>
    <xf numFmtId="0" fontId="129" fillId="92" borderId="45" applyNumberFormat="0" applyProtection="0">
      <alignment horizontal="left" vertical="top"/>
    </xf>
    <xf numFmtId="0" fontId="119" fillId="78" borderId="16" applyNumberFormat="0" applyProtection="0">
      <alignment horizontal="left" vertical="top"/>
    </xf>
    <xf numFmtId="4" fontId="65" fillId="83" borderId="17" applyNumberFormat="0" applyProtection="0">
      <alignment horizontal="left" vertical="center" indent="1"/>
    </xf>
    <xf numFmtId="4" fontId="162" fillId="108" borderId="36" applyProtection="0">
      <alignment horizontal="left" vertical="center"/>
    </xf>
    <xf numFmtId="4" fontId="163" fillId="83" borderId="17" applyNumberFormat="0" applyProtection="0">
      <alignment horizontal="left" vertical="center"/>
    </xf>
    <xf numFmtId="0" fontId="56" fillId="84" borderId="20"/>
    <xf numFmtId="0" fontId="129" fillId="117" borderId="36" applyNumberFormat="0" applyProtection="0"/>
    <xf numFmtId="0" fontId="76" fillId="84" borderId="20"/>
    <xf numFmtId="0" fontId="56" fillId="84" borderId="20"/>
    <xf numFmtId="0" fontId="129" fillId="117" borderId="36" applyNumberFormat="0" applyProtection="0"/>
    <xf numFmtId="0" fontId="76" fillId="84" borderId="20"/>
    <xf numFmtId="4" fontId="66" fillId="59" borderId="5" applyNumberFormat="0" applyProtection="0">
      <alignment horizontal="right" vertical="center"/>
    </xf>
    <xf numFmtId="4" fontId="164" fillId="116" borderId="38" applyProtection="0">
      <alignment horizontal="right" vertical="center"/>
    </xf>
    <xf numFmtId="4" fontId="165" fillId="59" borderId="5" applyNumberFormat="0" applyProtection="0">
      <alignment horizontal="right" vertical="center"/>
    </xf>
    <xf numFmtId="0" fontId="67" fillId="0" borderId="0" applyNumberFormat="0" applyFill="0" applyBorder="0" applyAlignment="0" applyProtection="0"/>
    <xf numFmtId="0" fontId="166" fillId="0" borderId="0" applyNumberFormat="0" applyFill="0" applyBorder="0" applyAlignment="0" applyProtection="0"/>
    <xf numFmtId="0" fontId="167" fillId="0" borderId="0" applyNumberFormat="0" applyFill="0" applyBorder="0" applyAlignment="0" applyProtection="0"/>
    <xf numFmtId="0" fontId="168" fillId="0" borderId="36" applyNumberFormat="0" applyProtection="0"/>
    <xf numFmtId="0" fontId="169" fillId="0" borderId="17"/>
    <xf numFmtId="0" fontId="169" fillId="0" borderId="17"/>
    <xf numFmtId="0" fontId="168" fillId="0" borderId="36" applyNumberFormat="0" applyProtection="0"/>
    <xf numFmtId="0" fontId="169" fillId="0" borderId="17"/>
    <xf numFmtId="0" fontId="168" fillId="0" borderId="36" applyNumberFormat="0" applyProtection="0"/>
    <xf numFmtId="0" fontId="170" fillId="90" borderId="0" applyBorder="0" applyProtection="0">
      <alignment vertical="top" wrapText="1"/>
    </xf>
    <xf numFmtId="49" fontId="69" fillId="85" borderId="22" applyBorder="0">
      <alignment vertical="top" wrapText="1"/>
    </xf>
    <xf numFmtId="49" fontId="170" fillId="90" borderId="0" applyBorder="0" applyProtection="0">
      <alignment vertical="top" wrapText="1"/>
    </xf>
    <xf numFmtId="49" fontId="171" fillId="85" borderId="22" applyBorder="0">
      <alignment vertical="top" wrapText="1"/>
    </xf>
    <xf numFmtId="0" fontId="138" fillId="0" borderId="23" applyNumberFormat="0" applyFill="0" applyAlignment="0" applyProtection="0"/>
    <xf numFmtId="0" fontId="37" fillId="0" borderId="23" applyNumberFormat="0" applyFill="0" applyAlignment="0" applyProtection="0"/>
    <xf numFmtId="0" fontId="123" fillId="0" borderId="37" applyNumberFormat="0" applyFill="0" applyAlignment="0" applyProtection="0"/>
    <xf numFmtId="0" fontId="138" fillId="0" borderId="23" applyNumberFormat="0" applyFill="0" applyAlignment="0" applyProtection="0"/>
    <xf numFmtId="0" fontId="138" fillId="0" borderId="23" applyNumberFormat="0" applyFill="0" applyAlignment="0" applyProtection="0"/>
    <xf numFmtId="0" fontId="37" fillId="0" borderId="23" applyNumberFormat="0" applyFill="0" applyAlignment="0" applyProtection="0"/>
    <xf numFmtId="0" fontId="123" fillId="0" borderId="37" applyNumberFormat="0" applyFill="0" applyAlignment="0" applyProtection="0"/>
    <xf numFmtId="0" fontId="138" fillId="0" borderId="23" applyNumberFormat="0" applyFill="0" applyAlignment="0" applyProtection="0"/>
    <xf numFmtId="0" fontId="138" fillId="0" borderId="23" applyNumberFormat="0" applyFill="0" applyAlignment="0" applyProtection="0"/>
    <xf numFmtId="0" fontId="37" fillId="0" borderId="23" applyNumberFormat="0" applyFill="0" applyAlignment="0" applyProtection="0"/>
    <xf numFmtId="0" fontId="123" fillId="0" borderId="37" applyNumberFormat="0" applyFill="0" applyAlignment="0" applyProtection="0"/>
    <xf numFmtId="0" fontId="138" fillId="0" borderId="23" applyNumberFormat="0" applyFill="0" applyAlignment="0" applyProtection="0"/>
    <xf numFmtId="0" fontId="138" fillId="0" borderId="23" applyNumberFormat="0" applyFill="0" applyAlignment="0" applyProtection="0"/>
    <xf numFmtId="0" fontId="37" fillId="0" borderId="23" applyNumberFormat="0" applyFill="0" applyAlignment="0" applyProtection="0"/>
    <xf numFmtId="0" fontId="123" fillId="0" borderId="37" applyNumberFormat="0" applyFill="0" applyAlignment="0" applyProtection="0"/>
    <xf numFmtId="0" fontId="138" fillId="0" borderId="23" applyNumberFormat="0" applyFill="0" applyAlignment="0" applyProtection="0"/>
    <xf numFmtId="0" fontId="138" fillId="0" borderId="23" applyNumberFormat="0" applyFill="0" applyAlignment="0" applyProtection="0"/>
    <xf numFmtId="0" fontId="37" fillId="0" borderId="23" applyNumberFormat="0" applyFill="0" applyAlignment="0" applyProtection="0"/>
    <xf numFmtId="0" fontId="123" fillId="0" borderId="37" applyNumberFormat="0" applyFill="0" applyAlignment="0" applyProtection="0"/>
    <xf numFmtId="0" fontId="138" fillId="0" borderId="23" applyNumberFormat="0" applyFill="0" applyAlignment="0" applyProtection="0"/>
    <xf numFmtId="0" fontId="138" fillId="0" borderId="23" applyNumberFormat="0" applyFill="0" applyAlignment="0" applyProtection="0"/>
    <xf numFmtId="0" fontId="37" fillId="0" borderId="23" applyNumberFormat="0" applyFill="0" applyAlignment="0" applyProtection="0"/>
    <xf numFmtId="0" fontId="123" fillId="0" borderId="37" applyNumberFormat="0" applyFill="0" applyAlignment="0" applyProtection="0"/>
    <xf numFmtId="0" fontId="138" fillId="0" borderId="23" applyNumberFormat="0" applyFill="0" applyAlignment="0" applyProtection="0"/>
    <xf numFmtId="0" fontId="138" fillId="0" borderId="23" applyNumberFormat="0" applyFill="0" applyAlignment="0" applyProtection="0"/>
    <xf numFmtId="0" fontId="37" fillId="0" borderId="23" applyNumberFormat="0" applyFill="0" applyAlignment="0" applyProtection="0"/>
    <xf numFmtId="0" fontId="123" fillId="0" borderId="37" applyNumberFormat="0" applyFill="0" applyAlignment="0" applyProtection="0"/>
    <xf numFmtId="0" fontId="138" fillId="0" borderId="23" applyNumberFormat="0" applyFill="0" applyAlignment="0" applyProtection="0"/>
    <xf numFmtId="0" fontId="138" fillId="0" borderId="23" applyNumberFormat="0" applyFill="0" applyAlignment="0" applyProtection="0"/>
    <xf numFmtId="0" fontId="37" fillId="0" borderId="23" applyNumberFormat="0" applyFill="0" applyAlignment="0" applyProtection="0"/>
    <xf numFmtId="0" fontId="123" fillId="0" borderId="37" applyNumberFormat="0" applyFill="0" applyAlignment="0" applyProtection="0"/>
    <xf numFmtId="0" fontId="138" fillId="0" borderId="23" applyNumberFormat="0" applyFill="0" applyAlignment="0" applyProtection="0"/>
    <xf numFmtId="0" fontId="30" fillId="0" borderId="0" applyNumberFormat="0" applyFill="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30" fillId="0" borderId="0" applyNumberFormat="0" applyFill="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30" fillId="0" borderId="0" applyNumberFormat="0" applyFill="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30" fillId="0" borderId="0" applyNumberFormat="0" applyFill="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30" fillId="0" borderId="0" applyNumberFormat="0" applyFill="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30" fillId="0" borderId="0" applyNumberFormat="0" applyFill="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30" fillId="0" borderId="0" applyNumberFormat="0" applyFill="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30" fillId="0" borderId="0" applyNumberFormat="0" applyFill="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48"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26" fillId="0" borderId="0" applyNumberFormat="0" applyFill="0" applyBorder="0" applyAlignment="0" applyProtection="0"/>
    <xf numFmtId="0" fontId="58" fillId="0" borderId="0"/>
    <xf numFmtId="0" fontId="58" fillId="0" borderId="0"/>
    <xf numFmtId="0" fontId="58" fillId="0" borderId="0"/>
    <xf numFmtId="0" fontId="58" fillId="0" borderId="0"/>
    <xf numFmtId="0" fontId="8" fillId="0" borderId="0"/>
    <xf numFmtId="0" fontId="8" fillId="0" borderId="0"/>
    <xf numFmtId="0" fontId="23" fillId="0" borderId="0"/>
    <xf numFmtId="0" fontId="115" fillId="0" borderId="0"/>
    <xf numFmtId="0" fontId="58" fillId="0" borderId="0"/>
    <xf numFmtId="0" fontId="8" fillId="0" borderId="0"/>
    <xf numFmtId="0" fontId="115" fillId="0" borderId="0"/>
    <xf numFmtId="0" fontId="127" fillId="0" borderId="0" applyNumberFormat="0" applyBorder="0" applyProtection="0"/>
    <xf numFmtId="0" fontId="56" fillId="68" borderId="0"/>
    <xf numFmtId="0" fontId="8" fillId="0" borderId="0"/>
    <xf numFmtId="0" fontId="23" fillId="0" borderId="0"/>
    <xf numFmtId="0" fontId="76" fillId="68" borderId="0"/>
    <xf numFmtId="0" fontId="76" fillId="68" borderId="0"/>
    <xf numFmtId="0" fontId="76" fillId="68" borderId="0"/>
    <xf numFmtId="0" fontId="26" fillId="0" borderId="0"/>
    <xf numFmtId="0" fontId="8" fillId="0" borderId="0"/>
    <xf numFmtId="0" fontId="8" fillId="0" borderId="0"/>
    <xf numFmtId="0" fontId="8" fillId="0" borderId="0"/>
    <xf numFmtId="0" fontId="8" fillId="0" borderId="0"/>
    <xf numFmtId="0" fontId="8" fillId="0" borderId="0"/>
    <xf numFmtId="0" fontId="8" fillId="0" borderId="0"/>
    <xf numFmtId="0" fontId="23" fillId="0" borderId="0"/>
    <xf numFmtId="0" fontId="7" fillId="0" borderId="0"/>
    <xf numFmtId="0" fontId="6" fillId="0" borderId="0"/>
    <xf numFmtId="0" fontId="5" fillId="0" borderId="0"/>
    <xf numFmtId="164" fontId="5" fillId="0" borderId="0" applyFont="0" applyFill="0" applyBorder="0" applyAlignment="0" applyProtection="0"/>
    <xf numFmtId="0" fontId="4" fillId="0" borderId="0"/>
    <xf numFmtId="0" fontId="3" fillId="0" borderId="0"/>
    <xf numFmtId="0" fontId="2" fillId="0" borderId="0"/>
    <xf numFmtId="0" fontId="23" fillId="0" borderId="0"/>
    <xf numFmtId="0" fontId="1" fillId="0" borderId="0"/>
    <xf numFmtId="164" fontId="1" fillId="0" borderId="0" applyFont="0" applyFill="0" applyBorder="0" applyAlignment="0" applyProtection="0"/>
    <xf numFmtId="0" fontId="26" fillId="0" borderId="0"/>
    <xf numFmtId="0" fontId="23" fillId="0" borderId="0"/>
    <xf numFmtId="0" fontId="23" fillId="0" borderId="0"/>
    <xf numFmtId="0" fontId="1" fillId="0" borderId="0"/>
    <xf numFmtId="0" fontId="1" fillId="0" borderId="0"/>
    <xf numFmtId="43" fontId="115" fillId="0" borderId="0" applyFont="0" applyFill="0" applyBorder="0" applyAlignment="0" applyProtection="0"/>
  </cellStyleXfs>
  <cellXfs count="579">
    <xf numFmtId="0" fontId="0" fillId="0" borderId="0" xfId="0"/>
    <xf numFmtId="0" fontId="75" fillId="0" borderId="20" xfId="634" applyFont="1" applyBorder="1" applyAlignment="1">
      <alignment horizontal="center" vertical="center" wrapText="1"/>
    </xf>
    <xf numFmtId="0" fontId="74" fillId="0" borderId="20" xfId="634" applyFont="1" applyBorder="1" applyAlignment="1">
      <alignment horizontal="center" vertical="center" wrapText="1"/>
    </xf>
    <xf numFmtId="0" fontId="0" fillId="0" borderId="0" xfId="0" applyAlignment="1">
      <alignment horizontal="center"/>
    </xf>
    <xf numFmtId="0" fontId="74" fillId="0" borderId="0" xfId="634" applyFont="1" applyAlignment="1">
      <alignment horizontal="center" vertical="center" wrapText="1"/>
    </xf>
    <xf numFmtId="0" fontId="0" fillId="0" borderId="0" xfId="0" applyAlignment="1">
      <alignment vertical="center"/>
    </xf>
    <xf numFmtId="0" fontId="74" fillId="0" borderId="20" xfId="635" applyFont="1" applyBorder="1" applyAlignment="1">
      <alignment horizontal="center" vertical="center"/>
    </xf>
    <xf numFmtId="0" fontId="74" fillId="0" borderId="20" xfId="635" applyFont="1" applyBorder="1" applyAlignment="1">
      <alignment horizontal="center" vertical="center" wrapText="1"/>
    </xf>
    <xf numFmtId="0" fontId="0" fillId="0" borderId="0" xfId="0" applyAlignment="1">
      <alignment horizontal="center" vertical="center"/>
    </xf>
    <xf numFmtId="0" fontId="79" fillId="0" borderId="0" xfId="0" applyFont="1"/>
    <xf numFmtId="0" fontId="75" fillId="0" borderId="20" xfId="636" applyFont="1" applyBorder="1" applyAlignment="1">
      <alignment horizontal="center" vertical="center" wrapText="1"/>
    </xf>
    <xf numFmtId="0" fontId="74" fillId="0" borderId="20" xfId="636" applyFont="1" applyBorder="1" applyAlignment="1">
      <alignment horizontal="center" vertical="center"/>
    </xf>
    <xf numFmtId="0" fontId="74" fillId="0" borderId="20" xfId="636" applyFont="1" applyBorder="1" applyAlignment="1">
      <alignment vertical="center"/>
    </xf>
    <xf numFmtId="16" fontId="74" fillId="0" borderId="20" xfId="636" applyNumberFormat="1" applyFont="1" applyBorder="1" applyAlignment="1">
      <alignment horizontal="center" vertical="center"/>
    </xf>
    <xf numFmtId="0" fontId="74" fillId="0" borderId="20" xfId="636" applyFont="1" applyBorder="1" applyAlignment="1">
      <alignment vertical="center" wrapText="1"/>
    </xf>
    <xf numFmtId="0" fontId="74" fillId="0" borderId="0" xfId="637" applyFont="1" applyAlignment="1">
      <alignment vertical="center"/>
    </xf>
    <xf numFmtId="0" fontId="75" fillId="0" borderId="20" xfId="637" applyFont="1" applyBorder="1" applyAlignment="1">
      <alignment horizontal="center" vertical="center" wrapText="1"/>
    </xf>
    <xf numFmtId="0" fontId="74" fillId="0" borderId="20" xfId="637" applyFont="1" applyBorder="1" applyAlignment="1">
      <alignment horizontal="center" vertical="center"/>
    </xf>
    <xf numFmtId="0" fontId="74" fillId="0" borderId="20" xfId="637" applyFont="1" applyBorder="1" applyAlignment="1">
      <alignment vertical="center"/>
    </xf>
    <xf numFmtId="16" fontId="74" fillId="0" borderId="20" xfId="637" applyNumberFormat="1" applyFont="1" applyBorder="1" applyAlignment="1">
      <alignment horizontal="center" vertical="center"/>
    </xf>
    <xf numFmtId="0" fontId="74" fillId="0" borderId="20" xfId="637" applyFont="1" applyBorder="1" applyAlignment="1">
      <alignment vertical="center" wrapText="1"/>
    </xf>
    <xf numFmtId="0" fontId="75" fillId="0" borderId="20" xfId="638" applyFont="1" applyBorder="1" applyAlignment="1">
      <alignment horizontal="center" vertical="center" wrapText="1"/>
    </xf>
    <xf numFmtId="0" fontId="74" fillId="0" borderId="20" xfId="638" applyFont="1" applyBorder="1" applyAlignment="1">
      <alignment horizontal="center" vertical="center"/>
    </xf>
    <xf numFmtId="0" fontId="74" fillId="0" borderId="20" xfId="638" applyFont="1" applyBorder="1" applyAlignment="1">
      <alignment vertical="center"/>
    </xf>
    <xf numFmtId="16" fontId="74" fillId="0" borderId="20" xfId="638" applyNumberFormat="1" applyFont="1" applyBorder="1" applyAlignment="1">
      <alignment horizontal="center" vertical="center"/>
    </xf>
    <xf numFmtId="0" fontId="74" fillId="0" borderId="0" xfId="640" applyFont="1" applyAlignment="1">
      <alignment vertical="center"/>
    </xf>
    <xf numFmtId="0" fontId="75" fillId="0" borderId="20" xfId="640" applyFont="1" applyBorder="1" applyAlignment="1">
      <alignment horizontal="center" vertical="center" wrapText="1"/>
    </xf>
    <xf numFmtId="0" fontId="74" fillId="0" borderId="20" xfId="640" applyFont="1" applyBorder="1" applyAlignment="1">
      <alignment horizontal="center" vertical="center"/>
    </xf>
    <xf numFmtId="0" fontId="74" fillId="0" borderId="20" xfId="640" applyFont="1" applyBorder="1" applyAlignment="1">
      <alignment vertical="center"/>
    </xf>
    <xf numFmtId="16" fontId="74" fillId="0" borderId="20" xfId="640" applyNumberFormat="1" applyFont="1" applyBorder="1" applyAlignment="1">
      <alignment horizontal="center" vertical="center"/>
    </xf>
    <xf numFmtId="0" fontId="74" fillId="0" borderId="20" xfId="640" applyFont="1" applyBorder="1" applyAlignment="1">
      <alignment vertical="center" wrapText="1"/>
    </xf>
    <xf numFmtId="0" fontId="74" fillId="0" borderId="0" xfId="645" applyFont="1" applyAlignment="1">
      <alignment horizontal="right" vertical="center"/>
    </xf>
    <xf numFmtId="0" fontId="74" fillId="0" borderId="0" xfId="645" applyFont="1" applyAlignment="1">
      <alignment vertical="center"/>
    </xf>
    <xf numFmtId="0" fontId="75" fillId="0" borderId="20" xfId="645" applyFont="1" applyBorder="1" applyAlignment="1">
      <alignment horizontal="center" vertical="center"/>
    </xf>
    <xf numFmtId="0" fontId="75" fillId="0" borderId="20" xfId="645" applyFont="1" applyBorder="1" applyAlignment="1">
      <alignment horizontal="center" vertical="center" wrapText="1"/>
    </xf>
    <xf numFmtId="0" fontId="74" fillId="0" borderId="20" xfId="645" applyFont="1" applyBorder="1" applyAlignment="1">
      <alignment horizontal="center" vertical="center"/>
    </xf>
    <xf numFmtId="0" fontId="74" fillId="0" borderId="20" xfId="645" applyFont="1" applyBorder="1" applyAlignment="1">
      <alignment vertical="center"/>
    </xf>
    <xf numFmtId="4" fontId="74" fillId="0" borderId="20" xfId="645" applyNumberFormat="1" applyFont="1" applyBorder="1" applyAlignment="1">
      <alignment vertical="center"/>
    </xf>
    <xf numFmtId="0" fontId="74" fillId="0" borderId="0" xfId="641" applyFont="1" applyAlignment="1">
      <alignment vertical="center"/>
    </xf>
    <xf numFmtId="0" fontId="75" fillId="0" borderId="20" xfId="641" applyFont="1" applyBorder="1" applyAlignment="1">
      <alignment horizontal="center" vertical="center" wrapText="1"/>
    </xf>
    <xf numFmtId="0" fontId="74" fillId="0" borderId="20" xfId="641" applyFont="1" applyBorder="1" applyAlignment="1">
      <alignment horizontal="center" vertical="center"/>
    </xf>
    <xf numFmtId="0" fontId="74" fillId="0" borderId="0" xfId="639" applyFont="1" applyAlignment="1">
      <alignment vertical="center"/>
    </xf>
    <xf numFmtId="0" fontId="75" fillId="0" borderId="20" xfId="639" applyFont="1" applyBorder="1" applyAlignment="1">
      <alignment horizontal="center" vertical="center" wrapText="1"/>
    </xf>
    <xf numFmtId="0" fontId="74" fillId="0" borderId="20" xfId="639" applyFont="1" applyBorder="1" applyAlignment="1">
      <alignment horizontal="center" vertical="center"/>
    </xf>
    <xf numFmtId="0" fontId="74" fillId="0" borderId="20" xfId="639" applyFont="1" applyBorder="1" applyAlignment="1">
      <alignment vertical="center"/>
    </xf>
    <xf numFmtId="16" fontId="74" fillId="0" borderId="20" xfId="639" applyNumberFormat="1" applyFont="1" applyBorder="1" applyAlignment="1">
      <alignment horizontal="center" vertical="center"/>
    </xf>
    <xf numFmtId="0" fontId="75" fillId="0" borderId="20" xfId="633" applyFont="1" applyBorder="1" applyAlignment="1">
      <alignment horizontal="center" vertical="center" wrapText="1"/>
    </xf>
    <xf numFmtId="0" fontId="74" fillId="0" borderId="20" xfId="633" applyFont="1" applyBorder="1" applyAlignment="1">
      <alignment horizontal="center" vertical="center"/>
    </xf>
    <xf numFmtId="0" fontId="74" fillId="0" borderId="0" xfId="642" applyFont="1" applyAlignment="1">
      <alignment vertical="center"/>
    </xf>
    <xf numFmtId="0" fontId="75" fillId="0" borderId="20" xfId="642" applyFont="1" applyBorder="1" applyAlignment="1">
      <alignment horizontal="center" vertical="center" wrapText="1"/>
    </xf>
    <xf numFmtId="0" fontId="74" fillId="0" borderId="20" xfId="642" applyFont="1" applyBorder="1" applyAlignment="1">
      <alignment horizontal="center" vertical="center"/>
    </xf>
    <xf numFmtId="16" fontId="74" fillId="0" borderId="20" xfId="642" applyNumberFormat="1" applyFont="1" applyBorder="1" applyAlignment="1">
      <alignment horizontal="center" vertical="center"/>
    </xf>
    <xf numFmtId="4" fontId="0" fillId="0" borderId="0" xfId="0" applyNumberFormat="1"/>
    <xf numFmtId="0" fontId="74" fillId="0" borderId="20" xfId="639" applyFont="1" applyBorder="1" applyAlignment="1">
      <alignment horizontal="center" vertical="top"/>
    </xf>
    <xf numFmtId="0" fontId="74" fillId="0" borderId="20" xfId="639" applyFont="1" applyBorder="1" applyAlignment="1">
      <alignment vertical="top" wrapText="1"/>
    </xf>
    <xf numFmtId="0" fontId="74" fillId="0" borderId="0" xfId="0" applyFont="1"/>
    <xf numFmtId="0" fontId="87" fillId="0" borderId="0" xfId="0" applyFont="1"/>
    <xf numFmtId="0" fontId="74" fillId="0" borderId="20" xfId="0" applyFont="1" applyBorder="1" applyAlignment="1">
      <alignment horizontal="center" vertical="top"/>
    </xf>
    <xf numFmtId="0" fontId="74" fillId="0" borderId="20" xfId="0" applyFont="1" applyBorder="1" applyAlignment="1">
      <alignment horizontal="left" vertical="top" wrapText="1"/>
    </xf>
    <xf numFmtId="49" fontId="74" fillId="0" borderId="20" xfId="0" applyNumberFormat="1" applyFont="1" applyBorder="1" applyAlignment="1">
      <alignment horizontal="center" vertical="top"/>
    </xf>
    <xf numFmtId="0" fontId="74" fillId="0" borderId="0" xfId="634" applyFont="1" applyAlignment="1">
      <alignment horizontal="right" vertical="center" wrapText="1"/>
    </xf>
    <xf numFmtId="0" fontId="74" fillId="0" borderId="20" xfId="635" applyFont="1" applyBorder="1" applyAlignment="1">
      <alignment horizontal="center" vertical="top"/>
    </xf>
    <xf numFmtId="0" fontId="74" fillId="0" borderId="20" xfId="635" applyFont="1" applyBorder="1" applyAlignment="1">
      <alignment vertical="top" wrapText="1"/>
    </xf>
    <xf numFmtId="16" fontId="74" fillId="0" borderId="20" xfId="635" applyNumberFormat="1" applyFont="1" applyBorder="1" applyAlignment="1">
      <alignment horizontal="center" vertical="top"/>
    </xf>
    <xf numFmtId="0" fontId="74" fillId="0" borderId="20" xfId="641" applyFont="1" applyBorder="1" applyAlignment="1">
      <alignment horizontal="center" vertical="top"/>
    </xf>
    <xf numFmtId="0" fontId="74" fillId="0" borderId="20" xfId="641" applyFont="1" applyBorder="1" applyAlignment="1">
      <alignment vertical="top"/>
    </xf>
    <xf numFmtId="0" fontId="74" fillId="0" borderId="20" xfId="641" applyFont="1" applyBorder="1" applyAlignment="1">
      <alignment vertical="top" wrapText="1"/>
    </xf>
    <xf numFmtId="16" fontId="74" fillId="0" borderId="20" xfId="633" applyNumberFormat="1" applyFont="1" applyBorder="1" applyAlignment="1">
      <alignment horizontal="center" vertical="top"/>
    </xf>
    <xf numFmtId="0" fontId="74" fillId="0" borderId="20" xfId="633" applyFont="1" applyBorder="1" applyAlignment="1">
      <alignment vertical="top" wrapText="1"/>
    </xf>
    <xf numFmtId="0" fontId="74" fillId="0" borderId="20" xfId="633" applyFont="1" applyBorder="1" applyAlignment="1">
      <alignment horizontal="center" vertical="top"/>
    </xf>
    <xf numFmtId="0" fontId="74" fillId="0" borderId="20" xfId="642" applyFont="1" applyBorder="1" applyAlignment="1">
      <alignment vertical="top" wrapText="1"/>
    </xf>
    <xf numFmtId="4" fontId="74" fillId="0" borderId="0" xfId="639" applyNumberFormat="1" applyFont="1"/>
    <xf numFmtId="0" fontId="77" fillId="0" borderId="0" xfId="637" applyAlignment="1">
      <alignment vertical="center" wrapText="1"/>
    </xf>
    <xf numFmtId="0" fontId="77" fillId="0" borderId="0" xfId="637" applyAlignment="1">
      <alignment vertical="center"/>
    </xf>
    <xf numFmtId="0" fontId="75" fillId="0" borderId="0" xfId="633" applyFont="1" applyAlignment="1">
      <alignment horizontal="center" vertical="center"/>
    </xf>
    <xf numFmtId="0" fontId="0" fillId="86" borderId="0" xfId="0" applyFill="1"/>
    <xf numFmtId="0" fontId="75" fillId="86" borderId="0" xfId="633" applyFont="1" applyFill="1" applyAlignment="1">
      <alignment horizontal="center" vertical="center"/>
    </xf>
    <xf numFmtId="0" fontId="75" fillId="86" borderId="20" xfId="633" applyFont="1" applyFill="1" applyBorder="1" applyAlignment="1">
      <alignment horizontal="center" vertical="center" wrapText="1"/>
    </xf>
    <xf numFmtId="0" fontId="74" fillId="86" borderId="20" xfId="633" applyFont="1" applyFill="1" applyBorder="1" applyAlignment="1">
      <alignment horizontal="center" vertical="center"/>
    </xf>
    <xf numFmtId="0" fontId="74" fillId="86" borderId="20" xfId="633" applyFont="1" applyFill="1" applyBorder="1" applyAlignment="1">
      <alignment horizontal="center" vertical="top"/>
    </xf>
    <xf numFmtId="0" fontId="74" fillId="86" borderId="20" xfId="633" applyFont="1" applyFill="1" applyBorder="1" applyAlignment="1">
      <alignment vertical="top" wrapText="1"/>
    </xf>
    <xf numFmtId="0" fontId="87" fillId="86" borderId="0" xfId="0" applyFont="1" applyFill="1"/>
    <xf numFmtId="16" fontId="74" fillId="86" borderId="20" xfId="633" applyNumberFormat="1" applyFont="1" applyFill="1" applyBorder="1" applyAlignment="1">
      <alignment horizontal="center" vertical="top"/>
    </xf>
    <xf numFmtId="0" fontId="74" fillId="0" borderId="0" xfId="642" applyFont="1" applyAlignment="1">
      <alignment horizontal="right" vertical="center"/>
    </xf>
    <xf numFmtId="0" fontId="75" fillId="0" borderId="20" xfId="0" applyFont="1" applyBorder="1" applyAlignment="1">
      <alignment horizontal="center" vertical="center" wrapText="1"/>
    </xf>
    <xf numFmtId="0" fontId="108" fillId="0" borderId="20" xfId="0" applyFont="1" applyBorder="1" applyAlignment="1">
      <alignment vertical="center"/>
    </xf>
    <xf numFmtId="0" fontId="36" fillId="0" borderId="0" xfId="0" applyFont="1"/>
    <xf numFmtId="0" fontId="75" fillId="0" borderId="20" xfId="644" applyFont="1" applyBorder="1" applyAlignment="1">
      <alignment horizontal="center" vertical="center" wrapText="1"/>
    </xf>
    <xf numFmtId="0" fontId="74" fillId="0" borderId="20" xfId="644" applyFont="1" applyBorder="1" applyAlignment="1">
      <alignment horizontal="center"/>
    </xf>
    <xf numFmtId="0" fontId="74" fillId="0" borderId="20" xfId="644" applyFont="1" applyBorder="1"/>
    <xf numFmtId="4" fontId="74" fillId="0" borderId="20" xfId="644" applyNumberFormat="1" applyFont="1" applyBorder="1"/>
    <xf numFmtId="16" fontId="74" fillId="0" borderId="20" xfId="644" applyNumberFormat="1" applyFont="1" applyBorder="1" applyAlignment="1">
      <alignment horizontal="center"/>
    </xf>
    <xf numFmtId="0" fontId="0" fillId="86" borderId="0" xfId="0" applyFill="1" applyAlignment="1">
      <alignment vertical="center"/>
    </xf>
    <xf numFmtId="0" fontId="74" fillId="86" borderId="0" xfId="642" applyFont="1" applyFill="1" applyAlignment="1">
      <alignment horizontal="right" vertical="center"/>
    </xf>
    <xf numFmtId="0" fontId="75" fillId="86" borderId="20" xfId="0" applyFont="1" applyFill="1" applyBorder="1" applyAlignment="1">
      <alignment horizontal="center" vertical="center" wrapText="1"/>
    </xf>
    <xf numFmtId="0" fontId="108" fillId="86" borderId="20" xfId="0" applyFont="1" applyFill="1" applyBorder="1" applyAlignment="1">
      <alignment vertical="center"/>
    </xf>
    <xf numFmtId="0" fontId="74" fillId="86" borderId="0" xfId="642" applyFont="1" applyFill="1" applyAlignment="1">
      <alignment vertical="center"/>
    </xf>
    <xf numFmtId="0" fontId="74" fillId="0" borderId="20" xfId="644" applyFont="1" applyBorder="1" applyAlignment="1">
      <alignment wrapText="1"/>
    </xf>
    <xf numFmtId="0" fontId="75" fillId="0" borderId="20" xfId="644" applyFont="1" applyBorder="1" applyAlignment="1">
      <alignment horizontal="center"/>
    </xf>
    <xf numFmtId="0" fontId="75" fillId="0" borderId="20" xfId="644" applyFont="1" applyBorder="1"/>
    <xf numFmtId="0" fontId="74" fillId="0" borderId="0" xfId="633" applyFont="1" applyAlignment="1">
      <alignment horizontal="center" vertical="center"/>
    </xf>
    <xf numFmtId="0" fontId="83" fillId="86" borderId="25" xfId="0" applyFont="1" applyFill="1" applyBorder="1" applyAlignment="1">
      <alignment horizontal="center" vertical="center" wrapText="1"/>
    </xf>
    <xf numFmtId="0" fontId="83" fillId="86" borderId="20" xfId="0" applyFont="1" applyFill="1" applyBorder="1" applyAlignment="1">
      <alignment horizontal="center" vertical="center" wrapText="1"/>
    </xf>
    <xf numFmtId="0" fontId="83" fillId="0" borderId="25" xfId="0" applyFont="1" applyBorder="1" applyAlignment="1">
      <alignment horizontal="center" vertical="center" wrapText="1"/>
    </xf>
    <xf numFmtId="0" fontId="83" fillId="0" borderId="20" xfId="0" applyFont="1" applyBorder="1" applyAlignment="1">
      <alignment horizontal="center" vertical="center" wrapText="1"/>
    </xf>
    <xf numFmtId="0" fontId="74" fillId="86" borderId="0" xfId="0" applyFont="1" applyFill="1"/>
    <xf numFmtId="0" fontId="75" fillId="0" borderId="20" xfId="640" applyFont="1" applyBorder="1" applyAlignment="1">
      <alignment horizontal="center" vertical="center"/>
    </xf>
    <xf numFmtId="4" fontId="74" fillId="0" borderId="0" xfId="434" applyNumberFormat="1" applyFont="1" applyAlignment="1">
      <alignment horizontal="right" vertical="top" wrapText="1"/>
    </xf>
    <xf numFmtId="0" fontId="104" fillId="0" borderId="20" xfId="645" applyFont="1" applyBorder="1" applyAlignment="1">
      <alignment horizontal="center" vertical="center"/>
    </xf>
    <xf numFmtId="0" fontId="105" fillId="0" borderId="0" xfId="0" applyFont="1"/>
    <xf numFmtId="0" fontId="75" fillId="0" borderId="20" xfId="637" applyFont="1" applyBorder="1" applyAlignment="1">
      <alignment horizontal="center" vertical="center"/>
    </xf>
    <xf numFmtId="0" fontId="75" fillId="0" borderId="20" xfId="637" applyFont="1" applyBorder="1" applyAlignment="1">
      <alignment vertical="center"/>
    </xf>
    <xf numFmtId="0" fontId="75" fillId="0" borderId="20" xfId="640" applyFont="1" applyBorder="1" applyAlignment="1">
      <alignment vertical="center"/>
    </xf>
    <xf numFmtId="0" fontId="75" fillId="0" borderId="20" xfId="641" applyFont="1" applyBorder="1" applyAlignment="1">
      <alignment horizontal="center" vertical="top"/>
    </xf>
    <xf numFmtId="0" fontId="75" fillId="0" borderId="20" xfId="641" applyFont="1" applyBorder="1" applyAlignment="1">
      <alignment vertical="top"/>
    </xf>
    <xf numFmtId="0" fontId="110" fillId="86" borderId="20" xfId="0" applyFont="1" applyFill="1" applyBorder="1" applyAlignment="1">
      <alignment vertical="center"/>
    </xf>
    <xf numFmtId="4" fontId="74" fillId="0" borderId="20" xfId="302" applyNumberFormat="1" applyFont="1" applyBorder="1" applyAlignment="1">
      <alignment horizontal="right" vertical="center"/>
    </xf>
    <xf numFmtId="4" fontId="108" fillId="86" borderId="20" xfId="295" applyNumberFormat="1" applyFont="1" applyFill="1" applyBorder="1" applyAlignment="1">
      <alignment vertical="center"/>
    </xf>
    <xf numFmtId="0" fontId="104" fillId="0" borderId="0" xfId="638" applyFont="1" applyAlignment="1">
      <alignment horizontal="center" vertical="center"/>
    </xf>
    <xf numFmtId="0" fontId="104" fillId="0" borderId="0" xfId="638" applyFont="1" applyAlignment="1">
      <alignment vertical="center"/>
    </xf>
    <xf numFmtId="4" fontId="104" fillId="0" borderId="0" xfId="645" applyNumberFormat="1" applyFont="1" applyAlignment="1">
      <alignment vertical="center"/>
    </xf>
    <xf numFmtId="4" fontId="74" fillId="86" borderId="20" xfId="643" applyNumberFormat="1" applyFont="1" applyFill="1" applyBorder="1" applyAlignment="1">
      <alignment vertical="center"/>
    </xf>
    <xf numFmtId="4" fontId="74" fillId="0" borderId="20" xfId="644" applyNumberFormat="1" applyFont="1" applyBorder="1" applyAlignment="1">
      <alignment vertical="center"/>
    </xf>
    <xf numFmtId="4" fontId="74" fillId="0" borderId="20" xfId="0" applyNumberFormat="1" applyFont="1" applyBorder="1" applyAlignment="1">
      <alignment horizontal="right" vertical="center"/>
    </xf>
    <xf numFmtId="4" fontId="74" fillId="0" borderId="20" xfId="0" applyNumberFormat="1" applyFont="1" applyBorder="1" applyAlignment="1">
      <alignment horizontal="center" vertical="center"/>
    </xf>
    <xf numFmtId="4" fontId="74" fillId="0" borderId="20" xfId="644" applyNumberFormat="1" applyFont="1" applyBorder="1" applyAlignment="1">
      <alignment horizontal="right"/>
    </xf>
    <xf numFmtId="0" fontId="74" fillId="0" borderId="0" xfId="840" applyFont="1"/>
    <xf numFmtId="0" fontId="23" fillId="0" borderId="0" xfId="840"/>
    <xf numFmtId="0" fontId="78" fillId="0" borderId="0" xfId="840" applyFont="1"/>
    <xf numFmtId="0" fontId="108" fillId="0" borderId="20" xfId="0" applyFont="1" applyBorder="1" applyAlignment="1">
      <alignment horizontal="center" vertical="center" wrapText="1"/>
    </xf>
    <xf numFmtId="0" fontId="108" fillId="0" borderId="20" xfId="0" applyFont="1" applyBorder="1" applyAlignment="1">
      <alignment horizontal="center" vertical="center"/>
    </xf>
    <xf numFmtId="0" fontId="74" fillId="0" borderId="20" xfId="0" applyFont="1" applyBorder="1" applyAlignment="1">
      <alignment horizontal="left" vertical="center" wrapText="1"/>
    </xf>
    <xf numFmtId="0" fontId="74" fillId="0" borderId="20" xfId="0" applyFont="1" applyBorder="1" applyAlignment="1">
      <alignment horizontal="center" vertical="center" wrapText="1"/>
    </xf>
    <xf numFmtId="0" fontId="110" fillId="0" borderId="20" xfId="0" applyFont="1" applyBorder="1" applyAlignment="1">
      <alignment horizontal="center" vertical="center"/>
    </xf>
    <xf numFmtId="0" fontId="108" fillId="0" borderId="0" xfId="0" applyFont="1" applyAlignment="1">
      <alignment horizontal="right"/>
    </xf>
    <xf numFmtId="0" fontId="74" fillId="0" borderId="20" xfId="988" applyFont="1" applyBorder="1"/>
    <xf numFmtId="0" fontId="75" fillId="0" borderId="20" xfId="988" applyFont="1" applyBorder="1"/>
    <xf numFmtId="1" fontId="75" fillId="0" borderId="20" xfId="988" applyNumberFormat="1" applyFont="1" applyBorder="1" applyAlignment="1">
      <alignment horizontal="center"/>
    </xf>
    <xf numFmtId="16" fontId="74" fillId="0" borderId="20" xfId="988" applyNumberFormat="1" applyFont="1" applyBorder="1" applyAlignment="1">
      <alignment horizontal="center"/>
    </xf>
    <xf numFmtId="0" fontId="74" fillId="0" borderId="20" xfId="988" applyFont="1" applyBorder="1" applyAlignment="1">
      <alignment horizontal="center"/>
    </xf>
    <xf numFmtId="0" fontId="75" fillId="0" borderId="20" xfId="988" applyFont="1" applyBorder="1" applyAlignment="1">
      <alignment horizontal="center"/>
    </xf>
    <xf numFmtId="0" fontId="75" fillId="0" borderId="20" xfId="988" applyFont="1" applyBorder="1" applyAlignment="1">
      <alignment horizontal="center" vertical="center" wrapText="1"/>
    </xf>
    <xf numFmtId="0" fontId="23" fillId="86" borderId="0" xfId="840" applyFill="1"/>
    <xf numFmtId="0" fontId="23" fillId="86" borderId="0" xfId="840" applyFill="1" applyAlignment="1">
      <alignment vertical="center"/>
    </xf>
    <xf numFmtId="3" fontId="74" fillId="0" borderId="20" xfId="645" applyNumberFormat="1" applyFont="1" applyBorder="1" applyAlignment="1">
      <alignment vertical="center"/>
    </xf>
    <xf numFmtId="3" fontId="75" fillId="0" borderId="20" xfId="645" applyNumberFormat="1" applyFont="1" applyBorder="1" applyAlignment="1">
      <alignment horizontal="center" vertical="center"/>
    </xf>
    <xf numFmtId="4" fontId="110" fillId="86" borderId="20" xfId="295" applyNumberFormat="1" applyFont="1" applyFill="1" applyBorder="1" applyAlignment="1">
      <alignment vertical="center"/>
    </xf>
    <xf numFmtId="3" fontId="75" fillId="0" borderId="20" xfId="645" applyNumberFormat="1" applyFont="1" applyBorder="1" applyAlignment="1">
      <alignment vertical="center"/>
    </xf>
    <xf numFmtId="0" fontId="75" fillId="0" borderId="20" xfId="639" applyFont="1" applyBorder="1" applyAlignment="1">
      <alignment horizontal="center" vertical="center"/>
    </xf>
    <xf numFmtId="2" fontId="74" fillId="0" borderId="20" xfId="0" applyNumberFormat="1" applyFont="1" applyBorder="1" applyAlignment="1">
      <alignment horizontal="right" vertical="center"/>
    </xf>
    <xf numFmtId="0" fontId="109" fillId="0" borderId="20" xfId="0" applyFont="1" applyBorder="1" applyAlignment="1">
      <alignment horizontal="center" vertical="center" wrapText="1"/>
    </xf>
    <xf numFmtId="4" fontId="75" fillId="0" borderId="20" xfId="302" applyNumberFormat="1" applyFont="1" applyBorder="1" applyAlignment="1">
      <alignment horizontal="right" vertical="center"/>
    </xf>
    <xf numFmtId="4" fontId="75" fillId="0" borderId="20" xfId="645" applyNumberFormat="1" applyFont="1" applyBorder="1" applyAlignment="1">
      <alignment vertical="center"/>
    </xf>
    <xf numFmtId="4" fontId="75" fillId="86" borderId="20" xfId="643" applyNumberFormat="1" applyFont="1" applyFill="1" applyBorder="1" applyAlignment="1">
      <alignment vertical="center"/>
    </xf>
    <xf numFmtId="4" fontId="75" fillId="0" borderId="20" xfId="644" applyNumberFormat="1" applyFont="1" applyBorder="1"/>
    <xf numFmtId="4" fontId="75" fillId="0" borderId="20" xfId="644" applyNumberFormat="1" applyFont="1" applyBorder="1" applyAlignment="1">
      <alignment vertical="center"/>
    </xf>
    <xf numFmtId="0" fontId="75" fillId="0" borderId="20" xfId="645" applyFont="1" applyBorder="1" applyAlignment="1">
      <alignment vertical="center"/>
    </xf>
    <xf numFmtId="0" fontId="75" fillId="0" borderId="20" xfId="636" applyFont="1" applyBorder="1" applyAlignment="1">
      <alignment vertical="center"/>
    </xf>
    <xf numFmtId="0" fontId="75" fillId="0" borderId="20" xfId="636" applyFont="1" applyBorder="1" applyAlignment="1">
      <alignment horizontal="center" vertical="center"/>
    </xf>
    <xf numFmtId="0" fontId="75" fillId="0" borderId="20" xfId="638" applyFont="1" applyBorder="1" applyAlignment="1">
      <alignment horizontal="center" vertical="center"/>
    </xf>
    <xf numFmtId="0" fontId="75" fillId="0" borderId="20" xfId="639" applyFont="1" applyBorder="1" applyAlignment="1">
      <alignment vertical="center"/>
    </xf>
    <xf numFmtId="0" fontId="110" fillId="0" borderId="20" xfId="0" applyFont="1" applyBorder="1" applyAlignment="1">
      <alignment vertical="center"/>
    </xf>
    <xf numFmtId="0" fontId="75" fillId="0" borderId="20" xfId="638" applyFont="1" applyBorder="1" applyAlignment="1">
      <alignment vertical="center"/>
    </xf>
    <xf numFmtId="4" fontId="108" fillId="86" borderId="20" xfId="841" applyNumberFormat="1" applyFont="1" applyFill="1" applyBorder="1" applyAlignment="1">
      <alignment vertical="center"/>
    </xf>
    <xf numFmtId="4" fontId="110" fillId="86" borderId="20" xfId="841" applyNumberFormat="1" applyFont="1" applyFill="1" applyBorder="1" applyAlignment="1">
      <alignment vertical="center"/>
    </xf>
    <xf numFmtId="0" fontId="0" fillId="0" borderId="0" xfId="0" applyAlignment="1">
      <alignment wrapText="1"/>
    </xf>
    <xf numFmtId="0" fontId="74" fillId="0" borderId="31" xfId="3992" applyFont="1" applyBorder="1" applyAlignment="1">
      <alignment horizontal="left" vertical="top" wrapText="1" indent="1"/>
    </xf>
    <xf numFmtId="0" fontId="74" fillId="0" borderId="20" xfId="3992" applyFont="1" applyBorder="1" applyAlignment="1">
      <alignment horizontal="left" vertical="top" wrapText="1" indent="1"/>
    </xf>
    <xf numFmtId="0" fontId="74" fillId="0" borderId="20" xfId="3992" applyFont="1" applyBorder="1" applyAlignment="1">
      <alignment horizontal="center" vertical="center"/>
    </xf>
    <xf numFmtId="0" fontId="74" fillId="0" borderId="20" xfId="3992" applyFont="1" applyBorder="1" applyAlignment="1">
      <alignment vertical="top" wrapText="1"/>
    </xf>
    <xf numFmtId="0" fontId="74" fillId="0" borderId="31" xfId="635" applyFont="1" applyBorder="1" applyAlignment="1">
      <alignment horizontal="left" vertical="top" wrapText="1" indent="1"/>
    </xf>
    <xf numFmtId="0" fontId="112" fillId="0" borderId="0" xfId="0" applyFont="1" applyAlignment="1">
      <alignment wrapText="1"/>
    </xf>
    <xf numFmtId="0" fontId="74" fillId="0" borderId="28" xfId="635" applyFont="1" applyBorder="1" applyAlignment="1">
      <alignment vertical="top" wrapText="1"/>
    </xf>
    <xf numFmtId="0" fontId="74" fillId="0" borderId="20" xfId="0" applyFont="1" applyBorder="1" applyAlignment="1">
      <alignment horizontal="left" vertical="top" wrapText="1" indent="1"/>
    </xf>
    <xf numFmtId="0" fontId="75" fillId="0" borderId="20" xfId="3992" applyFont="1" applyBorder="1" applyAlignment="1">
      <alignment horizontal="center" vertical="center" wrapText="1"/>
    </xf>
    <xf numFmtId="0" fontId="74" fillId="0" borderId="20" xfId="3992" applyFont="1" applyBorder="1" applyAlignment="1">
      <alignment horizontal="center" vertical="center" wrapText="1"/>
    </xf>
    <xf numFmtId="16" fontId="74" fillId="0" borderId="20" xfId="3992" applyNumberFormat="1" applyFont="1" applyBorder="1" applyAlignment="1">
      <alignment horizontal="center" vertical="top"/>
    </xf>
    <xf numFmtId="0" fontId="74" fillId="0" borderId="20" xfId="3992" applyFont="1" applyBorder="1" applyAlignment="1">
      <alignment horizontal="center" vertical="top"/>
    </xf>
    <xf numFmtId="0" fontId="74" fillId="0" borderId="20" xfId="635" applyFont="1" applyBorder="1" applyAlignment="1">
      <alignment horizontal="left" vertical="top" wrapText="1" indent="1"/>
    </xf>
    <xf numFmtId="0" fontId="112" fillId="0" borderId="0" xfId="0" applyFont="1"/>
    <xf numFmtId="0" fontId="112" fillId="0" borderId="0" xfId="0" applyFont="1" applyAlignment="1">
      <alignment horizontal="center" vertical="center"/>
    </xf>
    <xf numFmtId="0" fontId="174" fillId="0" borderId="0" xfId="0" applyFont="1"/>
    <xf numFmtId="0" fontId="108" fillId="0" borderId="20" xfId="0" applyFont="1" applyBorder="1" applyAlignment="1">
      <alignment horizontal="left" vertical="center" wrapText="1"/>
    </xf>
    <xf numFmtId="0" fontId="176" fillId="118" borderId="17" xfId="0" applyFont="1" applyFill="1" applyBorder="1" applyAlignment="1">
      <alignment horizontal="left" vertical="center" wrapText="1"/>
    </xf>
    <xf numFmtId="49" fontId="177" fillId="118" borderId="17" xfId="0" applyNumberFormat="1" applyFont="1" applyFill="1" applyBorder="1" applyAlignment="1">
      <alignment horizontal="left" vertical="center" wrapText="1"/>
    </xf>
    <xf numFmtId="49" fontId="57" fillId="0" borderId="20" xfId="0" applyNumberFormat="1" applyFont="1" applyBorder="1" applyAlignment="1">
      <alignment horizontal="left" vertical="center" wrapText="1"/>
    </xf>
    <xf numFmtId="49" fontId="177" fillId="118" borderId="17" xfId="0" quotePrefix="1" applyNumberFormat="1" applyFont="1" applyFill="1" applyBorder="1" applyAlignment="1">
      <alignment horizontal="left" vertical="center" wrapText="1"/>
    </xf>
    <xf numFmtId="0" fontId="176" fillId="0" borderId="47" xfId="0" applyFont="1" applyBorder="1"/>
    <xf numFmtId="0" fontId="177" fillId="0" borderId="48" xfId="0" applyFont="1" applyBorder="1" applyAlignment="1">
      <alignment horizontal="left" indent="1"/>
    </xf>
    <xf numFmtId="0" fontId="57" fillId="0" borderId="20" xfId="0" applyFont="1" applyBorder="1" applyAlignment="1">
      <alignment horizontal="left" wrapText="1" indent="1"/>
    </xf>
    <xf numFmtId="0" fontId="177" fillId="0" borderId="48" xfId="0" applyFont="1" applyBorder="1" applyAlignment="1">
      <alignment horizontal="left" wrapText="1" indent="1"/>
    </xf>
    <xf numFmtId="0" fontId="176" fillId="118" borderId="0" xfId="0" applyFont="1" applyFill="1"/>
    <xf numFmtId="0" fontId="176" fillId="118" borderId="0" xfId="0" applyFont="1" applyFill="1" applyAlignment="1">
      <alignment horizontal="left" vertical="center" wrapText="1"/>
    </xf>
    <xf numFmtId="4" fontId="75" fillId="0" borderId="0" xfId="644" applyNumberFormat="1" applyFont="1"/>
    <xf numFmtId="0" fontId="176" fillId="118" borderId="49" xfId="0" applyFont="1" applyFill="1" applyBorder="1" applyAlignment="1">
      <alignment horizontal="left" vertical="center" wrapText="1"/>
    </xf>
    <xf numFmtId="0" fontId="176" fillId="118" borderId="50" xfId="0" applyFont="1" applyFill="1" applyBorder="1"/>
    <xf numFmtId="4" fontId="75" fillId="0" borderId="34" xfId="644" applyNumberFormat="1" applyFont="1" applyBorder="1"/>
    <xf numFmtId="0" fontId="75" fillId="0" borderId="20" xfId="0" applyFont="1" applyBorder="1" applyAlignment="1">
      <alignment horizontal="center" vertical="top"/>
    </xf>
    <xf numFmtId="0" fontId="75" fillId="0" borderId="20" xfId="0" applyFont="1" applyBorder="1" applyAlignment="1">
      <alignment horizontal="left" vertical="top" wrapText="1"/>
    </xf>
    <xf numFmtId="4" fontId="75" fillId="0" borderId="20" xfId="0" applyNumberFormat="1" applyFont="1" applyBorder="1" applyAlignment="1">
      <alignment horizontal="right" vertical="center"/>
    </xf>
    <xf numFmtId="0" fontId="75" fillId="0" borderId="20" xfId="635" applyFont="1" applyBorder="1" applyAlignment="1">
      <alignment horizontal="center" vertical="top"/>
    </xf>
    <xf numFmtId="0" fontId="75" fillId="0" borderId="28" xfId="635" applyFont="1" applyBorder="1" applyAlignment="1">
      <alignment vertical="top" wrapText="1"/>
    </xf>
    <xf numFmtId="0" fontId="75" fillId="0" borderId="20" xfId="3992" applyFont="1" applyBorder="1" applyAlignment="1">
      <alignment horizontal="center" vertical="top"/>
    </xf>
    <xf numFmtId="0" fontId="75" fillId="0" borderId="28" xfId="3992" applyFont="1" applyBorder="1" applyAlignment="1">
      <alignment vertical="top" wrapText="1"/>
    </xf>
    <xf numFmtId="0" fontId="75" fillId="0" borderId="20" xfId="642" applyFont="1" applyBorder="1" applyAlignment="1">
      <alignment horizontal="center" vertical="center"/>
    </xf>
    <xf numFmtId="0" fontId="75" fillId="0" borderId="20" xfId="642" applyFont="1" applyBorder="1" applyAlignment="1">
      <alignment vertical="top" wrapText="1"/>
    </xf>
    <xf numFmtId="166" fontId="116" fillId="0" borderId="20" xfId="302" applyFont="1" applyBorder="1" applyAlignment="1">
      <alignment vertical="center"/>
    </xf>
    <xf numFmtId="166" fontId="116" fillId="0" borderId="20" xfId="302" applyFont="1" applyBorder="1" applyAlignment="1">
      <alignment horizontal="center" vertical="center"/>
    </xf>
    <xf numFmtId="0" fontId="178" fillId="0" borderId="20" xfId="840" applyFont="1" applyBorder="1" applyAlignment="1">
      <alignment horizontal="center"/>
    </xf>
    <xf numFmtId="0" fontId="110" fillId="86" borderId="20" xfId="840" applyFont="1" applyFill="1" applyBorder="1" applyAlignment="1">
      <alignment horizontal="center" vertical="center"/>
    </xf>
    <xf numFmtId="0" fontId="110" fillId="86" borderId="20" xfId="840" applyFont="1" applyFill="1" applyBorder="1" applyAlignment="1">
      <alignment vertical="center"/>
    </xf>
    <xf numFmtId="0" fontId="109" fillId="0" borderId="20" xfId="840" applyFont="1" applyBorder="1"/>
    <xf numFmtId="0" fontId="109" fillId="0" borderId="20" xfId="840" applyFont="1" applyBorder="1" applyAlignment="1">
      <alignment horizontal="center"/>
    </xf>
    <xf numFmtId="0" fontId="108" fillId="86" borderId="20" xfId="840" applyFont="1" applyFill="1" applyBorder="1" applyAlignment="1">
      <alignment vertical="center"/>
    </xf>
    <xf numFmtId="0" fontId="108" fillId="86" borderId="31" xfId="840" applyFont="1" applyFill="1" applyBorder="1" applyAlignment="1">
      <alignment vertical="center"/>
    </xf>
    <xf numFmtId="0" fontId="74" fillId="0" borderId="20" xfId="840" applyFont="1" applyBorder="1" applyAlignment="1">
      <alignment vertical="center" wrapText="1"/>
    </xf>
    <xf numFmtId="0" fontId="109" fillId="0" borderId="20" xfId="840" applyFont="1" applyBorder="1" applyAlignment="1">
      <alignment vertical="center"/>
    </xf>
    <xf numFmtId="3" fontId="109" fillId="0" borderId="20" xfId="840" applyNumberFormat="1" applyFont="1" applyBorder="1" applyAlignment="1">
      <alignment vertical="center"/>
    </xf>
    <xf numFmtId="167" fontId="109" fillId="0" borderId="20" xfId="302" applyNumberFormat="1" applyFont="1" applyBorder="1" applyAlignment="1">
      <alignment vertical="center"/>
    </xf>
    <xf numFmtId="167" fontId="109" fillId="0" borderId="20" xfId="302" applyNumberFormat="1" applyFont="1" applyBorder="1" applyAlignment="1">
      <alignment horizontal="right" vertical="center"/>
    </xf>
    <xf numFmtId="0" fontId="74" fillId="86" borderId="20" xfId="840" applyFont="1" applyFill="1" applyBorder="1" applyAlignment="1">
      <alignment horizontal="center" vertical="center" wrapText="1"/>
    </xf>
    <xf numFmtId="0" fontId="74" fillId="86" borderId="0" xfId="4000" applyFont="1" applyFill="1" applyAlignment="1">
      <alignment horizontal="right" vertical="center"/>
    </xf>
    <xf numFmtId="166" fontId="109" fillId="86" borderId="20" xfId="302" applyFont="1" applyFill="1" applyBorder="1" applyAlignment="1">
      <alignment vertical="center"/>
    </xf>
    <xf numFmtId="169" fontId="74" fillId="86" borderId="20" xfId="302" applyNumberFormat="1" applyFont="1" applyFill="1" applyBorder="1" applyAlignment="1">
      <alignment vertical="center"/>
    </xf>
    <xf numFmtId="3" fontId="109" fillId="86" borderId="20" xfId="840" applyNumberFormat="1" applyFont="1" applyFill="1" applyBorder="1" applyAlignment="1">
      <alignment vertical="center"/>
    </xf>
    <xf numFmtId="0" fontId="74" fillId="0" borderId="0" xfId="988" applyFont="1" applyAlignment="1">
      <alignment horizontal="right"/>
    </xf>
    <xf numFmtId="0" fontId="74" fillId="0" borderId="0" xfId="988" applyFont="1"/>
    <xf numFmtId="0" fontId="74" fillId="0" borderId="0" xfId="988" applyFont="1" applyAlignment="1">
      <alignment horizontal="center"/>
    </xf>
    <xf numFmtId="0" fontId="74" fillId="86" borderId="0" xfId="840" applyFont="1" applyFill="1"/>
    <xf numFmtId="170" fontId="74" fillId="86" borderId="20" xfId="302" applyNumberFormat="1" applyFont="1" applyFill="1" applyBorder="1" applyAlignment="1">
      <alignment vertical="center"/>
    </xf>
    <xf numFmtId="171" fontId="74" fillId="86" borderId="20" xfId="302" applyNumberFormat="1" applyFont="1" applyFill="1" applyBorder="1" applyAlignment="1">
      <alignment vertical="center"/>
    </xf>
    <xf numFmtId="171" fontId="74" fillId="86" borderId="20" xfId="302" applyNumberFormat="1" applyFont="1" applyFill="1" applyBorder="1" applyAlignment="1">
      <alignment horizontal="right" vertical="center"/>
    </xf>
    <xf numFmtId="0" fontId="75" fillId="0" borderId="20" xfId="840" applyFont="1" applyBorder="1" applyAlignment="1">
      <alignment vertical="center" wrapText="1"/>
    </xf>
    <xf numFmtId="0" fontId="110" fillId="86" borderId="20" xfId="840" applyFont="1" applyFill="1" applyBorder="1" applyAlignment="1">
      <alignment horizontal="left" vertical="center"/>
    </xf>
    <xf numFmtId="0" fontId="116" fillId="0" borderId="20" xfId="840" applyFont="1" applyBorder="1" applyAlignment="1">
      <alignment horizontal="center" vertical="center"/>
    </xf>
    <xf numFmtId="166" fontId="75" fillId="86" borderId="20" xfId="302" applyFont="1" applyFill="1" applyBorder="1" applyAlignment="1">
      <alignment horizontal="center" vertical="center"/>
    </xf>
    <xf numFmtId="166" fontId="75" fillId="0" borderId="20" xfId="302" applyFont="1" applyFill="1" applyBorder="1" applyAlignment="1">
      <alignment horizontal="center" vertical="center"/>
    </xf>
    <xf numFmtId="0" fontId="116" fillId="0" borderId="20" xfId="840" applyFont="1" applyBorder="1" applyAlignment="1">
      <alignment horizontal="center"/>
    </xf>
    <xf numFmtId="0" fontId="74" fillId="0" borderId="33" xfId="3992" applyFont="1" applyBorder="1" applyAlignment="1">
      <alignment horizontal="center" vertical="top"/>
    </xf>
    <xf numFmtId="0" fontId="74" fillId="0" borderId="32" xfId="3992" applyFont="1" applyBorder="1" applyAlignment="1">
      <alignment horizontal="left" vertical="top" wrapText="1" indent="1"/>
    </xf>
    <xf numFmtId="0" fontId="109" fillId="0" borderId="20" xfId="0" applyFont="1" applyBorder="1" applyAlignment="1">
      <alignment horizontal="left" vertical="center" wrapText="1"/>
    </xf>
    <xf numFmtId="14" fontId="109" fillId="0" borderId="20" xfId="0" applyNumberFormat="1" applyFont="1" applyBorder="1" applyAlignment="1">
      <alignment horizontal="center" vertical="center" wrapText="1"/>
    </xf>
    <xf numFmtId="0" fontId="74" fillId="0" borderId="20" xfId="0" applyFont="1" applyBorder="1" applyAlignment="1">
      <alignment horizontal="center" vertical="center"/>
    </xf>
    <xf numFmtId="14" fontId="74" fillId="0" borderId="20" xfId="0" applyNumberFormat="1" applyFont="1" applyBorder="1" applyAlignment="1">
      <alignment horizontal="center" vertical="center" wrapText="1"/>
    </xf>
    <xf numFmtId="0" fontId="74" fillId="0" borderId="28" xfId="3992" applyFont="1" applyBorder="1" applyAlignment="1">
      <alignment horizontal="center" vertical="top"/>
    </xf>
    <xf numFmtId="0" fontId="57" fillId="0" borderId="0" xfId="4003" applyFont="1"/>
    <xf numFmtId="0" fontId="57" fillId="0" borderId="0" xfId="4003" applyFont="1" applyAlignment="1">
      <alignment vertical="top"/>
    </xf>
    <xf numFmtId="0" fontId="57" fillId="82" borderId="34" xfId="4003" applyFont="1" applyFill="1" applyBorder="1" applyAlignment="1">
      <alignment vertical="top"/>
    </xf>
    <xf numFmtId="0" fontId="74" fillId="82" borderId="0" xfId="4003" applyFont="1" applyFill="1" applyAlignment="1">
      <alignment vertical="top" wrapText="1"/>
    </xf>
    <xf numFmtId="0" fontId="57" fillId="82" borderId="0" xfId="4003" applyFont="1" applyFill="1" applyAlignment="1">
      <alignment vertical="top"/>
    </xf>
    <xf numFmtId="4" fontId="74" fillId="0" borderId="20" xfId="4004" applyNumberFormat="1" applyFont="1" applyBorder="1" applyAlignment="1">
      <alignment vertical="center"/>
    </xf>
    <xf numFmtId="4" fontId="74" fillId="0" borderId="20" xfId="4004" applyNumberFormat="1" applyFont="1" applyBorder="1" applyAlignment="1">
      <alignment horizontal="center" vertical="center"/>
    </xf>
    <xf numFmtId="4" fontId="74" fillId="0" borderId="27" xfId="4004" applyNumberFormat="1" applyFont="1" applyBorder="1" applyAlignment="1">
      <alignment horizontal="center" vertical="center"/>
    </xf>
    <xf numFmtId="0" fontId="109" fillId="0" borderId="20" xfId="991" applyFont="1" applyBorder="1" applyAlignment="1">
      <alignment vertical="center" wrapText="1"/>
    </xf>
    <xf numFmtId="4" fontId="75" fillId="0" borderId="20" xfId="4004" applyNumberFormat="1" applyFont="1" applyBorder="1" applyAlignment="1">
      <alignment vertical="center"/>
    </xf>
    <xf numFmtId="0" fontId="116" fillId="0" borderId="0" xfId="991" applyFont="1" applyAlignment="1">
      <alignment wrapText="1"/>
    </xf>
    <xf numFmtId="0" fontId="179" fillId="0" borderId="20" xfId="991" applyFont="1" applyBorder="1" applyAlignment="1">
      <alignment vertical="center"/>
    </xf>
    <xf numFmtId="0" fontId="177" fillId="0" borderId="20" xfId="991" applyFont="1" applyBorder="1" applyAlignment="1">
      <alignment vertical="center"/>
    </xf>
    <xf numFmtId="0" fontId="75" fillId="0" borderId="0" xfId="4003" applyFont="1"/>
    <xf numFmtId="0" fontId="84" fillId="0" borderId="0" xfId="4003" applyFont="1"/>
    <xf numFmtId="0" fontId="116" fillId="0" borderId="20" xfId="991" applyFont="1" applyBorder="1" applyAlignment="1">
      <alignment horizontal="center" vertical="center" wrapText="1"/>
    </xf>
    <xf numFmtId="0" fontId="57" fillId="82" borderId="0" xfId="4003" applyFont="1" applyFill="1"/>
    <xf numFmtId="0" fontId="84" fillId="0" borderId="0" xfId="4003" applyFont="1" applyAlignment="1">
      <alignment horizontal="center"/>
    </xf>
    <xf numFmtId="0" fontId="176" fillId="0" borderId="0" xfId="4003" applyFont="1" applyAlignment="1">
      <alignment horizontal="center"/>
    </xf>
    <xf numFmtId="0" fontId="57" fillId="82" borderId="0" xfId="4003" applyFont="1" applyFill="1" applyAlignment="1">
      <alignment vertical="center"/>
    </xf>
    <xf numFmtId="0" fontId="57" fillId="82" borderId="0" xfId="4003" applyFont="1" applyFill="1" applyAlignment="1">
      <alignment vertical="center" wrapText="1"/>
    </xf>
    <xf numFmtId="0" fontId="57" fillId="0" borderId="0" xfId="4003" applyFont="1" applyAlignment="1">
      <alignment horizontal="left"/>
    </xf>
    <xf numFmtId="0" fontId="57" fillId="0" borderId="0" xfId="4003" applyFont="1" applyAlignment="1">
      <alignment horizontal="right"/>
    </xf>
    <xf numFmtId="4" fontId="84" fillId="0" borderId="0" xfId="4003" applyNumberFormat="1" applyFont="1" applyAlignment="1">
      <alignment horizontal="left"/>
    </xf>
    <xf numFmtId="4" fontId="74" fillId="0" borderId="20" xfId="302" applyNumberFormat="1" applyFont="1" applyBorder="1" applyAlignment="1">
      <alignment vertical="center"/>
    </xf>
    <xf numFmtId="4" fontId="74" fillId="0" borderId="20" xfId="302" applyNumberFormat="1" applyFont="1" applyBorder="1" applyAlignment="1">
      <alignment horizontal="center" vertical="center"/>
    </xf>
    <xf numFmtId="4" fontId="75" fillId="0" borderId="20" xfId="302" applyNumberFormat="1" applyFont="1" applyBorder="1" applyAlignment="1">
      <alignment vertical="center"/>
    </xf>
    <xf numFmtId="4" fontId="75" fillId="0" borderId="20" xfId="302" applyNumberFormat="1" applyFont="1" applyBorder="1" applyAlignment="1">
      <alignment horizontal="center" vertical="center"/>
    </xf>
    <xf numFmtId="4" fontId="74" fillId="0" borderId="31" xfId="302" applyNumberFormat="1" applyFont="1" applyBorder="1" applyAlignment="1">
      <alignment vertical="center"/>
    </xf>
    <xf numFmtId="4" fontId="0" fillId="0" borderId="31" xfId="302" applyNumberFormat="1" applyFont="1" applyBorder="1"/>
    <xf numFmtId="4" fontId="75" fillId="0" borderId="0" xfId="988" applyNumberFormat="1" applyFont="1"/>
    <xf numFmtId="4" fontId="75" fillId="0" borderId="34" xfId="988" applyNumberFormat="1" applyFont="1" applyBorder="1"/>
    <xf numFmtId="4" fontId="75" fillId="0" borderId="20" xfId="988" applyNumberFormat="1" applyFont="1" applyBorder="1"/>
    <xf numFmtId="0" fontId="75" fillId="0" borderId="20" xfId="840" applyFont="1" applyBorder="1" applyAlignment="1">
      <alignment wrapText="1"/>
    </xf>
    <xf numFmtId="4" fontId="74" fillId="0" borderId="20" xfId="988" applyNumberFormat="1" applyFont="1" applyBorder="1"/>
    <xf numFmtId="0" fontId="75" fillId="0" borderId="0" xfId="840" applyFont="1" applyAlignment="1">
      <alignment wrapText="1"/>
    </xf>
    <xf numFmtId="4" fontId="74" fillId="0" borderId="20" xfId="988" applyNumberFormat="1" applyFont="1" applyBorder="1" applyAlignment="1">
      <alignment wrapText="1"/>
    </xf>
    <xf numFmtId="0" fontId="75" fillId="0" borderId="52" xfId="840" applyFont="1" applyBorder="1"/>
    <xf numFmtId="0" fontId="75" fillId="0" borderId="53" xfId="840" applyFont="1" applyBorder="1"/>
    <xf numFmtId="0" fontId="109" fillId="0" borderId="0" xfId="642" applyFont="1" applyAlignment="1">
      <alignment horizontal="right" vertical="center"/>
    </xf>
    <xf numFmtId="0" fontId="74" fillId="0" borderId="0" xfId="0" applyFont="1" applyAlignment="1">
      <alignment horizontal="right"/>
    </xf>
    <xf numFmtId="0" fontId="74" fillId="0" borderId="0" xfId="991" applyFont="1" applyAlignment="1">
      <alignment vertical="top" wrapText="1"/>
    </xf>
    <xf numFmtId="0" fontId="109" fillId="0" borderId="0" xfId="4006" applyFont="1" applyAlignment="1">
      <alignment horizontal="center" vertical="top" wrapText="1"/>
    </xf>
    <xf numFmtId="0" fontId="109" fillId="0" borderId="0" xfId="4006" applyFont="1" applyAlignment="1">
      <alignment vertical="top" wrapText="1"/>
    </xf>
    <xf numFmtId="0" fontId="109" fillId="0" borderId="0" xfId="4006" applyFont="1" applyAlignment="1">
      <alignment horizontal="justify" vertical="top"/>
    </xf>
    <xf numFmtId="0" fontId="74" fillId="0" borderId="0" xfId="4006" applyFont="1" applyAlignment="1">
      <alignment horizontal="center" vertical="top" wrapText="1"/>
    </xf>
    <xf numFmtId="0" fontId="74" fillId="0" borderId="0" xfId="4006" applyFont="1" applyAlignment="1">
      <alignment vertical="top" wrapText="1"/>
    </xf>
    <xf numFmtId="0" fontId="109" fillId="0" borderId="0" xfId="991" applyFont="1" applyAlignment="1">
      <alignment horizontal="center" vertical="center"/>
    </xf>
    <xf numFmtId="0" fontId="74" fillId="0" borderId="0" xfId="991" applyFont="1" applyAlignment="1">
      <alignment vertical="top"/>
    </xf>
    <xf numFmtId="0" fontId="109" fillId="0" borderId="0" xfId="991" applyFont="1" applyAlignment="1">
      <alignment vertical="top" wrapText="1"/>
    </xf>
    <xf numFmtId="0" fontId="108" fillId="0" borderId="0" xfId="991" applyFont="1" applyAlignment="1">
      <alignment horizontal="justify" vertical="center"/>
    </xf>
    <xf numFmtId="3" fontId="110" fillId="0" borderId="0" xfId="991" applyNumberFormat="1" applyFont="1" applyAlignment="1">
      <alignment horizontal="right" vertical="center"/>
    </xf>
    <xf numFmtId="0" fontId="110" fillId="0" borderId="0" xfId="991" applyFont="1" applyAlignment="1">
      <alignment horizontal="justify" vertical="center"/>
    </xf>
    <xf numFmtId="0" fontId="108" fillId="0" borderId="0" xfId="991" applyFont="1" applyAlignment="1">
      <alignment horizontal="center" vertical="center"/>
    </xf>
    <xf numFmtId="3" fontId="108" fillId="0" borderId="0" xfId="991" applyNumberFormat="1" applyFont="1" applyAlignment="1">
      <alignment horizontal="right" vertical="center"/>
    </xf>
    <xf numFmtId="0" fontId="108" fillId="0" borderId="0" xfId="991" applyFont="1" applyAlignment="1">
      <alignment horizontal="justify" vertical="center" wrapText="1"/>
    </xf>
    <xf numFmtId="0" fontId="109" fillId="0" borderId="0" xfId="991" applyFont="1" applyAlignment="1">
      <alignment horizontal="justify" vertical="center" wrapText="1"/>
    </xf>
    <xf numFmtId="3" fontId="109" fillId="0" borderId="0" xfId="991" applyNumberFormat="1" applyFont="1" applyAlignment="1">
      <alignment horizontal="right" vertical="center"/>
    </xf>
    <xf numFmtId="0" fontId="110" fillId="0" borderId="20" xfId="991" applyFont="1" applyBorder="1" applyAlignment="1">
      <alignment horizontal="justify" vertical="center"/>
    </xf>
    <xf numFmtId="0" fontId="109" fillId="86" borderId="20" xfId="4006" applyFont="1" applyFill="1" applyBorder="1" applyAlignment="1">
      <alignment horizontal="center" vertical="center" wrapText="1"/>
    </xf>
    <xf numFmtId="0" fontId="109" fillId="86" borderId="0" xfId="4006" applyFont="1" applyFill="1" applyAlignment="1">
      <alignment horizontal="right" vertical="center"/>
    </xf>
    <xf numFmtId="0" fontId="86" fillId="0" borderId="48" xfId="840" applyFont="1" applyBorder="1" applyAlignment="1">
      <alignment horizontal="left" wrapText="1" indent="1"/>
    </xf>
    <xf numFmtId="0" fontId="74" fillId="0" borderId="20" xfId="840" applyFont="1" applyBorder="1" applyAlignment="1">
      <alignment horizontal="left" wrapText="1" indent="1"/>
    </xf>
    <xf numFmtId="0" fontId="86" fillId="0" borderId="48" xfId="840" applyFont="1" applyBorder="1" applyAlignment="1">
      <alignment horizontal="left" indent="1"/>
    </xf>
    <xf numFmtId="0" fontId="86" fillId="0" borderId="20" xfId="840" applyFont="1" applyBorder="1" applyAlignment="1">
      <alignment horizontal="left" wrapText="1" indent="1"/>
    </xf>
    <xf numFmtId="0" fontId="179" fillId="118" borderId="0" xfId="840" applyFont="1" applyFill="1" applyAlignment="1">
      <alignment horizontal="left" vertical="center" wrapText="1"/>
    </xf>
    <xf numFmtId="0" fontId="179" fillId="118" borderId="0" xfId="840" applyFont="1" applyFill="1"/>
    <xf numFmtId="0" fontId="110" fillId="0" borderId="20" xfId="991" applyFont="1" applyBorder="1" applyAlignment="1">
      <alignment horizontal="center" vertical="center" wrapText="1"/>
    </xf>
    <xf numFmtId="0" fontId="110" fillId="0" borderId="20" xfId="991" applyFont="1" applyBorder="1" applyAlignment="1">
      <alignment horizontal="center" vertical="center"/>
    </xf>
    <xf numFmtId="0" fontId="109" fillId="0" borderId="20" xfId="4007" applyFont="1" applyBorder="1" applyAlignment="1">
      <alignment horizontal="center"/>
    </xf>
    <xf numFmtId="0" fontId="74" fillId="0" borderId="25" xfId="3992" applyFont="1" applyBorder="1" applyAlignment="1">
      <alignment horizontal="center" vertical="top"/>
    </xf>
    <xf numFmtId="0" fontId="74" fillId="0" borderId="20" xfId="4003" applyFont="1" applyBorder="1" applyAlignment="1">
      <alignment horizontal="center" vertical="center" wrapText="1"/>
    </xf>
    <xf numFmtId="0" fontId="86" fillId="0" borderId="31" xfId="991" applyFont="1" applyBorder="1" applyAlignment="1">
      <alignment horizontal="center" vertical="center"/>
    </xf>
    <xf numFmtId="0" fontId="109" fillId="0" borderId="20" xfId="991" applyFont="1" applyBorder="1"/>
    <xf numFmtId="0" fontId="109" fillId="0" borderId="20" xfId="991" applyFont="1" applyBorder="1" applyAlignment="1">
      <alignment horizontal="justify" vertical="center" wrapText="1"/>
    </xf>
    <xf numFmtId="0" fontId="109" fillId="0" borderId="20" xfId="991" applyFont="1" applyBorder="1" applyAlignment="1">
      <alignment horizontal="center" vertical="center"/>
    </xf>
    <xf numFmtId="0" fontId="108" fillId="0" borderId="20" xfId="991" applyFont="1" applyBorder="1" applyAlignment="1">
      <alignment horizontal="justify" vertical="center" wrapText="1"/>
    </xf>
    <xf numFmtId="0" fontId="108" fillId="0" borderId="20" xfId="991" applyFont="1" applyBorder="1" applyAlignment="1">
      <alignment horizontal="center" vertical="center"/>
    </xf>
    <xf numFmtId="0" fontId="109" fillId="0" borderId="20" xfId="991" applyFont="1" applyBorder="1" applyAlignment="1">
      <alignment vertical="center"/>
    </xf>
    <xf numFmtId="0" fontId="116" fillId="0" borderId="20" xfId="991" applyFont="1" applyBorder="1" applyAlignment="1">
      <alignment horizontal="justify" vertical="center" wrapText="1"/>
    </xf>
    <xf numFmtId="0" fontId="108" fillId="0" borderId="20" xfId="991" applyFont="1" applyBorder="1" applyAlignment="1">
      <alignment horizontal="justify" vertical="center"/>
    </xf>
    <xf numFmtId="0" fontId="179" fillId="118" borderId="17" xfId="840" applyFont="1" applyFill="1" applyBorder="1" applyAlignment="1">
      <alignment horizontal="center" vertical="center" wrapText="1"/>
    </xf>
    <xf numFmtId="49" fontId="86" fillId="118" borderId="17" xfId="840" applyNumberFormat="1" applyFont="1" applyFill="1" applyBorder="1" applyAlignment="1">
      <alignment horizontal="center" vertical="center" wrapText="1"/>
    </xf>
    <xf numFmtId="49" fontId="74" fillId="0" borderId="20" xfId="840" applyNumberFormat="1" applyFont="1" applyBorder="1" applyAlignment="1">
      <alignment horizontal="center" vertical="center" wrapText="1"/>
    </xf>
    <xf numFmtId="49" fontId="86" fillId="118" borderId="17" xfId="840" quotePrefix="1" applyNumberFormat="1" applyFont="1" applyFill="1" applyBorder="1" applyAlignment="1">
      <alignment horizontal="center" vertical="center" wrapText="1"/>
    </xf>
    <xf numFmtId="0" fontId="179" fillId="118" borderId="49" xfId="840" applyFont="1" applyFill="1" applyBorder="1" applyAlignment="1">
      <alignment horizontal="center" vertical="center" wrapText="1"/>
    </xf>
    <xf numFmtId="0" fontId="179" fillId="118" borderId="51" xfId="840" applyFont="1" applyFill="1" applyBorder="1" applyAlignment="1">
      <alignment horizontal="center" vertical="center" wrapText="1"/>
    </xf>
    <xf numFmtId="0" fontId="109" fillId="0" borderId="20" xfId="991" applyFont="1" applyBorder="1" applyAlignment="1">
      <alignment horizontal="left" vertical="center" wrapText="1"/>
    </xf>
    <xf numFmtId="0" fontId="108" fillId="0" borderId="20" xfId="991" applyFont="1" applyBorder="1" applyAlignment="1">
      <alignment horizontal="left" vertical="center" wrapText="1"/>
    </xf>
    <xf numFmtId="0" fontId="109" fillId="0" borderId="20" xfId="991" applyFont="1" applyBorder="1" applyAlignment="1">
      <alignment horizontal="left"/>
    </xf>
    <xf numFmtId="4" fontId="110" fillId="0" borderId="20" xfId="991" applyNumberFormat="1" applyFont="1" applyBorder="1" applyAlignment="1">
      <alignment horizontal="right" vertical="center"/>
    </xf>
    <xf numFmtId="4" fontId="109" fillId="0" borderId="20" xfId="991" applyNumberFormat="1" applyFont="1" applyBorder="1" applyAlignment="1">
      <alignment horizontal="right" vertical="center"/>
    </xf>
    <xf numFmtId="4" fontId="108" fillId="0" borderId="20" xfId="991" applyNumberFormat="1" applyFont="1" applyBorder="1" applyAlignment="1">
      <alignment horizontal="right" vertical="center"/>
    </xf>
    <xf numFmtId="4" fontId="116" fillId="0" borderId="20" xfId="991" applyNumberFormat="1" applyFont="1" applyBorder="1" applyAlignment="1">
      <alignment horizontal="right" vertical="center"/>
    </xf>
    <xf numFmtId="16" fontId="74" fillId="0" borderId="20" xfId="644" applyNumberFormat="1" applyFont="1" applyBorder="1" applyAlignment="1">
      <alignment horizontal="center" vertical="center"/>
    </xf>
    <xf numFmtId="16" fontId="75" fillId="0" borderId="20" xfId="644" applyNumberFormat="1" applyFont="1" applyBorder="1" applyAlignment="1">
      <alignment horizontal="center" vertical="center"/>
    </xf>
    <xf numFmtId="0" fontId="109" fillId="86" borderId="0" xfId="4006" applyFont="1" applyFill="1"/>
    <xf numFmtId="0" fontId="109" fillId="0" borderId="0" xfId="4006" applyFont="1"/>
    <xf numFmtId="0" fontId="116" fillId="0" borderId="20" xfId="4006" applyFont="1" applyBorder="1" applyAlignment="1">
      <alignment horizontal="center"/>
    </xf>
    <xf numFmtId="0" fontId="109" fillId="0" borderId="20" xfId="4006" applyFont="1" applyBorder="1"/>
    <xf numFmtId="0" fontId="109" fillId="0" borderId="0" xfId="991" applyFont="1"/>
    <xf numFmtId="0" fontId="108" fillId="0" borderId="0" xfId="0" applyFont="1"/>
    <xf numFmtId="0" fontId="0" fillId="0" borderId="20" xfId="0" applyBorder="1"/>
    <xf numFmtId="0" fontId="74" fillId="0" borderId="28" xfId="635" applyFont="1" applyBorder="1" applyAlignment="1">
      <alignment vertical="top"/>
    </xf>
    <xf numFmtId="0" fontId="74" fillId="0" borderId="31" xfId="635" applyFont="1" applyBorder="1" applyAlignment="1">
      <alignment vertical="top"/>
    </xf>
    <xf numFmtId="4" fontId="74" fillId="0" borderId="28" xfId="302" applyNumberFormat="1" applyFont="1" applyBorder="1" applyAlignment="1">
      <alignment vertical="center"/>
    </xf>
    <xf numFmtId="4" fontId="74" fillId="0" borderId="29" xfId="302" applyNumberFormat="1" applyFont="1" applyBorder="1" applyAlignment="1">
      <alignment vertical="center"/>
    </xf>
    <xf numFmtId="4" fontId="74" fillId="0" borderId="33" xfId="302" applyNumberFormat="1" applyFont="1" applyBorder="1" applyAlignment="1">
      <alignment vertical="center"/>
    </xf>
    <xf numFmtId="4" fontId="74" fillId="0" borderId="28" xfId="302" applyNumberFormat="1" applyFont="1" applyFill="1" applyBorder="1" applyAlignment="1">
      <alignment vertical="center"/>
    </xf>
    <xf numFmtId="4" fontId="74" fillId="0" borderId="31" xfId="302" applyNumberFormat="1" applyFont="1" applyFill="1" applyBorder="1" applyAlignment="1">
      <alignment vertical="center"/>
    </xf>
    <xf numFmtId="0" fontId="179" fillId="118" borderId="50" xfId="840" applyFont="1" applyFill="1" applyBorder="1" applyAlignment="1">
      <alignment horizontal="center" vertical="center" wrapText="1"/>
    </xf>
    <xf numFmtId="0" fontId="117" fillId="86" borderId="0" xfId="4006" applyFont="1" applyFill="1"/>
    <xf numFmtId="0" fontId="74" fillId="86" borderId="0" xfId="4006" applyFont="1" applyFill="1" applyAlignment="1">
      <alignment horizontal="right"/>
    </xf>
    <xf numFmtId="4" fontId="109" fillId="86" borderId="0" xfId="4006" applyNumberFormat="1" applyFont="1" applyFill="1"/>
    <xf numFmtId="43" fontId="109" fillId="0" borderId="20" xfId="4008" applyFont="1" applyBorder="1" applyAlignment="1">
      <alignment horizontal="center" vertical="center"/>
    </xf>
    <xf numFmtId="43" fontId="109" fillId="86" borderId="20" xfId="4008" applyFont="1" applyFill="1" applyBorder="1" applyAlignment="1">
      <alignment horizontal="center" vertical="center"/>
    </xf>
    <xf numFmtId="0" fontId="74" fillId="0" borderId="20" xfId="991" applyFont="1" applyBorder="1" applyAlignment="1">
      <alignment vertical="top" wrapText="1"/>
    </xf>
    <xf numFmtId="0" fontId="109" fillId="0" borderId="20" xfId="4006" applyFont="1" applyBorder="1" applyAlignment="1">
      <alignment horizontal="center" vertical="top" wrapText="1"/>
    </xf>
    <xf numFmtId="0" fontId="109" fillId="0" borderId="20" xfId="4006" applyFont="1" applyBorder="1" applyAlignment="1">
      <alignment vertical="top" wrapText="1"/>
    </xf>
    <xf numFmtId="43" fontId="108" fillId="86" borderId="20" xfId="4008" applyFont="1" applyFill="1" applyBorder="1" applyAlignment="1">
      <alignment horizontal="center" vertical="center"/>
    </xf>
    <xf numFmtId="0" fontId="74" fillId="0" borderId="20" xfId="4006" applyFont="1" applyBorder="1" applyAlignment="1">
      <alignment horizontal="center" vertical="top" wrapText="1"/>
    </xf>
    <xf numFmtId="0" fontId="74" fillId="0" borderId="20" xfId="4006" applyFont="1" applyBorder="1" applyAlignment="1">
      <alignment vertical="top" wrapText="1"/>
    </xf>
    <xf numFmtId="43" fontId="74" fillId="0" borderId="20" xfId="4008" applyFont="1" applyBorder="1" applyAlignment="1">
      <alignment horizontal="center" vertical="center"/>
    </xf>
    <xf numFmtId="43" fontId="117" fillId="0" borderId="20" xfId="4008" applyFont="1" applyBorder="1" applyAlignment="1">
      <alignment horizontal="center" vertical="center"/>
    </xf>
    <xf numFmtId="43" fontId="117" fillId="86" borderId="20" xfId="4008" applyFont="1" applyFill="1" applyBorder="1" applyAlignment="1">
      <alignment horizontal="center" vertical="center"/>
    </xf>
    <xf numFmtId="43" fontId="74" fillId="86" borderId="20" xfId="4008" applyFont="1" applyFill="1" applyBorder="1" applyAlignment="1">
      <alignment horizontal="center" vertical="center"/>
    </xf>
    <xf numFmtId="0" fontId="74" fillId="0" borderId="20" xfId="991" applyFont="1" applyBorder="1" applyAlignment="1">
      <alignment wrapText="1"/>
    </xf>
    <xf numFmtId="0" fontId="109" fillId="0" borderId="20" xfId="991" applyFont="1" applyBorder="1" applyAlignment="1">
      <alignment wrapText="1"/>
    </xf>
    <xf numFmtId="0" fontId="109" fillId="0" borderId="20" xfId="991" applyFont="1" applyBorder="1" applyAlignment="1">
      <alignment vertical="top" wrapText="1"/>
    </xf>
    <xf numFmtId="0" fontId="182" fillId="0" borderId="0" xfId="4006" applyFont="1"/>
    <xf numFmtId="0" fontId="82" fillId="86" borderId="0" xfId="4006" applyFont="1" applyFill="1"/>
    <xf numFmtId="0" fontId="183" fillId="0" borderId="0" xfId="4006" applyFont="1"/>
    <xf numFmtId="0" fontId="74" fillId="0" borderId="20" xfId="991" applyFont="1" applyBorder="1" applyAlignment="1">
      <alignment vertical="center" wrapText="1"/>
    </xf>
    <xf numFmtId="0" fontId="109" fillId="0" borderId="20" xfId="4006" applyFont="1" applyBorder="1" applyAlignment="1">
      <alignment horizontal="center" vertical="center" wrapText="1"/>
    </xf>
    <xf numFmtId="0" fontId="109" fillId="0" borderId="20" xfId="4006" applyFont="1" applyBorder="1" applyAlignment="1">
      <alignment vertical="center" wrapText="1"/>
    </xf>
    <xf numFmtId="0" fontId="184" fillId="0" borderId="0" xfId="4006" applyFont="1"/>
    <xf numFmtId="43" fontId="74" fillId="0" borderId="20" xfId="4008" applyFont="1" applyBorder="1" applyAlignment="1">
      <alignment vertical="center"/>
    </xf>
    <xf numFmtId="0" fontId="109" fillId="0" borderId="20" xfId="991" applyFont="1" applyBorder="1" applyAlignment="1">
      <alignment horizontal="center" vertical="center" wrapText="1"/>
    </xf>
    <xf numFmtId="0" fontId="74" fillId="0" borderId="20" xfId="991" applyFont="1" applyBorder="1" applyAlignment="1">
      <alignment horizontal="center" vertical="center" wrapText="1"/>
    </xf>
    <xf numFmtId="0" fontId="74" fillId="0" borderId="20" xfId="991" applyFont="1" applyBorder="1" applyAlignment="1">
      <alignment horizontal="center" vertical="center"/>
    </xf>
    <xf numFmtId="43" fontId="108" fillId="0" borderId="20" xfId="4008" applyFont="1" applyBorder="1" applyAlignment="1">
      <alignment horizontal="center" vertical="center"/>
    </xf>
    <xf numFmtId="0" fontId="116" fillId="86" borderId="20" xfId="4006" applyFont="1" applyFill="1" applyBorder="1" applyAlignment="1">
      <alignment horizontal="center" vertical="center" wrapText="1"/>
    </xf>
    <xf numFmtId="0" fontId="112" fillId="86" borderId="0" xfId="4006" applyFont="1" applyFill="1"/>
    <xf numFmtId="0" fontId="112" fillId="0" borderId="0" xfId="4006" applyFont="1"/>
    <xf numFmtId="14" fontId="112" fillId="0" borderId="0" xfId="991" applyNumberFormat="1" applyFont="1"/>
    <xf numFmtId="0" fontId="175" fillId="86" borderId="0" xfId="4006" applyFont="1" applyFill="1"/>
    <xf numFmtId="0" fontId="109" fillId="0" borderId="20" xfId="4006" applyFont="1" applyBorder="1" applyAlignment="1">
      <alignment horizontal="center" vertical="top"/>
    </xf>
    <xf numFmtId="0" fontId="74" fillId="0" borderId="20" xfId="4006" applyFont="1" applyBorder="1" applyAlignment="1">
      <alignment horizontal="center" vertical="top"/>
    </xf>
    <xf numFmtId="0" fontId="112" fillId="86" borderId="0" xfId="4006" applyFont="1" applyFill="1" applyAlignment="1">
      <alignment wrapText="1"/>
    </xf>
    <xf numFmtId="0" fontId="112" fillId="0" borderId="20" xfId="991" applyFont="1" applyBorder="1" applyAlignment="1">
      <alignment vertical="center" wrapText="1"/>
    </xf>
    <xf numFmtId="0" fontId="186" fillId="0" borderId="0" xfId="0" applyFont="1" applyAlignment="1">
      <alignment horizontal="center" vertical="center"/>
    </xf>
    <xf numFmtId="0" fontId="187" fillId="0" borderId="20" xfId="0" applyFont="1" applyBorder="1" applyAlignment="1">
      <alignment horizontal="center" vertical="center"/>
    </xf>
    <xf numFmtId="0" fontId="186" fillId="0" borderId="20" xfId="0" applyFont="1" applyBorder="1" applyAlignment="1">
      <alignment horizontal="center" vertical="center"/>
    </xf>
    <xf numFmtId="0" fontId="188" fillId="0" borderId="20" xfId="0" applyFont="1" applyBorder="1"/>
    <xf numFmtId="0" fontId="186" fillId="0" borderId="20" xfId="0" applyFont="1" applyBorder="1" applyAlignment="1">
      <alignment horizontal="center" wrapText="1"/>
    </xf>
    <xf numFmtId="0" fontId="186" fillId="0" borderId="20" xfId="0" applyFont="1" applyBorder="1" applyAlignment="1">
      <alignment vertical="center"/>
    </xf>
    <xf numFmtId="0" fontId="116" fillId="0" borderId="20" xfId="988" applyFont="1" applyBorder="1"/>
    <xf numFmtId="0" fontId="75" fillId="0" borderId="20" xfId="988" applyFont="1" applyBorder="1" applyAlignment="1">
      <alignment horizontal="left" wrapText="1"/>
    </xf>
    <xf numFmtId="0" fontId="75" fillId="0" borderId="20" xfId="991" applyFont="1" applyBorder="1" applyAlignment="1">
      <alignment horizontal="center"/>
    </xf>
    <xf numFmtId="0" fontId="57" fillId="0" borderId="20" xfId="991" applyFont="1" applyBorder="1" applyAlignment="1">
      <alignment horizontal="center"/>
    </xf>
    <xf numFmtId="0" fontId="74" fillId="0" borderId="20" xfId="991" applyFont="1" applyBorder="1" applyAlignment="1">
      <alignment horizontal="center"/>
    </xf>
    <xf numFmtId="0" fontId="75" fillId="0" borderId="28" xfId="991" applyFont="1" applyBorder="1" applyAlignment="1">
      <alignment horizontal="center"/>
    </xf>
    <xf numFmtId="0" fontId="74" fillId="86" borderId="0" xfId="0" applyFont="1" applyFill="1" applyAlignment="1">
      <alignment horizontal="center"/>
    </xf>
    <xf numFmtId="0" fontId="74" fillId="86" borderId="0" xfId="644" applyFont="1" applyFill="1" applyAlignment="1">
      <alignment horizontal="right"/>
    </xf>
    <xf numFmtId="0" fontId="75" fillId="86" borderId="28" xfId="0" applyFont="1" applyFill="1" applyBorder="1" applyAlignment="1">
      <alignment horizontal="center" vertical="center"/>
    </xf>
    <xf numFmtId="0" fontId="75" fillId="86" borderId="31" xfId="0" applyFont="1" applyFill="1" applyBorder="1" applyAlignment="1">
      <alignment horizontal="center" vertical="center"/>
    </xf>
    <xf numFmtId="0" fontId="75" fillId="86" borderId="25" xfId="0" applyFont="1" applyFill="1" applyBorder="1" applyAlignment="1">
      <alignment horizontal="center" wrapText="1"/>
    </xf>
    <xf numFmtId="0" fontId="75" fillId="86" borderId="27" xfId="0" applyFont="1" applyFill="1" applyBorder="1" applyAlignment="1">
      <alignment horizontal="center" wrapText="1"/>
    </xf>
    <xf numFmtId="0" fontId="85" fillId="86" borderId="0" xfId="516" applyFont="1" applyFill="1" applyAlignment="1">
      <alignment horizontal="right" vertical="center" wrapText="1"/>
    </xf>
    <xf numFmtId="0" fontId="75" fillId="86" borderId="0" xfId="0" applyFont="1" applyFill="1" applyAlignment="1">
      <alignment horizontal="center"/>
    </xf>
    <xf numFmtId="0" fontId="109" fillId="0" borderId="0" xfId="634" applyFont="1" applyAlignment="1">
      <alignment horizontal="right" vertical="center" wrapText="1"/>
    </xf>
    <xf numFmtId="0" fontId="109" fillId="0" borderId="0" xfId="634" applyFont="1" applyAlignment="1">
      <alignment horizontal="center" vertical="center" wrapText="1"/>
    </xf>
    <xf numFmtId="0" fontId="107" fillId="0" borderId="0" xfId="634" applyFont="1" applyAlignment="1">
      <alignment horizontal="center" vertical="center" wrapText="1"/>
    </xf>
    <xf numFmtId="0" fontId="75" fillId="0" borderId="28" xfId="634" applyFont="1" applyBorder="1" applyAlignment="1">
      <alignment horizontal="center" vertical="center" wrapText="1"/>
    </xf>
    <xf numFmtId="0" fontId="75" fillId="0" borderId="31" xfId="634" applyFont="1" applyBorder="1" applyAlignment="1">
      <alignment horizontal="center" vertical="center" wrapText="1"/>
    </xf>
    <xf numFmtId="0" fontId="75" fillId="0" borderId="20" xfId="634" applyFont="1" applyBorder="1" applyAlignment="1">
      <alignment horizontal="center" vertical="center" wrapText="1"/>
    </xf>
    <xf numFmtId="0" fontId="75" fillId="0" borderId="25" xfId="634" applyFont="1" applyBorder="1" applyAlignment="1">
      <alignment horizontal="center" vertical="center" wrapText="1"/>
    </xf>
    <xf numFmtId="0" fontId="75" fillId="0" borderId="27" xfId="634" applyFont="1" applyBorder="1" applyAlignment="1">
      <alignment horizontal="center" vertical="center" wrapText="1"/>
    </xf>
    <xf numFmtId="0" fontId="85" fillId="82" borderId="26" xfId="516" applyFont="1" applyFill="1" applyBorder="1" applyAlignment="1">
      <alignment horizontal="right" vertical="center" wrapText="1"/>
    </xf>
    <xf numFmtId="0" fontId="80" fillId="0" borderId="0" xfId="634" applyFont="1" applyAlignment="1">
      <alignment horizontal="center" vertical="center"/>
    </xf>
    <xf numFmtId="0" fontId="75" fillId="0" borderId="20" xfId="635" applyFont="1" applyBorder="1" applyAlignment="1">
      <alignment horizontal="center" vertical="center" wrapText="1"/>
    </xf>
    <xf numFmtId="0" fontId="77" fillId="0" borderId="20" xfId="635" applyBorder="1" applyAlignment="1">
      <alignment horizontal="center" vertical="center" wrapText="1"/>
    </xf>
    <xf numFmtId="0" fontId="77" fillId="0" borderId="20" xfId="635" applyBorder="1" applyAlignment="1">
      <alignment horizontal="center" vertical="center"/>
    </xf>
    <xf numFmtId="0" fontId="74" fillId="0" borderId="29" xfId="635" applyFont="1" applyBorder="1" applyAlignment="1">
      <alignment horizontal="center" vertical="top"/>
    </xf>
    <xf numFmtId="0" fontId="74" fillId="0" borderId="33" xfId="635" applyFont="1" applyBorder="1" applyAlignment="1">
      <alignment horizontal="center" vertical="top"/>
    </xf>
    <xf numFmtId="0" fontId="74" fillId="0" borderId="28" xfId="635" applyFont="1" applyBorder="1" applyAlignment="1">
      <alignment horizontal="center" vertical="top"/>
    </xf>
    <xf numFmtId="0" fontId="74" fillId="0" borderId="31" xfId="635" applyFont="1" applyBorder="1" applyAlignment="1">
      <alignment horizontal="center" vertical="top"/>
    </xf>
    <xf numFmtId="0" fontId="109" fillId="0" borderId="0" xfId="635" applyFont="1" applyAlignment="1">
      <alignment horizontal="right" vertical="center"/>
    </xf>
    <xf numFmtId="0" fontId="107" fillId="0" borderId="0" xfId="0" applyFont="1" applyAlignment="1">
      <alignment vertical="center"/>
    </xf>
    <xf numFmtId="0" fontId="74" fillId="0" borderId="0" xfId="635" applyFont="1" applyAlignment="1">
      <alignment horizontal="right" vertical="center"/>
    </xf>
    <xf numFmtId="0" fontId="23" fillId="0" borderId="0" xfId="0" applyFont="1" applyAlignment="1">
      <alignment vertical="center"/>
    </xf>
    <xf numFmtId="0" fontId="74" fillId="0" borderId="0" xfId="635" applyFont="1" applyAlignment="1">
      <alignment horizontal="center" vertical="center"/>
    </xf>
    <xf numFmtId="0" fontId="75" fillId="0" borderId="25" xfId="3992" applyFont="1" applyBorder="1" applyAlignment="1">
      <alignment horizontal="center" vertical="center" wrapText="1"/>
    </xf>
    <xf numFmtId="0" fontId="75" fillId="0" borderId="30" xfId="3992" applyFont="1" applyBorder="1" applyAlignment="1">
      <alignment horizontal="center" vertical="center" wrapText="1"/>
    </xf>
    <xf numFmtId="0" fontId="75" fillId="0" borderId="27" xfId="3992" applyFont="1" applyBorder="1" applyAlignment="1">
      <alignment horizontal="center" vertical="center" wrapText="1"/>
    </xf>
    <xf numFmtId="0" fontId="74" fillId="0" borderId="0" xfId="3992" applyFont="1" applyAlignment="1">
      <alignment horizontal="right" vertical="center"/>
    </xf>
    <xf numFmtId="0" fontId="74" fillId="0" borderId="0" xfId="3992" applyFont="1" applyAlignment="1">
      <alignment horizontal="center" vertical="center"/>
    </xf>
    <xf numFmtId="0" fontId="85" fillId="82" borderId="26" xfId="929" applyFont="1" applyFill="1" applyBorder="1" applyAlignment="1">
      <alignment horizontal="right" vertical="center" wrapText="1"/>
    </xf>
    <xf numFmtId="0" fontId="75" fillId="0" borderId="20" xfId="3992" applyFont="1" applyBorder="1" applyAlignment="1">
      <alignment horizontal="center" vertical="center" wrapText="1"/>
    </xf>
    <xf numFmtId="0" fontId="23" fillId="0" borderId="20" xfId="3992" applyBorder="1" applyAlignment="1">
      <alignment horizontal="center" vertical="center"/>
    </xf>
    <xf numFmtId="0" fontId="23" fillId="0" borderId="20" xfId="3992" applyBorder="1" applyAlignment="1">
      <alignment horizontal="center" vertical="center" wrapText="1"/>
    </xf>
    <xf numFmtId="0" fontId="78" fillId="0" borderId="20" xfId="3992" applyFont="1" applyBorder="1" applyAlignment="1">
      <alignment horizontal="center" vertical="center"/>
    </xf>
    <xf numFmtId="0" fontId="75" fillId="0" borderId="0" xfId="645" applyFont="1" applyAlignment="1">
      <alignment horizontal="center" vertical="center" wrapText="1"/>
    </xf>
    <xf numFmtId="0" fontId="77" fillId="0" borderId="0" xfId="645" applyAlignment="1">
      <alignment horizontal="center" vertical="center" wrapText="1"/>
    </xf>
    <xf numFmtId="0" fontId="74" fillId="0" borderId="0" xfId="645" applyFont="1" applyAlignment="1">
      <alignment vertical="center" wrapText="1"/>
    </xf>
    <xf numFmtId="0" fontId="77" fillId="0" borderId="0" xfId="645" applyAlignment="1">
      <alignment vertical="center" wrapText="1"/>
    </xf>
    <xf numFmtId="0" fontId="109" fillId="0" borderId="0" xfId="645" applyFont="1" applyAlignment="1">
      <alignment horizontal="right" vertical="center"/>
    </xf>
    <xf numFmtId="0" fontId="74" fillId="0" borderId="0" xfId="645" applyFont="1" applyAlignment="1">
      <alignment horizontal="right" vertical="center"/>
    </xf>
    <xf numFmtId="0" fontId="57" fillId="0" borderId="26" xfId="516" applyFont="1" applyBorder="1" applyAlignment="1">
      <alignment horizontal="right" vertical="center" wrapText="1"/>
    </xf>
    <xf numFmtId="0" fontId="74" fillId="0" borderId="0" xfId="645" applyFont="1" applyAlignment="1">
      <alignment horizontal="center" vertical="center" wrapText="1"/>
    </xf>
    <xf numFmtId="0" fontId="109" fillId="0" borderId="0" xfId="636" applyFont="1" applyAlignment="1">
      <alignment horizontal="right" vertical="center"/>
    </xf>
    <xf numFmtId="0" fontId="107" fillId="0" borderId="0" xfId="0" applyFont="1"/>
    <xf numFmtId="0" fontId="74" fillId="0" borderId="0" xfId="636" applyFont="1" applyAlignment="1">
      <alignment horizontal="right" vertical="center"/>
    </xf>
    <xf numFmtId="0" fontId="23" fillId="0" borderId="0" xfId="0" applyFont="1"/>
    <xf numFmtId="0" fontId="75" fillId="0" borderId="0" xfId="636" applyFont="1" applyAlignment="1">
      <alignment horizontal="center" vertical="center"/>
    </xf>
    <xf numFmtId="0" fontId="77" fillId="0" borderId="0" xfId="636" applyAlignment="1">
      <alignment horizontal="center" vertical="center"/>
    </xf>
    <xf numFmtId="0" fontId="0" fillId="0" borderId="0" xfId="0"/>
    <xf numFmtId="0" fontId="74" fillId="0" borderId="0" xfId="636" applyFont="1" applyAlignment="1">
      <alignment horizontal="center" vertical="center"/>
    </xf>
    <xf numFmtId="0" fontId="74" fillId="0" borderId="0" xfId="637" applyFont="1" applyAlignment="1">
      <alignment vertical="center" wrapText="1"/>
    </xf>
    <xf numFmtId="0" fontId="77" fillId="0" borderId="0" xfId="637" applyAlignment="1">
      <alignment vertical="center" wrapText="1"/>
    </xf>
    <xf numFmtId="0" fontId="74" fillId="0" borderId="0" xfId="637" applyFont="1" applyAlignment="1">
      <alignment vertical="center"/>
    </xf>
    <xf numFmtId="0" fontId="77" fillId="0" borderId="0" xfId="637" applyAlignment="1">
      <alignment vertical="center"/>
    </xf>
    <xf numFmtId="0" fontId="75" fillId="0" borderId="28" xfId="637" applyFont="1" applyBorder="1" applyAlignment="1">
      <alignment horizontal="center" vertical="center" wrapText="1"/>
    </xf>
    <xf numFmtId="0" fontId="77" fillId="0" borderId="31" xfId="637" applyBorder="1" applyAlignment="1">
      <alignment horizontal="center" vertical="center" wrapText="1"/>
    </xf>
    <xf numFmtId="0" fontId="75" fillId="0" borderId="25" xfId="637" applyFont="1" applyBorder="1" applyAlignment="1">
      <alignment horizontal="center" vertical="center" wrapText="1"/>
    </xf>
    <xf numFmtId="0" fontId="75" fillId="0" borderId="30" xfId="637" applyFont="1" applyBorder="1" applyAlignment="1">
      <alignment horizontal="center" vertical="center" wrapText="1"/>
    </xf>
    <xf numFmtId="0" fontId="75" fillId="0" borderId="27" xfId="637" applyFont="1" applyBorder="1" applyAlignment="1">
      <alignment horizontal="center" vertical="center" wrapText="1"/>
    </xf>
    <xf numFmtId="0" fontId="75" fillId="0" borderId="31" xfId="637" applyFont="1" applyBorder="1" applyAlignment="1">
      <alignment horizontal="center" vertical="center" wrapText="1"/>
    </xf>
    <xf numFmtId="0" fontId="75" fillId="0" borderId="20" xfId="637" applyFont="1" applyBorder="1" applyAlignment="1">
      <alignment horizontal="center" vertical="center" wrapText="1"/>
    </xf>
    <xf numFmtId="0" fontId="77" fillId="0" borderId="20" xfId="637" applyBorder="1" applyAlignment="1">
      <alignment horizontal="center" vertical="center" wrapText="1"/>
    </xf>
    <xf numFmtId="0" fontId="109" fillId="0" borderId="0" xfId="637" applyFont="1" applyAlignment="1">
      <alignment horizontal="right" vertical="center"/>
    </xf>
    <xf numFmtId="0" fontId="74" fillId="0" borderId="0" xfId="637" applyFont="1" applyAlignment="1">
      <alignment horizontal="right" vertical="center"/>
    </xf>
    <xf numFmtId="0" fontId="74" fillId="0" borderId="0" xfId="637" applyFont="1" applyAlignment="1">
      <alignment horizontal="center" vertical="center"/>
    </xf>
    <xf numFmtId="0" fontId="75" fillId="0" borderId="0" xfId="637" applyFont="1" applyAlignment="1">
      <alignment horizontal="center" vertical="center"/>
    </xf>
    <xf numFmtId="0" fontId="109" fillId="0" borderId="0" xfId="638" applyFont="1" applyAlignment="1">
      <alignment horizontal="right" vertical="center"/>
    </xf>
    <xf numFmtId="0" fontId="74" fillId="0" borderId="0" xfId="638" applyFont="1" applyAlignment="1">
      <alignment horizontal="right" vertical="center"/>
    </xf>
    <xf numFmtId="0" fontId="75" fillId="0" borderId="0" xfId="638" applyFont="1" applyAlignment="1">
      <alignment horizontal="center" vertical="center"/>
    </xf>
    <xf numFmtId="0" fontId="74" fillId="0" borderId="0" xfId="638" applyFont="1" applyAlignment="1">
      <alignment horizontal="center" vertical="center"/>
    </xf>
    <xf numFmtId="0" fontId="109" fillId="0" borderId="0" xfId="640" applyFont="1" applyAlignment="1">
      <alignment horizontal="right" vertical="center"/>
    </xf>
    <xf numFmtId="0" fontId="74" fillId="0" borderId="0" xfId="640" applyFont="1" applyAlignment="1">
      <alignment horizontal="right" vertical="center"/>
    </xf>
    <xf numFmtId="0" fontId="74" fillId="0" borderId="0" xfId="640" applyFont="1" applyAlignment="1">
      <alignment vertical="center" wrapText="1"/>
    </xf>
    <xf numFmtId="0" fontId="0" fillId="0" borderId="0" xfId="0" applyAlignment="1">
      <alignment wrapText="1"/>
    </xf>
    <xf numFmtId="0" fontId="75" fillId="0" borderId="28" xfId="640" applyFont="1" applyBorder="1" applyAlignment="1">
      <alignment horizontal="center" vertical="center" wrapText="1"/>
    </xf>
    <xf numFmtId="0" fontId="75" fillId="0" borderId="31" xfId="640" applyFont="1" applyBorder="1" applyAlignment="1">
      <alignment horizontal="center" vertical="center" wrapText="1"/>
    </xf>
    <xf numFmtId="0" fontId="75" fillId="0" borderId="20" xfId="640" applyFont="1" applyBorder="1" applyAlignment="1">
      <alignment horizontal="center" vertical="center"/>
    </xf>
    <xf numFmtId="0" fontId="75" fillId="0" borderId="20" xfId="640" applyFont="1" applyBorder="1" applyAlignment="1">
      <alignment horizontal="center" vertical="center" wrapText="1"/>
    </xf>
    <xf numFmtId="0" fontId="77" fillId="0" borderId="20" xfId="640" applyBorder="1" applyAlignment="1">
      <alignment horizontal="center" vertical="center"/>
    </xf>
    <xf numFmtId="0" fontId="77" fillId="0" borderId="31" xfId="640" applyBorder="1" applyAlignment="1">
      <alignment horizontal="center" vertical="center"/>
    </xf>
    <xf numFmtId="0" fontId="74" fillId="0" borderId="0" xfId="640" applyFont="1" applyAlignment="1">
      <alignment horizontal="center" vertical="center"/>
    </xf>
    <xf numFmtId="0" fontId="75" fillId="0" borderId="0" xfId="640" applyFont="1" applyAlignment="1">
      <alignment horizontal="center" vertical="center"/>
    </xf>
    <xf numFmtId="0" fontId="109" fillId="0" borderId="0" xfId="641" applyFont="1" applyAlignment="1">
      <alignment horizontal="right" vertical="center"/>
    </xf>
    <xf numFmtId="0" fontId="74" fillId="0" borderId="0" xfId="641" applyFont="1" applyAlignment="1">
      <alignment horizontal="right" vertical="center"/>
    </xf>
    <xf numFmtId="0" fontId="75" fillId="0" borderId="0" xfId="641" applyFont="1" applyAlignment="1">
      <alignment horizontal="center" vertical="center"/>
    </xf>
    <xf numFmtId="0" fontId="74" fillId="0" borderId="0" xfId="641" applyFont="1" applyAlignment="1">
      <alignment horizontal="center" vertical="center"/>
    </xf>
    <xf numFmtId="0" fontId="180" fillId="0" borderId="0" xfId="4003" applyFont="1" applyAlignment="1">
      <alignment horizontal="right"/>
    </xf>
    <xf numFmtId="0" fontId="57" fillId="0" borderId="0" xfId="4003" applyFont="1" applyAlignment="1">
      <alignment horizontal="right"/>
    </xf>
    <xf numFmtId="0" fontId="81" fillId="82" borderId="26" xfId="4003" applyFont="1" applyFill="1" applyBorder="1" applyAlignment="1">
      <alignment horizontal="right"/>
    </xf>
    <xf numFmtId="0" fontId="176" fillId="0" borderId="0" xfId="4003" applyFont="1" applyAlignment="1">
      <alignment horizontal="center"/>
    </xf>
    <xf numFmtId="0" fontId="84" fillId="82" borderId="20" xfId="991" applyFont="1" applyFill="1" applyBorder="1" applyAlignment="1">
      <alignment horizontal="center" vertical="center" wrapText="1"/>
    </xf>
    <xf numFmtId="0" fontId="84" fillId="0" borderId="20" xfId="4003" applyFont="1" applyBorder="1" applyAlignment="1">
      <alignment horizontal="center" vertical="center" wrapText="1"/>
    </xf>
    <xf numFmtId="0" fontId="75" fillId="0" borderId="28" xfId="641" applyFont="1" applyBorder="1" applyAlignment="1">
      <alignment horizontal="center" vertical="center" wrapText="1"/>
    </xf>
    <xf numFmtId="0" fontId="75" fillId="0" borderId="31" xfId="641" applyFont="1" applyBorder="1" applyAlignment="1">
      <alignment horizontal="center" vertical="center" wrapText="1"/>
    </xf>
    <xf numFmtId="0" fontId="57" fillId="0" borderId="0" xfId="4003" applyFont="1" applyAlignment="1">
      <alignment horizontal="center"/>
    </xf>
    <xf numFmtId="0" fontId="109" fillId="0" borderId="0" xfId="639" applyFont="1" applyAlignment="1">
      <alignment horizontal="right" vertical="center"/>
    </xf>
    <xf numFmtId="0" fontId="74" fillId="0" borderId="0" xfId="639" applyFont="1" applyAlignment="1">
      <alignment horizontal="right" vertical="center"/>
    </xf>
    <xf numFmtId="0" fontId="75" fillId="0" borderId="20" xfId="639" applyFont="1" applyBorder="1" applyAlignment="1">
      <alignment horizontal="center" vertical="center" wrapText="1"/>
    </xf>
    <xf numFmtId="0" fontId="77" fillId="0" borderId="20" xfId="639" applyBorder="1" applyAlignment="1">
      <alignment horizontal="center" vertical="center"/>
    </xf>
    <xf numFmtId="0" fontId="75" fillId="0" borderId="20" xfId="639" applyFont="1" applyBorder="1" applyAlignment="1">
      <alignment horizontal="center" vertical="center"/>
    </xf>
    <xf numFmtId="0" fontId="74" fillId="0" borderId="0" xfId="0" applyFont="1" applyAlignment="1">
      <alignment horizontal="center"/>
    </xf>
    <xf numFmtId="0" fontId="75" fillId="0" borderId="0" xfId="639" applyFont="1" applyAlignment="1">
      <alignment horizontal="center" vertical="center"/>
    </xf>
    <xf numFmtId="0" fontId="75" fillId="0" borderId="0" xfId="633" applyFont="1" applyAlignment="1">
      <alignment horizontal="center" vertical="center"/>
    </xf>
    <xf numFmtId="0" fontId="109" fillId="0" borderId="0" xfId="633" applyFont="1" applyAlignment="1">
      <alignment horizontal="right" vertical="center"/>
    </xf>
    <xf numFmtId="0" fontId="74" fillId="0" borderId="0" xfId="633" applyFont="1" applyAlignment="1">
      <alignment horizontal="right" vertical="center"/>
    </xf>
    <xf numFmtId="0" fontId="109" fillId="86" borderId="0" xfId="633" applyFont="1" applyFill="1" applyAlignment="1">
      <alignment horizontal="right" vertical="center"/>
    </xf>
    <xf numFmtId="0" fontId="74" fillId="86" borderId="0" xfId="633" applyFont="1" applyFill="1" applyAlignment="1">
      <alignment horizontal="right" vertical="center"/>
    </xf>
    <xf numFmtId="0" fontId="75" fillId="86" borderId="0" xfId="633" applyFont="1" applyFill="1" applyAlignment="1">
      <alignment horizontal="center" vertical="center"/>
    </xf>
    <xf numFmtId="0" fontId="74" fillId="86" borderId="0" xfId="633" applyFont="1" applyFill="1" applyAlignment="1">
      <alignment horizontal="center" vertical="center"/>
    </xf>
    <xf numFmtId="0" fontId="109" fillId="0" borderId="0" xfId="642" applyFont="1" applyAlignment="1">
      <alignment horizontal="right" vertical="center"/>
    </xf>
    <xf numFmtId="0" fontId="74" fillId="0" borderId="0" xfId="642" applyFont="1" applyAlignment="1">
      <alignment horizontal="right" vertical="center"/>
    </xf>
    <xf numFmtId="0" fontId="0" fillId="0" borderId="0" xfId="0" applyAlignment="1">
      <alignment vertical="center"/>
    </xf>
    <xf numFmtId="0" fontId="75" fillId="0" borderId="0" xfId="642" applyFont="1" applyAlignment="1">
      <alignment horizontal="center" vertical="center"/>
    </xf>
    <xf numFmtId="0" fontId="75" fillId="0" borderId="20" xfId="642" applyFont="1" applyBorder="1" applyAlignment="1">
      <alignment horizontal="center" vertical="center"/>
    </xf>
    <xf numFmtId="0" fontId="75" fillId="0" borderId="20" xfId="642" applyFont="1" applyBorder="1" applyAlignment="1">
      <alignment horizontal="center" vertical="center" wrapText="1"/>
    </xf>
    <xf numFmtId="0" fontId="0" fillId="0" borderId="20" xfId="0" applyBorder="1" applyAlignment="1">
      <alignment vertical="center"/>
    </xf>
    <xf numFmtId="0" fontId="0" fillId="0" borderId="20" xfId="0" applyBorder="1"/>
    <xf numFmtId="0" fontId="75" fillId="0" borderId="28" xfId="642" applyFont="1" applyBorder="1" applyAlignment="1">
      <alignment horizontal="center" vertical="center" wrapText="1"/>
    </xf>
    <xf numFmtId="0" fontId="75" fillId="0" borderId="31" xfId="642" applyFont="1" applyBorder="1" applyAlignment="1">
      <alignment horizontal="center" vertical="center" wrapText="1"/>
    </xf>
    <xf numFmtId="0" fontId="74" fillId="0" borderId="0" xfId="0" applyFont="1" applyAlignment="1">
      <alignment horizontal="center" vertical="center"/>
    </xf>
    <xf numFmtId="0" fontId="75" fillId="0" borderId="0" xfId="0" applyFont="1" applyAlignment="1">
      <alignment horizontal="center" vertical="center"/>
    </xf>
    <xf numFmtId="0" fontId="75" fillId="0" borderId="20" xfId="0" applyFont="1" applyBorder="1" applyAlignment="1">
      <alignment horizontal="center" vertical="center" wrapText="1"/>
    </xf>
    <xf numFmtId="0" fontId="75" fillId="0" borderId="29" xfId="0" applyFont="1" applyBorder="1" applyAlignment="1">
      <alignment horizontal="center" vertical="center" wrapText="1"/>
    </xf>
    <xf numFmtId="0" fontId="75" fillId="0" borderId="33" xfId="0" applyFont="1" applyBorder="1" applyAlignment="1">
      <alignment horizontal="center" vertical="center" wrapText="1"/>
    </xf>
    <xf numFmtId="0" fontId="75" fillId="0" borderId="28" xfId="0" applyFont="1" applyBorder="1" applyAlignment="1">
      <alignment horizontal="center" vertical="center" wrapText="1"/>
    </xf>
    <xf numFmtId="0" fontId="75" fillId="0" borderId="31" xfId="0" applyFont="1" applyBorder="1" applyAlignment="1">
      <alignment horizontal="center" vertical="center" wrapText="1"/>
    </xf>
    <xf numFmtId="0" fontId="75" fillId="86" borderId="0" xfId="0" applyFont="1" applyFill="1" applyAlignment="1">
      <alignment horizontal="center" vertical="center"/>
    </xf>
    <xf numFmtId="0" fontId="74" fillId="86" borderId="0" xfId="0" applyFont="1" applyFill="1" applyAlignment="1">
      <alignment horizontal="center" vertical="center"/>
    </xf>
    <xf numFmtId="0" fontId="75" fillId="86" borderId="29" xfId="0" applyFont="1" applyFill="1" applyBorder="1" applyAlignment="1">
      <alignment horizontal="center" vertical="center" wrapText="1"/>
    </xf>
    <xf numFmtId="0" fontId="75" fillId="86" borderId="33" xfId="0" applyFont="1" applyFill="1" applyBorder="1" applyAlignment="1">
      <alignment horizontal="center" vertical="center" wrapText="1"/>
    </xf>
    <xf numFmtId="0" fontId="85" fillId="86" borderId="26" xfId="516" applyFont="1" applyFill="1" applyBorder="1" applyAlignment="1">
      <alignment horizontal="right" vertical="center" wrapText="1"/>
    </xf>
    <xf numFmtId="0" fontId="75" fillId="86" borderId="25" xfId="0" applyFont="1" applyFill="1" applyBorder="1" applyAlignment="1">
      <alignment horizontal="center" vertical="center" wrapText="1"/>
    </xf>
    <xf numFmtId="0" fontId="75" fillId="86" borderId="30" xfId="0" applyFont="1" applyFill="1" applyBorder="1" applyAlignment="1">
      <alignment horizontal="center" vertical="center" wrapText="1"/>
    </xf>
    <xf numFmtId="0" fontId="75" fillId="86" borderId="27" xfId="0" applyFont="1" applyFill="1" applyBorder="1" applyAlignment="1">
      <alignment horizontal="center" vertical="center" wrapText="1"/>
    </xf>
    <xf numFmtId="0" fontId="75" fillId="86" borderId="28" xfId="0" applyFont="1" applyFill="1" applyBorder="1" applyAlignment="1">
      <alignment horizontal="center" vertical="center" wrapText="1"/>
    </xf>
    <xf numFmtId="0" fontId="75" fillId="86" borderId="31" xfId="0" applyFont="1" applyFill="1" applyBorder="1" applyAlignment="1">
      <alignment horizontal="center" vertical="center" wrapText="1"/>
    </xf>
    <xf numFmtId="0" fontId="75" fillId="86" borderId="0" xfId="840" applyFont="1" applyFill="1" applyAlignment="1">
      <alignment horizontal="center"/>
    </xf>
    <xf numFmtId="0" fontId="74" fillId="86" borderId="0" xfId="840" applyFont="1" applyFill="1" applyAlignment="1">
      <alignment horizontal="center"/>
    </xf>
    <xf numFmtId="0" fontId="85" fillId="86" borderId="26" xfId="929" applyFont="1" applyFill="1" applyBorder="1" applyAlignment="1">
      <alignment horizontal="right" vertical="center" wrapText="1"/>
    </xf>
    <xf numFmtId="0" fontId="75" fillId="86" borderId="28" xfId="840" applyFont="1" applyFill="1" applyBorder="1" applyAlignment="1">
      <alignment horizontal="center" vertical="center" wrapText="1"/>
    </xf>
    <xf numFmtId="0" fontId="75" fillId="86" borderId="32" xfId="840" applyFont="1" applyFill="1" applyBorder="1" applyAlignment="1">
      <alignment horizontal="center" vertical="center" wrapText="1"/>
    </xf>
    <xf numFmtId="0" fontId="75" fillId="86" borderId="31" xfId="840" applyFont="1" applyFill="1" applyBorder="1" applyAlignment="1">
      <alignment horizontal="center" vertical="center" wrapText="1"/>
    </xf>
    <xf numFmtId="0" fontId="75" fillId="86" borderId="25" xfId="840" applyFont="1" applyFill="1" applyBorder="1" applyAlignment="1">
      <alignment horizontal="center" vertical="center" wrapText="1"/>
    </xf>
    <xf numFmtId="0" fontId="75" fillId="86" borderId="30" xfId="840" applyFont="1" applyFill="1" applyBorder="1" applyAlignment="1">
      <alignment horizontal="center" vertical="center" wrapText="1"/>
    </xf>
    <xf numFmtId="0" fontId="75" fillId="86" borderId="27" xfId="840" applyFont="1" applyFill="1" applyBorder="1" applyAlignment="1">
      <alignment horizontal="center" vertical="center" wrapText="1"/>
    </xf>
    <xf numFmtId="0" fontId="74" fillId="0" borderId="0" xfId="644" applyFont="1" applyAlignment="1">
      <alignment horizontal="right"/>
    </xf>
    <xf numFmtId="0" fontId="75" fillId="0" borderId="0" xfId="644" applyFont="1" applyAlignment="1">
      <alignment horizontal="center"/>
    </xf>
    <xf numFmtId="0" fontId="74" fillId="0" borderId="0" xfId="644" applyFont="1" applyAlignment="1">
      <alignment horizontal="center"/>
    </xf>
    <xf numFmtId="0" fontId="75" fillId="0" borderId="0" xfId="634" applyFont="1" applyAlignment="1">
      <alignment horizontal="center" vertical="center" wrapText="1"/>
    </xf>
    <xf numFmtId="0" fontId="74" fillId="0" borderId="0" xfId="988" applyFont="1" applyAlignment="1">
      <alignment horizontal="right"/>
    </xf>
    <xf numFmtId="0" fontId="75" fillId="0" borderId="28" xfId="988" applyFont="1" applyBorder="1" applyAlignment="1">
      <alignment horizontal="center" vertical="center" wrapText="1"/>
    </xf>
    <xf numFmtId="0" fontId="75" fillId="0" borderId="31" xfId="988" applyFont="1" applyBorder="1" applyAlignment="1">
      <alignment horizontal="center" vertical="center" wrapText="1"/>
    </xf>
    <xf numFmtId="0" fontId="75" fillId="0" borderId="0" xfId="4005" applyFont="1" applyAlignment="1">
      <alignment horizontal="center" vertical="center" wrapText="1"/>
    </xf>
    <xf numFmtId="0" fontId="74" fillId="0" borderId="0" xfId="988" applyFont="1" applyAlignment="1">
      <alignment horizontal="center"/>
    </xf>
    <xf numFmtId="0" fontId="81" fillId="82" borderId="26" xfId="929" applyFont="1" applyFill="1" applyBorder="1" applyAlignment="1">
      <alignment horizontal="right" vertical="center" wrapText="1"/>
    </xf>
    <xf numFmtId="0" fontId="116" fillId="86" borderId="0" xfId="4006" applyFont="1" applyFill="1" applyAlignment="1">
      <alignment horizontal="center" vertical="center"/>
    </xf>
    <xf numFmtId="0" fontId="74" fillId="86" borderId="0" xfId="4006" applyFont="1" applyFill="1" applyAlignment="1">
      <alignment horizontal="center" vertical="center"/>
    </xf>
    <xf numFmtId="0" fontId="181" fillId="86" borderId="26" xfId="4006" applyFont="1" applyFill="1" applyBorder="1" applyAlignment="1">
      <alignment horizontal="right" vertical="center"/>
    </xf>
    <xf numFmtId="0" fontId="185" fillId="86" borderId="26" xfId="4006" applyFont="1" applyFill="1" applyBorder="1" applyAlignment="1">
      <alignment horizontal="right" vertical="center"/>
    </xf>
    <xf numFmtId="0" fontId="116" fillId="86" borderId="20" xfId="4006" applyFont="1" applyFill="1" applyBorder="1" applyAlignment="1">
      <alignment horizontal="center" vertical="center" wrapText="1"/>
    </xf>
    <xf numFmtId="0" fontId="110" fillId="0" borderId="0" xfId="0" applyFont="1" applyAlignment="1">
      <alignment horizontal="left" vertical="center" wrapText="1"/>
    </xf>
    <xf numFmtId="0" fontId="108" fillId="0" borderId="0" xfId="0" applyFont="1" applyAlignment="1">
      <alignment horizontal="left" wrapText="1"/>
    </xf>
    <xf numFmtId="0" fontId="108" fillId="0" borderId="0" xfId="0" applyFont="1" applyAlignment="1">
      <alignment horizontal="justify" wrapText="1"/>
    </xf>
    <xf numFmtId="0" fontId="110" fillId="0" borderId="0" xfId="0" applyFont="1" applyAlignment="1">
      <alignment horizontal="center"/>
    </xf>
    <xf numFmtId="0" fontId="110" fillId="0" borderId="20" xfId="0" applyFont="1" applyBorder="1" applyAlignment="1">
      <alignment horizontal="center" vertical="center" wrapText="1"/>
    </xf>
    <xf numFmtId="0" fontId="110" fillId="0" borderId="20" xfId="0" applyFont="1" applyBorder="1" applyAlignment="1">
      <alignment horizontal="center" vertical="center"/>
    </xf>
  </cellXfs>
  <cellStyles count="4009">
    <cellStyle name="1 antraštė" xfId="1" builtinId="16" customBuiltin="1"/>
    <cellStyle name="1 antraštė 2" xfId="2" xr:uid="{00000000-0005-0000-0000-000001000000}"/>
    <cellStyle name="1 antraštė 3" xfId="812" xr:uid="{00000000-0005-0000-0000-000002000000}"/>
    <cellStyle name="2 antraštė" xfId="3" builtinId="17" customBuiltin="1"/>
    <cellStyle name="2 antraštė 2" xfId="4" xr:uid="{00000000-0005-0000-0000-000004000000}"/>
    <cellStyle name="2 antraštė 3" xfId="813" xr:uid="{00000000-0005-0000-0000-000005000000}"/>
    <cellStyle name="20% - Accent1" xfId="5" xr:uid="{00000000-0005-0000-0000-000006000000}"/>
    <cellStyle name="20% - Accent2" xfId="6" xr:uid="{00000000-0005-0000-0000-000007000000}"/>
    <cellStyle name="20% - Accent3" xfId="7" xr:uid="{00000000-0005-0000-0000-000008000000}"/>
    <cellStyle name="20% - Accent4" xfId="8" xr:uid="{00000000-0005-0000-0000-000009000000}"/>
    <cellStyle name="20% - Accent5" xfId="9" xr:uid="{00000000-0005-0000-0000-00000A000000}"/>
    <cellStyle name="20% - Accent6" xfId="10" xr:uid="{00000000-0005-0000-0000-00000B000000}"/>
    <cellStyle name="20% – paryškinimas 1" xfId="11" builtinId="30" customBuiltin="1"/>
    <cellStyle name="20% – paryškinimas 1 2" xfId="12" xr:uid="{00000000-0005-0000-0000-00000D000000}"/>
    <cellStyle name="20% – paryškinimas 1 3" xfId="814" xr:uid="{00000000-0005-0000-0000-00000E000000}"/>
    <cellStyle name="20% – paryškinimas 2" xfId="13" builtinId="34" customBuiltin="1"/>
    <cellStyle name="20% – paryškinimas 2 2" xfId="14" xr:uid="{00000000-0005-0000-0000-000010000000}"/>
    <cellStyle name="20% – paryškinimas 2 3" xfId="815" xr:uid="{00000000-0005-0000-0000-000011000000}"/>
    <cellStyle name="20% – paryškinimas 3" xfId="15" builtinId="38" customBuiltin="1"/>
    <cellStyle name="20% – paryškinimas 3 2" xfId="16" xr:uid="{00000000-0005-0000-0000-000013000000}"/>
    <cellStyle name="20% – paryškinimas 3 3" xfId="816" xr:uid="{00000000-0005-0000-0000-000014000000}"/>
    <cellStyle name="20% – paryškinimas 4" xfId="17" builtinId="42" customBuiltin="1"/>
    <cellStyle name="20% – paryškinimas 4 2" xfId="18" xr:uid="{00000000-0005-0000-0000-000016000000}"/>
    <cellStyle name="20% – paryškinimas 4 3" xfId="817" xr:uid="{00000000-0005-0000-0000-000017000000}"/>
    <cellStyle name="20% – paryškinimas 5" xfId="19" builtinId="46" customBuiltin="1"/>
    <cellStyle name="20% – paryškinimas 5 2" xfId="20" xr:uid="{00000000-0005-0000-0000-000019000000}"/>
    <cellStyle name="20% – paryškinimas 5 3" xfId="818" xr:uid="{00000000-0005-0000-0000-00001A000000}"/>
    <cellStyle name="20% – paryškinimas 6" xfId="21" builtinId="50" customBuiltin="1"/>
    <cellStyle name="20% – paryškinimas 6 2" xfId="22" xr:uid="{00000000-0005-0000-0000-00001C000000}"/>
    <cellStyle name="20% – paryškinimas 6 3" xfId="819" xr:uid="{00000000-0005-0000-0000-00001D000000}"/>
    <cellStyle name="3 antraštė" xfId="23" builtinId="18" customBuiltin="1"/>
    <cellStyle name="3 antraštė 2" xfId="24" xr:uid="{00000000-0005-0000-0000-00001F000000}"/>
    <cellStyle name="3 antraštė 3" xfId="820" xr:uid="{00000000-0005-0000-0000-000020000000}"/>
    <cellStyle name="4 antraštė" xfId="25" builtinId="19" customBuiltin="1"/>
    <cellStyle name="4 antraštė 2" xfId="26" xr:uid="{00000000-0005-0000-0000-000022000000}"/>
    <cellStyle name="4 antraštė 3" xfId="821" xr:uid="{00000000-0005-0000-0000-000023000000}"/>
    <cellStyle name="40% - Accent1" xfId="27" xr:uid="{00000000-0005-0000-0000-000024000000}"/>
    <cellStyle name="40% - Accent2" xfId="28" xr:uid="{00000000-0005-0000-0000-000025000000}"/>
    <cellStyle name="40% - Accent3" xfId="29" xr:uid="{00000000-0005-0000-0000-000026000000}"/>
    <cellStyle name="40% - Accent4" xfId="30" xr:uid="{00000000-0005-0000-0000-000027000000}"/>
    <cellStyle name="40% - Accent5" xfId="31" xr:uid="{00000000-0005-0000-0000-000028000000}"/>
    <cellStyle name="40% - Accent6" xfId="32" xr:uid="{00000000-0005-0000-0000-000029000000}"/>
    <cellStyle name="40% – paryškinimas 1" xfId="33" builtinId="31" customBuiltin="1"/>
    <cellStyle name="40% – paryškinimas 1 2" xfId="34" xr:uid="{00000000-0005-0000-0000-00002B000000}"/>
    <cellStyle name="40% – paryškinimas 1 3" xfId="822" xr:uid="{00000000-0005-0000-0000-00002C000000}"/>
    <cellStyle name="40% – paryškinimas 2" xfId="35" builtinId="35" customBuiltin="1"/>
    <cellStyle name="40% – paryškinimas 2 2" xfId="36" xr:uid="{00000000-0005-0000-0000-00002E000000}"/>
    <cellStyle name="40% – paryškinimas 2 3" xfId="823" xr:uid="{00000000-0005-0000-0000-00002F000000}"/>
    <cellStyle name="40% – paryškinimas 3" xfId="37" builtinId="39" customBuiltin="1"/>
    <cellStyle name="40% – paryškinimas 3 2" xfId="38" xr:uid="{00000000-0005-0000-0000-000031000000}"/>
    <cellStyle name="40% – paryškinimas 3 3" xfId="824" xr:uid="{00000000-0005-0000-0000-000032000000}"/>
    <cellStyle name="40% – paryškinimas 4" xfId="39" builtinId="43" customBuiltin="1"/>
    <cellStyle name="40% – paryškinimas 4 2" xfId="40" xr:uid="{00000000-0005-0000-0000-000034000000}"/>
    <cellStyle name="40% – paryškinimas 4 3" xfId="825" xr:uid="{00000000-0005-0000-0000-000035000000}"/>
    <cellStyle name="40% – paryškinimas 5" xfId="41" builtinId="47" customBuiltin="1"/>
    <cellStyle name="40% – paryškinimas 5 2" xfId="42" xr:uid="{00000000-0005-0000-0000-000037000000}"/>
    <cellStyle name="40% – paryškinimas 5 3" xfId="826" xr:uid="{00000000-0005-0000-0000-000038000000}"/>
    <cellStyle name="40% – paryškinimas 6" xfId="43" builtinId="51" customBuiltin="1"/>
    <cellStyle name="40% – paryškinimas 6 2" xfId="44" xr:uid="{00000000-0005-0000-0000-00003A000000}"/>
    <cellStyle name="40% – paryškinimas 6 3" xfId="827" xr:uid="{00000000-0005-0000-0000-00003B000000}"/>
    <cellStyle name="60% - Accent1" xfId="45" xr:uid="{00000000-0005-0000-0000-00003C000000}"/>
    <cellStyle name="60% - Accent2" xfId="46" xr:uid="{00000000-0005-0000-0000-00003D000000}"/>
    <cellStyle name="60% - Accent3" xfId="47" xr:uid="{00000000-0005-0000-0000-00003E000000}"/>
    <cellStyle name="60% - Accent4" xfId="48" xr:uid="{00000000-0005-0000-0000-00003F000000}"/>
    <cellStyle name="60% - Accent5" xfId="49" xr:uid="{00000000-0005-0000-0000-000040000000}"/>
    <cellStyle name="60% - Accent6" xfId="50" xr:uid="{00000000-0005-0000-0000-000041000000}"/>
    <cellStyle name="60% – paryškinimas 1" xfId="51" builtinId="32" customBuiltin="1"/>
    <cellStyle name="60% – paryškinimas 1 2" xfId="52" xr:uid="{00000000-0005-0000-0000-000043000000}"/>
    <cellStyle name="60% – paryškinimas 1 3" xfId="828" xr:uid="{00000000-0005-0000-0000-000044000000}"/>
    <cellStyle name="60% – paryškinimas 2" xfId="53" builtinId="36" customBuiltin="1"/>
    <cellStyle name="60% – paryškinimas 2 2" xfId="54" xr:uid="{00000000-0005-0000-0000-000046000000}"/>
    <cellStyle name="60% – paryškinimas 2 3" xfId="829" xr:uid="{00000000-0005-0000-0000-000047000000}"/>
    <cellStyle name="60% – paryškinimas 3" xfId="55" builtinId="40" customBuiltin="1"/>
    <cellStyle name="60% – paryškinimas 3 2" xfId="56" xr:uid="{00000000-0005-0000-0000-000049000000}"/>
    <cellStyle name="60% – paryškinimas 3 3" xfId="830" xr:uid="{00000000-0005-0000-0000-00004A000000}"/>
    <cellStyle name="60% – paryškinimas 4" xfId="57" builtinId="44" customBuiltin="1"/>
    <cellStyle name="60% – paryškinimas 4 2" xfId="58" xr:uid="{00000000-0005-0000-0000-00004C000000}"/>
    <cellStyle name="60% – paryškinimas 4 3" xfId="831" xr:uid="{00000000-0005-0000-0000-00004D000000}"/>
    <cellStyle name="60% – paryškinimas 5" xfId="59" builtinId="48" customBuiltin="1"/>
    <cellStyle name="60% – paryškinimas 5 2" xfId="60" xr:uid="{00000000-0005-0000-0000-00004F000000}"/>
    <cellStyle name="60% – paryškinimas 5 3" xfId="832" xr:uid="{00000000-0005-0000-0000-000050000000}"/>
    <cellStyle name="60% – paryškinimas 6" xfId="61" builtinId="52" customBuiltin="1"/>
    <cellStyle name="60% – paryškinimas 6 2" xfId="62" xr:uid="{00000000-0005-0000-0000-000052000000}"/>
    <cellStyle name="60% – paryškinimas 6 3" xfId="833" xr:uid="{00000000-0005-0000-0000-000053000000}"/>
    <cellStyle name="Accent1" xfId="63" xr:uid="{00000000-0005-0000-0000-000054000000}"/>
    <cellStyle name="Accent1 - 20%" xfId="64" xr:uid="{00000000-0005-0000-0000-000055000000}"/>
    <cellStyle name="Accent1 - 20% 2" xfId="65" xr:uid="{00000000-0005-0000-0000-000056000000}"/>
    <cellStyle name="Accent1 - 20% 2 2" xfId="997" xr:uid="{00000000-0005-0000-0000-000057000000}"/>
    <cellStyle name="Accent1 - 20% 2 2 2" xfId="1627" xr:uid="{00000000-0005-0000-0000-000058000000}"/>
    <cellStyle name="Accent1 - 20% 2 3" xfId="1628" xr:uid="{00000000-0005-0000-0000-000059000000}"/>
    <cellStyle name="Accent1 - 20% 2 4" xfId="1629" xr:uid="{00000000-0005-0000-0000-00005A000000}"/>
    <cellStyle name="Accent1 - 20% 2 4 2" xfId="1630" xr:uid="{00000000-0005-0000-0000-00005B000000}"/>
    <cellStyle name="Accent1 - 20% 2 5" xfId="1631" xr:uid="{00000000-0005-0000-0000-00005C000000}"/>
    <cellStyle name="Accent1 - 20% 3" xfId="998" xr:uid="{00000000-0005-0000-0000-00005D000000}"/>
    <cellStyle name="Accent1 - 20% 3 2" xfId="1632" xr:uid="{00000000-0005-0000-0000-00005E000000}"/>
    <cellStyle name="Accent1 - 20% 4" xfId="1633" xr:uid="{00000000-0005-0000-0000-00005F000000}"/>
    <cellStyle name="Accent1 - 20% 5" xfId="1634" xr:uid="{00000000-0005-0000-0000-000060000000}"/>
    <cellStyle name="Accent1 - 20% 5 2" xfId="1635" xr:uid="{00000000-0005-0000-0000-000061000000}"/>
    <cellStyle name="Accent1 - 20% 6" xfId="1636" xr:uid="{00000000-0005-0000-0000-000062000000}"/>
    <cellStyle name="Accent1 - 40%" xfId="66" xr:uid="{00000000-0005-0000-0000-000063000000}"/>
    <cellStyle name="Accent1 - 40% 2" xfId="67" xr:uid="{00000000-0005-0000-0000-000064000000}"/>
    <cellStyle name="Accent1 - 40% 2 2" xfId="999" xr:uid="{00000000-0005-0000-0000-000065000000}"/>
    <cellStyle name="Accent1 - 40% 2 2 2" xfId="1637" xr:uid="{00000000-0005-0000-0000-000066000000}"/>
    <cellStyle name="Accent1 - 40% 2 3" xfId="1638" xr:uid="{00000000-0005-0000-0000-000067000000}"/>
    <cellStyle name="Accent1 - 40% 2 4" xfId="1639" xr:uid="{00000000-0005-0000-0000-000068000000}"/>
    <cellStyle name="Accent1 - 40% 2 4 2" xfId="1640" xr:uid="{00000000-0005-0000-0000-000069000000}"/>
    <cellStyle name="Accent1 - 40% 2 5" xfId="1641" xr:uid="{00000000-0005-0000-0000-00006A000000}"/>
    <cellStyle name="Accent1 - 40% 3" xfId="1000" xr:uid="{00000000-0005-0000-0000-00006B000000}"/>
    <cellStyle name="Accent1 - 40% 3 2" xfId="1642" xr:uid="{00000000-0005-0000-0000-00006C000000}"/>
    <cellStyle name="Accent1 - 40% 4" xfId="1643" xr:uid="{00000000-0005-0000-0000-00006D000000}"/>
    <cellStyle name="Accent1 - 40% 5" xfId="1644" xr:uid="{00000000-0005-0000-0000-00006E000000}"/>
    <cellStyle name="Accent1 - 40% 5 2" xfId="1645" xr:uid="{00000000-0005-0000-0000-00006F000000}"/>
    <cellStyle name="Accent1 - 40% 6" xfId="1646" xr:uid="{00000000-0005-0000-0000-000070000000}"/>
    <cellStyle name="Accent1 - 60%" xfId="68" xr:uid="{00000000-0005-0000-0000-000071000000}"/>
    <cellStyle name="Accent1 - 60% 2" xfId="1647" xr:uid="{00000000-0005-0000-0000-000072000000}"/>
    <cellStyle name="Accent1 - 60% 3" xfId="1648" xr:uid="{00000000-0005-0000-0000-000073000000}"/>
    <cellStyle name="Accent1 - 60% 4" xfId="1649" xr:uid="{00000000-0005-0000-0000-000074000000}"/>
    <cellStyle name="Accent1 2" xfId="69" xr:uid="{00000000-0005-0000-0000-000075000000}"/>
    <cellStyle name="Accent1 2 2" xfId="1650" xr:uid="{00000000-0005-0000-0000-000076000000}"/>
    <cellStyle name="Accent1 2 3" xfId="1651" xr:uid="{00000000-0005-0000-0000-000077000000}"/>
    <cellStyle name="Accent1 2 4" xfId="1652" xr:uid="{00000000-0005-0000-0000-000078000000}"/>
    <cellStyle name="Accent1 3" xfId="70" xr:uid="{00000000-0005-0000-0000-000079000000}"/>
    <cellStyle name="Accent1 3 2" xfId="1653" xr:uid="{00000000-0005-0000-0000-00007A000000}"/>
    <cellStyle name="Accent1 3 3" xfId="1654" xr:uid="{00000000-0005-0000-0000-00007B000000}"/>
    <cellStyle name="Accent1 3 4" xfId="1655" xr:uid="{00000000-0005-0000-0000-00007C000000}"/>
    <cellStyle name="Accent1 4" xfId="71" xr:uid="{00000000-0005-0000-0000-00007D000000}"/>
    <cellStyle name="Accent1 4 2" xfId="1656" xr:uid="{00000000-0005-0000-0000-00007E000000}"/>
    <cellStyle name="Accent1 4 3" xfId="1657" xr:uid="{00000000-0005-0000-0000-00007F000000}"/>
    <cellStyle name="Accent1 4 4" xfId="1658" xr:uid="{00000000-0005-0000-0000-000080000000}"/>
    <cellStyle name="Accent1 5" xfId="72" xr:uid="{00000000-0005-0000-0000-000081000000}"/>
    <cellStyle name="Accent1 5 2" xfId="1659" xr:uid="{00000000-0005-0000-0000-000082000000}"/>
    <cellStyle name="Accent1 5 3" xfId="1660" xr:uid="{00000000-0005-0000-0000-000083000000}"/>
    <cellStyle name="Accent1 5 4" xfId="1661" xr:uid="{00000000-0005-0000-0000-000084000000}"/>
    <cellStyle name="Accent1 6" xfId="73" xr:uid="{00000000-0005-0000-0000-000085000000}"/>
    <cellStyle name="Accent1 6 2" xfId="1662" xr:uid="{00000000-0005-0000-0000-000086000000}"/>
    <cellStyle name="Accent1 6 3" xfId="1663" xr:uid="{00000000-0005-0000-0000-000087000000}"/>
    <cellStyle name="Accent1 6 4" xfId="1664" xr:uid="{00000000-0005-0000-0000-000088000000}"/>
    <cellStyle name="Accent1 7" xfId="74" xr:uid="{00000000-0005-0000-0000-000089000000}"/>
    <cellStyle name="Accent1 7 2" xfId="1665" xr:uid="{00000000-0005-0000-0000-00008A000000}"/>
    <cellStyle name="Accent1 7 3" xfId="1666" xr:uid="{00000000-0005-0000-0000-00008B000000}"/>
    <cellStyle name="Accent1 7 4" xfId="1667" xr:uid="{00000000-0005-0000-0000-00008C000000}"/>
    <cellStyle name="Accent1 8" xfId="75" xr:uid="{00000000-0005-0000-0000-00008D000000}"/>
    <cellStyle name="Accent1 8 2" xfId="1668" xr:uid="{00000000-0005-0000-0000-00008E000000}"/>
    <cellStyle name="Accent1 8 3" xfId="1669" xr:uid="{00000000-0005-0000-0000-00008F000000}"/>
    <cellStyle name="Accent1 8 4" xfId="1670" xr:uid="{00000000-0005-0000-0000-000090000000}"/>
    <cellStyle name="Accent1 9" xfId="76" xr:uid="{00000000-0005-0000-0000-000091000000}"/>
    <cellStyle name="Accent1 9 2" xfId="1671" xr:uid="{00000000-0005-0000-0000-000092000000}"/>
    <cellStyle name="Accent1 9 3" xfId="1672" xr:uid="{00000000-0005-0000-0000-000093000000}"/>
    <cellStyle name="Accent1 9 4" xfId="1673" xr:uid="{00000000-0005-0000-0000-000094000000}"/>
    <cellStyle name="Accent1_FBA" xfId="77" xr:uid="{00000000-0005-0000-0000-000095000000}"/>
    <cellStyle name="Accent2" xfId="78" xr:uid="{00000000-0005-0000-0000-000096000000}"/>
    <cellStyle name="Accent2 - 20%" xfId="79" xr:uid="{00000000-0005-0000-0000-000097000000}"/>
    <cellStyle name="Accent2 - 20% 2" xfId="80" xr:uid="{00000000-0005-0000-0000-000098000000}"/>
    <cellStyle name="Accent2 - 20% 2 2" xfId="1001" xr:uid="{00000000-0005-0000-0000-000099000000}"/>
    <cellStyle name="Accent2 - 20% 2 2 2" xfId="1674" xr:uid="{00000000-0005-0000-0000-00009A000000}"/>
    <cellStyle name="Accent2 - 20% 2 3" xfId="1675" xr:uid="{00000000-0005-0000-0000-00009B000000}"/>
    <cellStyle name="Accent2 - 20% 2 4" xfId="1676" xr:uid="{00000000-0005-0000-0000-00009C000000}"/>
    <cellStyle name="Accent2 - 20% 2 4 2" xfId="1677" xr:uid="{00000000-0005-0000-0000-00009D000000}"/>
    <cellStyle name="Accent2 - 20% 2 5" xfId="1678" xr:uid="{00000000-0005-0000-0000-00009E000000}"/>
    <cellStyle name="Accent2 - 20% 3" xfId="1002" xr:uid="{00000000-0005-0000-0000-00009F000000}"/>
    <cellStyle name="Accent2 - 20% 3 2" xfId="1679" xr:uid="{00000000-0005-0000-0000-0000A0000000}"/>
    <cellStyle name="Accent2 - 20% 4" xfId="1680" xr:uid="{00000000-0005-0000-0000-0000A1000000}"/>
    <cellStyle name="Accent2 - 20% 5" xfId="1681" xr:uid="{00000000-0005-0000-0000-0000A2000000}"/>
    <cellStyle name="Accent2 - 20% 5 2" xfId="1682" xr:uid="{00000000-0005-0000-0000-0000A3000000}"/>
    <cellStyle name="Accent2 - 20% 6" xfId="1683" xr:uid="{00000000-0005-0000-0000-0000A4000000}"/>
    <cellStyle name="Accent2 - 40%" xfId="81" xr:uid="{00000000-0005-0000-0000-0000A5000000}"/>
    <cellStyle name="Accent2 - 40% 2" xfId="82" xr:uid="{00000000-0005-0000-0000-0000A6000000}"/>
    <cellStyle name="Accent2 - 40% 2 2" xfId="1003" xr:uid="{00000000-0005-0000-0000-0000A7000000}"/>
    <cellStyle name="Accent2 - 40% 2 2 2" xfId="1684" xr:uid="{00000000-0005-0000-0000-0000A8000000}"/>
    <cellStyle name="Accent2 - 40% 2 3" xfId="1685" xr:uid="{00000000-0005-0000-0000-0000A9000000}"/>
    <cellStyle name="Accent2 - 40% 2 4" xfId="1686" xr:uid="{00000000-0005-0000-0000-0000AA000000}"/>
    <cellStyle name="Accent2 - 40% 2 4 2" xfId="1687" xr:uid="{00000000-0005-0000-0000-0000AB000000}"/>
    <cellStyle name="Accent2 - 40% 2 5" xfId="1688" xr:uid="{00000000-0005-0000-0000-0000AC000000}"/>
    <cellStyle name="Accent2 - 40% 3" xfId="1004" xr:uid="{00000000-0005-0000-0000-0000AD000000}"/>
    <cellStyle name="Accent2 - 40% 3 2" xfId="1689" xr:uid="{00000000-0005-0000-0000-0000AE000000}"/>
    <cellStyle name="Accent2 - 40% 4" xfId="1690" xr:uid="{00000000-0005-0000-0000-0000AF000000}"/>
    <cellStyle name="Accent2 - 40% 5" xfId="1691" xr:uid="{00000000-0005-0000-0000-0000B0000000}"/>
    <cellStyle name="Accent2 - 40% 5 2" xfId="1692" xr:uid="{00000000-0005-0000-0000-0000B1000000}"/>
    <cellStyle name="Accent2 - 40% 6" xfId="1693" xr:uid="{00000000-0005-0000-0000-0000B2000000}"/>
    <cellStyle name="Accent2 - 60%" xfId="83" xr:uid="{00000000-0005-0000-0000-0000B3000000}"/>
    <cellStyle name="Accent2 - 60% 2" xfId="1694" xr:uid="{00000000-0005-0000-0000-0000B4000000}"/>
    <cellStyle name="Accent2 - 60% 3" xfId="1695" xr:uid="{00000000-0005-0000-0000-0000B5000000}"/>
    <cellStyle name="Accent2 - 60% 4" xfId="1696" xr:uid="{00000000-0005-0000-0000-0000B6000000}"/>
    <cellStyle name="Accent2 2" xfId="84" xr:uid="{00000000-0005-0000-0000-0000B7000000}"/>
    <cellStyle name="Accent2 2 2" xfId="1697" xr:uid="{00000000-0005-0000-0000-0000B8000000}"/>
    <cellStyle name="Accent2 2 3" xfId="1698" xr:uid="{00000000-0005-0000-0000-0000B9000000}"/>
    <cellStyle name="Accent2 2 4" xfId="1699" xr:uid="{00000000-0005-0000-0000-0000BA000000}"/>
    <cellStyle name="Accent2 3" xfId="85" xr:uid="{00000000-0005-0000-0000-0000BB000000}"/>
    <cellStyle name="Accent2 3 2" xfId="1700" xr:uid="{00000000-0005-0000-0000-0000BC000000}"/>
    <cellStyle name="Accent2 3 3" xfId="1701" xr:uid="{00000000-0005-0000-0000-0000BD000000}"/>
    <cellStyle name="Accent2 3 4" xfId="1702" xr:uid="{00000000-0005-0000-0000-0000BE000000}"/>
    <cellStyle name="Accent2 4" xfId="86" xr:uid="{00000000-0005-0000-0000-0000BF000000}"/>
    <cellStyle name="Accent2 4 2" xfId="1703" xr:uid="{00000000-0005-0000-0000-0000C0000000}"/>
    <cellStyle name="Accent2 4 3" xfId="1704" xr:uid="{00000000-0005-0000-0000-0000C1000000}"/>
    <cellStyle name="Accent2 4 4" xfId="1705" xr:uid="{00000000-0005-0000-0000-0000C2000000}"/>
    <cellStyle name="Accent2 5" xfId="87" xr:uid="{00000000-0005-0000-0000-0000C3000000}"/>
    <cellStyle name="Accent2 5 2" xfId="1706" xr:uid="{00000000-0005-0000-0000-0000C4000000}"/>
    <cellStyle name="Accent2 5 3" xfId="1707" xr:uid="{00000000-0005-0000-0000-0000C5000000}"/>
    <cellStyle name="Accent2 5 4" xfId="1708" xr:uid="{00000000-0005-0000-0000-0000C6000000}"/>
    <cellStyle name="Accent2 6" xfId="88" xr:uid="{00000000-0005-0000-0000-0000C7000000}"/>
    <cellStyle name="Accent2 6 2" xfId="1709" xr:uid="{00000000-0005-0000-0000-0000C8000000}"/>
    <cellStyle name="Accent2 6 3" xfId="1710" xr:uid="{00000000-0005-0000-0000-0000C9000000}"/>
    <cellStyle name="Accent2 6 4" xfId="1711" xr:uid="{00000000-0005-0000-0000-0000CA000000}"/>
    <cellStyle name="Accent2 7" xfId="89" xr:uid="{00000000-0005-0000-0000-0000CB000000}"/>
    <cellStyle name="Accent2 7 2" xfId="1712" xr:uid="{00000000-0005-0000-0000-0000CC000000}"/>
    <cellStyle name="Accent2 7 3" xfId="1713" xr:uid="{00000000-0005-0000-0000-0000CD000000}"/>
    <cellStyle name="Accent2 7 4" xfId="1714" xr:uid="{00000000-0005-0000-0000-0000CE000000}"/>
    <cellStyle name="Accent2 8" xfId="90" xr:uid="{00000000-0005-0000-0000-0000CF000000}"/>
    <cellStyle name="Accent2 8 2" xfId="1715" xr:uid="{00000000-0005-0000-0000-0000D0000000}"/>
    <cellStyle name="Accent2 8 3" xfId="1716" xr:uid="{00000000-0005-0000-0000-0000D1000000}"/>
    <cellStyle name="Accent2 8 4" xfId="1717" xr:uid="{00000000-0005-0000-0000-0000D2000000}"/>
    <cellStyle name="Accent2 9" xfId="91" xr:uid="{00000000-0005-0000-0000-0000D3000000}"/>
    <cellStyle name="Accent2 9 2" xfId="1718" xr:uid="{00000000-0005-0000-0000-0000D4000000}"/>
    <cellStyle name="Accent2 9 3" xfId="1719" xr:uid="{00000000-0005-0000-0000-0000D5000000}"/>
    <cellStyle name="Accent2 9 4" xfId="1720" xr:uid="{00000000-0005-0000-0000-0000D6000000}"/>
    <cellStyle name="Accent2_FBA" xfId="92" xr:uid="{00000000-0005-0000-0000-0000D7000000}"/>
    <cellStyle name="Accent3" xfId="93" xr:uid="{00000000-0005-0000-0000-0000D8000000}"/>
    <cellStyle name="Accent3 - 20%" xfId="94" xr:uid="{00000000-0005-0000-0000-0000D9000000}"/>
    <cellStyle name="Accent3 - 20% 2" xfId="95" xr:uid="{00000000-0005-0000-0000-0000DA000000}"/>
    <cellStyle name="Accent3 - 20% 2 2" xfId="1005" xr:uid="{00000000-0005-0000-0000-0000DB000000}"/>
    <cellStyle name="Accent3 - 20% 2 2 2" xfId="1721" xr:uid="{00000000-0005-0000-0000-0000DC000000}"/>
    <cellStyle name="Accent3 - 20% 2 3" xfId="1722" xr:uid="{00000000-0005-0000-0000-0000DD000000}"/>
    <cellStyle name="Accent3 - 20% 2 4" xfId="1723" xr:uid="{00000000-0005-0000-0000-0000DE000000}"/>
    <cellStyle name="Accent3 - 20% 2 4 2" xfId="1724" xr:uid="{00000000-0005-0000-0000-0000DF000000}"/>
    <cellStyle name="Accent3 - 20% 2 5" xfId="1725" xr:uid="{00000000-0005-0000-0000-0000E0000000}"/>
    <cellStyle name="Accent3 - 20% 3" xfId="1006" xr:uid="{00000000-0005-0000-0000-0000E1000000}"/>
    <cellStyle name="Accent3 - 20% 3 2" xfId="1726" xr:uid="{00000000-0005-0000-0000-0000E2000000}"/>
    <cellStyle name="Accent3 - 20% 4" xfId="1727" xr:uid="{00000000-0005-0000-0000-0000E3000000}"/>
    <cellStyle name="Accent3 - 20% 5" xfId="1728" xr:uid="{00000000-0005-0000-0000-0000E4000000}"/>
    <cellStyle name="Accent3 - 20% 5 2" xfId="1729" xr:uid="{00000000-0005-0000-0000-0000E5000000}"/>
    <cellStyle name="Accent3 - 20% 6" xfId="1730" xr:uid="{00000000-0005-0000-0000-0000E6000000}"/>
    <cellStyle name="Accent3 - 40%" xfId="96" xr:uid="{00000000-0005-0000-0000-0000E7000000}"/>
    <cellStyle name="Accent3 - 40% 2" xfId="97" xr:uid="{00000000-0005-0000-0000-0000E8000000}"/>
    <cellStyle name="Accent3 - 40% 2 2" xfId="1007" xr:uid="{00000000-0005-0000-0000-0000E9000000}"/>
    <cellStyle name="Accent3 - 40% 2 2 2" xfId="1731" xr:uid="{00000000-0005-0000-0000-0000EA000000}"/>
    <cellStyle name="Accent3 - 40% 2 3" xfId="1732" xr:uid="{00000000-0005-0000-0000-0000EB000000}"/>
    <cellStyle name="Accent3 - 40% 2 4" xfId="1733" xr:uid="{00000000-0005-0000-0000-0000EC000000}"/>
    <cellStyle name="Accent3 - 40% 2 4 2" xfId="1734" xr:uid="{00000000-0005-0000-0000-0000ED000000}"/>
    <cellStyle name="Accent3 - 40% 2 5" xfId="1735" xr:uid="{00000000-0005-0000-0000-0000EE000000}"/>
    <cellStyle name="Accent3 - 40% 3" xfId="1008" xr:uid="{00000000-0005-0000-0000-0000EF000000}"/>
    <cellStyle name="Accent3 - 40% 3 2" xfId="1736" xr:uid="{00000000-0005-0000-0000-0000F0000000}"/>
    <cellStyle name="Accent3 - 40% 4" xfId="1737" xr:uid="{00000000-0005-0000-0000-0000F1000000}"/>
    <cellStyle name="Accent3 - 40% 5" xfId="1738" xr:uid="{00000000-0005-0000-0000-0000F2000000}"/>
    <cellStyle name="Accent3 - 40% 5 2" xfId="1739" xr:uid="{00000000-0005-0000-0000-0000F3000000}"/>
    <cellStyle name="Accent3 - 40% 6" xfId="1740" xr:uid="{00000000-0005-0000-0000-0000F4000000}"/>
    <cellStyle name="Accent3 - 60%" xfId="98" xr:uid="{00000000-0005-0000-0000-0000F5000000}"/>
    <cellStyle name="Accent3 - 60% 2" xfId="1741" xr:uid="{00000000-0005-0000-0000-0000F6000000}"/>
    <cellStyle name="Accent3 - 60% 3" xfId="1742" xr:uid="{00000000-0005-0000-0000-0000F7000000}"/>
    <cellStyle name="Accent3 - 60% 4" xfId="1743" xr:uid="{00000000-0005-0000-0000-0000F8000000}"/>
    <cellStyle name="Accent3 2" xfId="99" xr:uid="{00000000-0005-0000-0000-0000F9000000}"/>
    <cellStyle name="Accent3 2 2" xfId="1744" xr:uid="{00000000-0005-0000-0000-0000FA000000}"/>
    <cellStyle name="Accent3 2 3" xfId="1745" xr:uid="{00000000-0005-0000-0000-0000FB000000}"/>
    <cellStyle name="Accent3 2 4" xfId="1746" xr:uid="{00000000-0005-0000-0000-0000FC000000}"/>
    <cellStyle name="Accent3 3" xfId="100" xr:uid="{00000000-0005-0000-0000-0000FD000000}"/>
    <cellStyle name="Accent3 3 2" xfId="1747" xr:uid="{00000000-0005-0000-0000-0000FE000000}"/>
    <cellStyle name="Accent3 3 3" xfId="1748" xr:uid="{00000000-0005-0000-0000-0000FF000000}"/>
    <cellStyle name="Accent3 3 4" xfId="1749" xr:uid="{00000000-0005-0000-0000-000000010000}"/>
    <cellStyle name="Accent3 4" xfId="101" xr:uid="{00000000-0005-0000-0000-000001010000}"/>
    <cellStyle name="Accent3 4 2" xfId="1750" xr:uid="{00000000-0005-0000-0000-000002010000}"/>
    <cellStyle name="Accent3 4 3" xfId="1751" xr:uid="{00000000-0005-0000-0000-000003010000}"/>
    <cellStyle name="Accent3 4 4" xfId="1752" xr:uid="{00000000-0005-0000-0000-000004010000}"/>
    <cellStyle name="Accent3 5" xfId="102" xr:uid="{00000000-0005-0000-0000-000005010000}"/>
    <cellStyle name="Accent3 5 2" xfId="1753" xr:uid="{00000000-0005-0000-0000-000006010000}"/>
    <cellStyle name="Accent3 5 3" xfId="1754" xr:uid="{00000000-0005-0000-0000-000007010000}"/>
    <cellStyle name="Accent3 5 4" xfId="1755" xr:uid="{00000000-0005-0000-0000-000008010000}"/>
    <cellStyle name="Accent3 6" xfId="103" xr:uid="{00000000-0005-0000-0000-000009010000}"/>
    <cellStyle name="Accent3 6 2" xfId="1756" xr:uid="{00000000-0005-0000-0000-00000A010000}"/>
    <cellStyle name="Accent3 6 3" xfId="1757" xr:uid="{00000000-0005-0000-0000-00000B010000}"/>
    <cellStyle name="Accent3 6 4" xfId="1758" xr:uid="{00000000-0005-0000-0000-00000C010000}"/>
    <cellStyle name="Accent3 7" xfId="104" xr:uid="{00000000-0005-0000-0000-00000D010000}"/>
    <cellStyle name="Accent3 7 2" xfId="1759" xr:uid="{00000000-0005-0000-0000-00000E010000}"/>
    <cellStyle name="Accent3 7 3" xfId="1760" xr:uid="{00000000-0005-0000-0000-00000F010000}"/>
    <cellStyle name="Accent3 7 4" xfId="1761" xr:uid="{00000000-0005-0000-0000-000010010000}"/>
    <cellStyle name="Accent3 8" xfId="105" xr:uid="{00000000-0005-0000-0000-000011010000}"/>
    <cellStyle name="Accent3 8 2" xfId="1762" xr:uid="{00000000-0005-0000-0000-000012010000}"/>
    <cellStyle name="Accent3 8 3" xfId="1763" xr:uid="{00000000-0005-0000-0000-000013010000}"/>
    <cellStyle name="Accent3 8 4" xfId="1764" xr:uid="{00000000-0005-0000-0000-000014010000}"/>
    <cellStyle name="Accent3 9" xfId="106" xr:uid="{00000000-0005-0000-0000-000015010000}"/>
    <cellStyle name="Accent3 9 2" xfId="1765" xr:uid="{00000000-0005-0000-0000-000016010000}"/>
    <cellStyle name="Accent3 9 3" xfId="1766" xr:uid="{00000000-0005-0000-0000-000017010000}"/>
    <cellStyle name="Accent3 9 4" xfId="1767" xr:uid="{00000000-0005-0000-0000-000018010000}"/>
    <cellStyle name="Accent3_FBA" xfId="107" xr:uid="{00000000-0005-0000-0000-000019010000}"/>
    <cellStyle name="Accent4" xfId="108" xr:uid="{00000000-0005-0000-0000-00001A010000}"/>
    <cellStyle name="Accent4 - 20%" xfId="109" xr:uid="{00000000-0005-0000-0000-00001B010000}"/>
    <cellStyle name="Accent4 - 20% 2" xfId="110" xr:uid="{00000000-0005-0000-0000-00001C010000}"/>
    <cellStyle name="Accent4 - 20% 2 2" xfId="1009" xr:uid="{00000000-0005-0000-0000-00001D010000}"/>
    <cellStyle name="Accent4 - 20% 2 2 2" xfId="1768" xr:uid="{00000000-0005-0000-0000-00001E010000}"/>
    <cellStyle name="Accent4 - 20% 2 3" xfId="1769" xr:uid="{00000000-0005-0000-0000-00001F010000}"/>
    <cellStyle name="Accent4 - 20% 2 4" xfId="1770" xr:uid="{00000000-0005-0000-0000-000020010000}"/>
    <cellStyle name="Accent4 - 20% 2 4 2" xfId="1771" xr:uid="{00000000-0005-0000-0000-000021010000}"/>
    <cellStyle name="Accent4 - 20% 2 5" xfId="1772" xr:uid="{00000000-0005-0000-0000-000022010000}"/>
    <cellStyle name="Accent4 - 20% 3" xfId="1010" xr:uid="{00000000-0005-0000-0000-000023010000}"/>
    <cellStyle name="Accent4 - 20% 3 2" xfId="1773" xr:uid="{00000000-0005-0000-0000-000024010000}"/>
    <cellStyle name="Accent4 - 20% 4" xfId="1774" xr:uid="{00000000-0005-0000-0000-000025010000}"/>
    <cellStyle name="Accent4 - 20% 5" xfId="1775" xr:uid="{00000000-0005-0000-0000-000026010000}"/>
    <cellStyle name="Accent4 - 20% 5 2" xfId="1776" xr:uid="{00000000-0005-0000-0000-000027010000}"/>
    <cellStyle name="Accent4 - 20% 6" xfId="1777" xr:uid="{00000000-0005-0000-0000-000028010000}"/>
    <cellStyle name="Accent4 - 40%" xfId="111" xr:uid="{00000000-0005-0000-0000-000029010000}"/>
    <cellStyle name="Accent4 - 40% 2" xfId="112" xr:uid="{00000000-0005-0000-0000-00002A010000}"/>
    <cellStyle name="Accent4 - 40% 2 2" xfId="1011" xr:uid="{00000000-0005-0000-0000-00002B010000}"/>
    <cellStyle name="Accent4 - 40% 2 2 2" xfId="1778" xr:uid="{00000000-0005-0000-0000-00002C010000}"/>
    <cellStyle name="Accent4 - 40% 2 3" xfId="1779" xr:uid="{00000000-0005-0000-0000-00002D010000}"/>
    <cellStyle name="Accent4 - 40% 2 4" xfId="1780" xr:uid="{00000000-0005-0000-0000-00002E010000}"/>
    <cellStyle name="Accent4 - 40% 2 4 2" xfId="1781" xr:uid="{00000000-0005-0000-0000-00002F010000}"/>
    <cellStyle name="Accent4 - 40% 2 5" xfId="1782" xr:uid="{00000000-0005-0000-0000-000030010000}"/>
    <cellStyle name="Accent4 - 40% 3" xfId="1012" xr:uid="{00000000-0005-0000-0000-000031010000}"/>
    <cellStyle name="Accent4 - 40% 3 2" xfId="1783" xr:uid="{00000000-0005-0000-0000-000032010000}"/>
    <cellStyle name="Accent4 - 40% 4" xfId="1784" xr:uid="{00000000-0005-0000-0000-000033010000}"/>
    <cellStyle name="Accent4 - 40% 5" xfId="1785" xr:uid="{00000000-0005-0000-0000-000034010000}"/>
    <cellStyle name="Accent4 - 40% 5 2" xfId="1786" xr:uid="{00000000-0005-0000-0000-000035010000}"/>
    <cellStyle name="Accent4 - 40% 6" xfId="1787" xr:uid="{00000000-0005-0000-0000-000036010000}"/>
    <cellStyle name="Accent4 - 60%" xfId="113" xr:uid="{00000000-0005-0000-0000-000037010000}"/>
    <cellStyle name="Accent4 - 60% 2" xfId="1788" xr:uid="{00000000-0005-0000-0000-000038010000}"/>
    <cellStyle name="Accent4 - 60% 3" xfId="1789" xr:uid="{00000000-0005-0000-0000-000039010000}"/>
    <cellStyle name="Accent4 - 60% 4" xfId="1790" xr:uid="{00000000-0005-0000-0000-00003A010000}"/>
    <cellStyle name="Accent4 2" xfId="114" xr:uid="{00000000-0005-0000-0000-00003B010000}"/>
    <cellStyle name="Accent4 2 2" xfId="1791" xr:uid="{00000000-0005-0000-0000-00003C010000}"/>
    <cellStyle name="Accent4 2 3" xfId="1792" xr:uid="{00000000-0005-0000-0000-00003D010000}"/>
    <cellStyle name="Accent4 2 4" xfId="1793" xr:uid="{00000000-0005-0000-0000-00003E010000}"/>
    <cellStyle name="Accent4 3" xfId="115" xr:uid="{00000000-0005-0000-0000-00003F010000}"/>
    <cellStyle name="Accent4 3 2" xfId="1794" xr:uid="{00000000-0005-0000-0000-000040010000}"/>
    <cellStyle name="Accent4 3 3" xfId="1795" xr:uid="{00000000-0005-0000-0000-000041010000}"/>
    <cellStyle name="Accent4 3 4" xfId="1796" xr:uid="{00000000-0005-0000-0000-000042010000}"/>
    <cellStyle name="Accent4 4" xfId="116" xr:uid="{00000000-0005-0000-0000-000043010000}"/>
    <cellStyle name="Accent4 4 2" xfId="1797" xr:uid="{00000000-0005-0000-0000-000044010000}"/>
    <cellStyle name="Accent4 4 3" xfId="1798" xr:uid="{00000000-0005-0000-0000-000045010000}"/>
    <cellStyle name="Accent4 4 4" xfId="1799" xr:uid="{00000000-0005-0000-0000-000046010000}"/>
    <cellStyle name="Accent4 5" xfId="117" xr:uid="{00000000-0005-0000-0000-000047010000}"/>
    <cellStyle name="Accent4 5 2" xfId="1800" xr:uid="{00000000-0005-0000-0000-000048010000}"/>
    <cellStyle name="Accent4 5 3" xfId="1801" xr:uid="{00000000-0005-0000-0000-000049010000}"/>
    <cellStyle name="Accent4 5 4" xfId="1802" xr:uid="{00000000-0005-0000-0000-00004A010000}"/>
    <cellStyle name="Accent4 6" xfId="118" xr:uid="{00000000-0005-0000-0000-00004B010000}"/>
    <cellStyle name="Accent4 6 2" xfId="1803" xr:uid="{00000000-0005-0000-0000-00004C010000}"/>
    <cellStyle name="Accent4 6 3" xfId="1804" xr:uid="{00000000-0005-0000-0000-00004D010000}"/>
    <cellStyle name="Accent4 6 4" xfId="1805" xr:uid="{00000000-0005-0000-0000-00004E010000}"/>
    <cellStyle name="Accent4 7" xfId="119" xr:uid="{00000000-0005-0000-0000-00004F010000}"/>
    <cellStyle name="Accent4 7 2" xfId="1806" xr:uid="{00000000-0005-0000-0000-000050010000}"/>
    <cellStyle name="Accent4 7 3" xfId="1807" xr:uid="{00000000-0005-0000-0000-000051010000}"/>
    <cellStyle name="Accent4 7 4" xfId="1808" xr:uid="{00000000-0005-0000-0000-000052010000}"/>
    <cellStyle name="Accent4 8" xfId="120" xr:uid="{00000000-0005-0000-0000-000053010000}"/>
    <cellStyle name="Accent4 8 2" xfId="1809" xr:uid="{00000000-0005-0000-0000-000054010000}"/>
    <cellStyle name="Accent4 8 3" xfId="1810" xr:uid="{00000000-0005-0000-0000-000055010000}"/>
    <cellStyle name="Accent4 8 4" xfId="1811" xr:uid="{00000000-0005-0000-0000-000056010000}"/>
    <cellStyle name="Accent4 9" xfId="121" xr:uid="{00000000-0005-0000-0000-000057010000}"/>
    <cellStyle name="Accent4 9 2" xfId="1812" xr:uid="{00000000-0005-0000-0000-000058010000}"/>
    <cellStyle name="Accent4 9 3" xfId="1813" xr:uid="{00000000-0005-0000-0000-000059010000}"/>
    <cellStyle name="Accent4 9 4" xfId="1814" xr:uid="{00000000-0005-0000-0000-00005A010000}"/>
    <cellStyle name="Accent4_FBA" xfId="122" xr:uid="{00000000-0005-0000-0000-00005B010000}"/>
    <cellStyle name="Accent5" xfId="123" xr:uid="{00000000-0005-0000-0000-00005C010000}"/>
    <cellStyle name="Accent5 - 20%" xfId="124" xr:uid="{00000000-0005-0000-0000-00005D010000}"/>
    <cellStyle name="Accent5 - 20% 2" xfId="125" xr:uid="{00000000-0005-0000-0000-00005E010000}"/>
    <cellStyle name="Accent5 - 20% 2 2" xfId="1013" xr:uid="{00000000-0005-0000-0000-00005F010000}"/>
    <cellStyle name="Accent5 - 20% 2 2 2" xfId="1815" xr:uid="{00000000-0005-0000-0000-000060010000}"/>
    <cellStyle name="Accent5 - 20% 2 3" xfId="1816" xr:uid="{00000000-0005-0000-0000-000061010000}"/>
    <cellStyle name="Accent5 - 20% 2 4" xfId="1817" xr:uid="{00000000-0005-0000-0000-000062010000}"/>
    <cellStyle name="Accent5 - 20% 2 4 2" xfId="1818" xr:uid="{00000000-0005-0000-0000-000063010000}"/>
    <cellStyle name="Accent5 - 20% 2 5" xfId="1819" xr:uid="{00000000-0005-0000-0000-000064010000}"/>
    <cellStyle name="Accent5 - 20% 3" xfId="1014" xr:uid="{00000000-0005-0000-0000-000065010000}"/>
    <cellStyle name="Accent5 - 20% 3 2" xfId="1820" xr:uid="{00000000-0005-0000-0000-000066010000}"/>
    <cellStyle name="Accent5 - 20% 4" xfId="1821" xr:uid="{00000000-0005-0000-0000-000067010000}"/>
    <cellStyle name="Accent5 - 20% 5" xfId="1822" xr:uid="{00000000-0005-0000-0000-000068010000}"/>
    <cellStyle name="Accent5 - 20% 5 2" xfId="1823" xr:uid="{00000000-0005-0000-0000-000069010000}"/>
    <cellStyle name="Accent5 - 20% 6" xfId="1824" xr:uid="{00000000-0005-0000-0000-00006A010000}"/>
    <cellStyle name="Accent5 - 40%" xfId="126" xr:uid="{00000000-0005-0000-0000-00006B010000}"/>
    <cellStyle name="Accent5 - 40% 2" xfId="127" xr:uid="{00000000-0005-0000-0000-00006C010000}"/>
    <cellStyle name="Accent5 - 40% 2 2" xfId="1015" xr:uid="{00000000-0005-0000-0000-00006D010000}"/>
    <cellStyle name="Accent5 - 40% 2 2 2" xfId="1825" xr:uid="{00000000-0005-0000-0000-00006E010000}"/>
    <cellStyle name="Accent5 - 40% 2 3" xfId="1826" xr:uid="{00000000-0005-0000-0000-00006F010000}"/>
    <cellStyle name="Accent5 - 40% 2 4" xfId="1827" xr:uid="{00000000-0005-0000-0000-000070010000}"/>
    <cellStyle name="Accent5 - 40% 2 4 2" xfId="1828" xr:uid="{00000000-0005-0000-0000-000071010000}"/>
    <cellStyle name="Accent5 - 40% 2 5" xfId="1829" xr:uid="{00000000-0005-0000-0000-000072010000}"/>
    <cellStyle name="Accent5 - 40% 3" xfId="1016" xr:uid="{00000000-0005-0000-0000-000073010000}"/>
    <cellStyle name="Accent5 - 40% 3 2" xfId="1830" xr:uid="{00000000-0005-0000-0000-000074010000}"/>
    <cellStyle name="Accent5 - 40% 4" xfId="1831" xr:uid="{00000000-0005-0000-0000-000075010000}"/>
    <cellStyle name="Accent5 - 40% 5" xfId="1832" xr:uid="{00000000-0005-0000-0000-000076010000}"/>
    <cellStyle name="Accent5 - 40% 5 2" xfId="1833" xr:uid="{00000000-0005-0000-0000-000077010000}"/>
    <cellStyle name="Accent5 - 40% 6" xfId="1834" xr:uid="{00000000-0005-0000-0000-000078010000}"/>
    <cellStyle name="Accent5 - 60%" xfId="128" xr:uid="{00000000-0005-0000-0000-000079010000}"/>
    <cellStyle name="Accent5 - 60% 2" xfId="1835" xr:uid="{00000000-0005-0000-0000-00007A010000}"/>
    <cellStyle name="Accent5 - 60% 3" xfId="1836" xr:uid="{00000000-0005-0000-0000-00007B010000}"/>
    <cellStyle name="Accent5 - 60% 4" xfId="1837" xr:uid="{00000000-0005-0000-0000-00007C010000}"/>
    <cellStyle name="Accent5 2" xfId="129" xr:uid="{00000000-0005-0000-0000-00007D010000}"/>
    <cellStyle name="Accent5 2 2" xfId="1838" xr:uid="{00000000-0005-0000-0000-00007E010000}"/>
    <cellStyle name="Accent5 2 3" xfId="1839" xr:uid="{00000000-0005-0000-0000-00007F010000}"/>
    <cellStyle name="Accent5 2 4" xfId="1840" xr:uid="{00000000-0005-0000-0000-000080010000}"/>
    <cellStyle name="Accent5 3" xfId="130" xr:uid="{00000000-0005-0000-0000-000081010000}"/>
    <cellStyle name="Accent5 3 2" xfId="1841" xr:uid="{00000000-0005-0000-0000-000082010000}"/>
    <cellStyle name="Accent5 3 3" xfId="1842" xr:uid="{00000000-0005-0000-0000-000083010000}"/>
    <cellStyle name="Accent5 3 4" xfId="1843" xr:uid="{00000000-0005-0000-0000-000084010000}"/>
    <cellStyle name="Accent5 4" xfId="131" xr:uid="{00000000-0005-0000-0000-000085010000}"/>
    <cellStyle name="Accent5 4 2" xfId="1844" xr:uid="{00000000-0005-0000-0000-000086010000}"/>
    <cellStyle name="Accent5 4 3" xfId="1845" xr:uid="{00000000-0005-0000-0000-000087010000}"/>
    <cellStyle name="Accent5 4 4" xfId="1846" xr:uid="{00000000-0005-0000-0000-000088010000}"/>
    <cellStyle name="Accent5 5" xfId="132" xr:uid="{00000000-0005-0000-0000-000089010000}"/>
    <cellStyle name="Accent5 5 2" xfId="1847" xr:uid="{00000000-0005-0000-0000-00008A010000}"/>
    <cellStyle name="Accent5 5 3" xfId="1848" xr:uid="{00000000-0005-0000-0000-00008B010000}"/>
    <cellStyle name="Accent5 5 4" xfId="1849" xr:uid="{00000000-0005-0000-0000-00008C010000}"/>
    <cellStyle name="Accent5 6" xfId="133" xr:uid="{00000000-0005-0000-0000-00008D010000}"/>
    <cellStyle name="Accent5 6 2" xfId="1850" xr:uid="{00000000-0005-0000-0000-00008E010000}"/>
    <cellStyle name="Accent5 6 3" xfId="1851" xr:uid="{00000000-0005-0000-0000-00008F010000}"/>
    <cellStyle name="Accent5 6 4" xfId="1852" xr:uid="{00000000-0005-0000-0000-000090010000}"/>
    <cellStyle name="Accent5 7" xfId="134" xr:uid="{00000000-0005-0000-0000-000091010000}"/>
    <cellStyle name="Accent5 7 2" xfId="1853" xr:uid="{00000000-0005-0000-0000-000092010000}"/>
    <cellStyle name="Accent5 7 3" xfId="1854" xr:uid="{00000000-0005-0000-0000-000093010000}"/>
    <cellStyle name="Accent5 7 4" xfId="1855" xr:uid="{00000000-0005-0000-0000-000094010000}"/>
    <cellStyle name="Accent5 8" xfId="135" xr:uid="{00000000-0005-0000-0000-000095010000}"/>
    <cellStyle name="Accent5 8 2" xfId="1856" xr:uid="{00000000-0005-0000-0000-000096010000}"/>
    <cellStyle name="Accent5 8 3" xfId="1857" xr:uid="{00000000-0005-0000-0000-000097010000}"/>
    <cellStyle name="Accent5 8 4" xfId="1858" xr:uid="{00000000-0005-0000-0000-000098010000}"/>
    <cellStyle name="Accent5 9" xfId="136" xr:uid="{00000000-0005-0000-0000-000099010000}"/>
    <cellStyle name="Accent5 9 2" xfId="1859" xr:uid="{00000000-0005-0000-0000-00009A010000}"/>
    <cellStyle name="Accent5 9 3" xfId="1860" xr:uid="{00000000-0005-0000-0000-00009B010000}"/>
    <cellStyle name="Accent5 9 4" xfId="1861" xr:uid="{00000000-0005-0000-0000-00009C010000}"/>
    <cellStyle name="Accent5_FBA" xfId="137" xr:uid="{00000000-0005-0000-0000-00009D010000}"/>
    <cellStyle name="Accent6" xfId="138" xr:uid="{00000000-0005-0000-0000-00009E010000}"/>
    <cellStyle name="Accent6 - 20%" xfId="139" xr:uid="{00000000-0005-0000-0000-00009F010000}"/>
    <cellStyle name="Accent6 - 20% 2" xfId="140" xr:uid="{00000000-0005-0000-0000-0000A0010000}"/>
    <cellStyle name="Accent6 - 20% 2 2" xfId="1017" xr:uid="{00000000-0005-0000-0000-0000A1010000}"/>
    <cellStyle name="Accent6 - 20% 2 2 2" xfId="1862" xr:uid="{00000000-0005-0000-0000-0000A2010000}"/>
    <cellStyle name="Accent6 - 20% 2 3" xfId="1863" xr:uid="{00000000-0005-0000-0000-0000A3010000}"/>
    <cellStyle name="Accent6 - 20% 2 4" xfId="1864" xr:uid="{00000000-0005-0000-0000-0000A4010000}"/>
    <cellStyle name="Accent6 - 20% 2 4 2" xfId="1865" xr:uid="{00000000-0005-0000-0000-0000A5010000}"/>
    <cellStyle name="Accent6 - 20% 2 5" xfId="1866" xr:uid="{00000000-0005-0000-0000-0000A6010000}"/>
    <cellStyle name="Accent6 - 20% 3" xfId="1018" xr:uid="{00000000-0005-0000-0000-0000A7010000}"/>
    <cellStyle name="Accent6 - 20% 3 2" xfId="1867" xr:uid="{00000000-0005-0000-0000-0000A8010000}"/>
    <cellStyle name="Accent6 - 20% 4" xfId="1868" xr:uid="{00000000-0005-0000-0000-0000A9010000}"/>
    <cellStyle name="Accent6 - 20% 5" xfId="1869" xr:uid="{00000000-0005-0000-0000-0000AA010000}"/>
    <cellStyle name="Accent6 - 20% 5 2" xfId="1870" xr:uid="{00000000-0005-0000-0000-0000AB010000}"/>
    <cellStyle name="Accent6 - 20% 6" xfId="1871" xr:uid="{00000000-0005-0000-0000-0000AC010000}"/>
    <cellStyle name="Accent6 - 40%" xfId="141" xr:uid="{00000000-0005-0000-0000-0000AD010000}"/>
    <cellStyle name="Accent6 - 40% 2" xfId="142" xr:uid="{00000000-0005-0000-0000-0000AE010000}"/>
    <cellStyle name="Accent6 - 40% 2 2" xfId="1019" xr:uid="{00000000-0005-0000-0000-0000AF010000}"/>
    <cellStyle name="Accent6 - 40% 2 2 2" xfId="1872" xr:uid="{00000000-0005-0000-0000-0000B0010000}"/>
    <cellStyle name="Accent6 - 40% 2 3" xfId="1873" xr:uid="{00000000-0005-0000-0000-0000B1010000}"/>
    <cellStyle name="Accent6 - 40% 2 4" xfId="1874" xr:uid="{00000000-0005-0000-0000-0000B2010000}"/>
    <cellStyle name="Accent6 - 40% 2 4 2" xfId="1875" xr:uid="{00000000-0005-0000-0000-0000B3010000}"/>
    <cellStyle name="Accent6 - 40% 2 5" xfId="1876" xr:uid="{00000000-0005-0000-0000-0000B4010000}"/>
    <cellStyle name="Accent6 - 40% 3" xfId="1020" xr:uid="{00000000-0005-0000-0000-0000B5010000}"/>
    <cellStyle name="Accent6 - 40% 3 2" xfId="1877" xr:uid="{00000000-0005-0000-0000-0000B6010000}"/>
    <cellStyle name="Accent6 - 40% 4" xfId="1878" xr:uid="{00000000-0005-0000-0000-0000B7010000}"/>
    <cellStyle name="Accent6 - 40% 5" xfId="1879" xr:uid="{00000000-0005-0000-0000-0000B8010000}"/>
    <cellStyle name="Accent6 - 40% 5 2" xfId="1880" xr:uid="{00000000-0005-0000-0000-0000B9010000}"/>
    <cellStyle name="Accent6 - 40% 6" xfId="1881" xr:uid="{00000000-0005-0000-0000-0000BA010000}"/>
    <cellStyle name="Accent6 - 60%" xfId="143" xr:uid="{00000000-0005-0000-0000-0000BB010000}"/>
    <cellStyle name="Accent6 - 60% 2" xfId="1882" xr:uid="{00000000-0005-0000-0000-0000BC010000}"/>
    <cellStyle name="Accent6 - 60% 3" xfId="1883" xr:uid="{00000000-0005-0000-0000-0000BD010000}"/>
    <cellStyle name="Accent6 - 60% 4" xfId="1884" xr:uid="{00000000-0005-0000-0000-0000BE010000}"/>
    <cellStyle name="Accent6 2" xfId="144" xr:uid="{00000000-0005-0000-0000-0000BF010000}"/>
    <cellStyle name="Accent6 2 2" xfId="1885" xr:uid="{00000000-0005-0000-0000-0000C0010000}"/>
    <cellStyle name="Accent6 2 3" xfId="1886" xr:uid="{00000000-0005-0000-0000-0000C1010000}"/>
    <cellStyle name="Accent6 2 4" xfId="1887" xr:uid="{00000000-0005-0000-0000-0000C2010000}"/>
    <cellStyle name="Accent6 3" xfId="145" xr:uid="{00000000-0005-0000-0000-0000C3010000}"/>
    <cellStyle name="Accent6 3 2" xfId="1888" xr:uid="{00000000-0005-0000-0000-0000C4010000}"/>
    <cellStyle name="Accent6 3 3" xfId="1889" xr:uid="{00000000-0005-0000-0000-0000C5010000}"/>
    <cellStyle name="Accent6 3 4" xfId="1890" xr:uid="{00000000-0005-0000-0000-0000C6010000}"/>
    <cellStyle name="Accent6 4" xfId="146" xr:uid="{00000000-0005-0000-0000-0000C7010000}"/>
    <cellStyle name="Accent6 4 2" xfId="1891" xr:uid="{00000000-0005-0000-0000-0000C8010000}"/>
    <cellStyle name="Accent6 4 3" xfId="1892" xr:uid="{00000000-0005-0000-0000-0000C9010000}"/>
    <cellStyle name="Accent6 4 4" xfId="1893" xr:uid="{00000000-0005-0000-0000-0000CA010000}"/>
    <cellStyle name="Accent6 5" xfId="147" xr:uid="{00000000-0005-0000-0000-0000CB010000}"/>
    <cellStyle name="Accent6 5 2" xfId="1894" xr:uid="{00000000-0005-0000-0000-0000CC010000}"/>
    <cellStyle name="Accent6 5 3" xfId="1895" xr:uid="{00000000-0005-0000-0000-0000CD010000}"/>
    <cellStyle name="Accent6 5 4" xfId="1896" xr:uid="{00000000-0005-0000-0000-0000CE010000}"/>
    <cellStyle name="Accent6 6" xfId="148" xr:uid="{00000000-0005-0000-0000-0000CF010000}"/>
    <cellStyle name="Accent6 6 2" xfId="1897" xr:uid="{00000000-0005-0000-0000-0000D0010000}"/>
    <cellStyle name="Accent6 6 3" xfId="1898" xr:uid="{00000000-0005-0000-0000-0000D1010000}"/>
    <cellStyle name="Accent6 6 4" xfId="1899" xr:uid="{00000000-0005-0000-0000-0000D2010000}"/>
    <cellStyle name="Accent6 7" xfId="149" xr:uid="{00000000-0005-0000-0000-0000D3010000}"/>
    <cellStyle name="Accent6 7 2" xfId="1900" xr:uid="{00000000-0005-0000-0000-0000D4010000}"/>
    <cellStyle name="Accent6 7 3" xfId="1901" xr:uid="{00000000-0005-0000-0000-0000D5010000}"/>
    <cellStyle name="Accent6 7 4" xfId="1902" xr:uid="{00000000-0005-0000-0000-0000D6010000}"/>
    <cellStyle name="Accent6 8" xfId="150" xr:uid="{00000000-0005-0000-0000-0000D7010000}"/>
    <cellStyle name="Accent6 8 2" xfId="1903" xr:uid="{00000000-0005-0000-0000-0000D8010000}"/>
    <cellStyle name="Accent6 8 3" xfId="1904" xr:uid="{00000000-0005-0000-0000-0000D9010000}"/>
    <cellStyle name="Accent6 8 4" xfId="1905" xr:uid="{00000000-0005-0000-0000-0000DA010000}"/>
    <cellStyle name="Accent6 9" xfId="151" xr:uid="{00000000-0005-0000-0000-0000DB010000}"/>
    <cellStyle name="Accent6 9 2" xfId="1906" xr:uid="{00000000-0005-0000-0000-0000DC010000}"/>
    <cellStyle name="Accent6 9 3" xfId="1907" xr:uid="{00000000-0005-0000-0000-0000DD010000}"/>
    <cellStyle name="Accent6 9 4" xfId="1908" xr:uid="{00000000-0005-0000-0000-0000DE010000}"/>
    <cellStyle name="Accent6_FBA" xfId="152" xr:uid="{00000000-0005-0000-0000-0000DF010000}"/>
    <cellStyle name="Aiškinamasis tekstas" xfId="153" builtinId="53" customBuiltin="1"/>
    <cellStyle name="Aiškinamasis tekstas 2" xfId="154" xr:uid="{00000000-0005-0000-0000-0000E1010000}"/>
    <cellStyle name="Aiškinamasis tekstas 3" xfId="834" xr:uid="{00000000-0005-0000-0000-0000E2010000}"/>
    <cellStyle name="Bad" xfId="155" xr:uid="{00000000-0005-0000-0000-0000E3010000}"/>
    <cellStyle name="Bad 10" xfId="1021" xr:uid="{00000000-0005-0000-0000-0000E4010000}"/>
    <cellStyle name="Bad 2" xfId="156" xr:uid="{00000000-0005-0000-0000-0000E5010000}"/>
    <cellStyle name="Bad 2 2" xfId="1909" xr:uid="{00000000-0005-0000-0000-0000E6010000}"/>
    <cellStyle name="Bad 2 3" xfId="1910" xr:uid="{00000000-0005-0000-0000-0000E7010000}"/>
    <cellStyle name="Bad 2 4" xfId="1911" xr:uid="{00000000-0005-0000-0000-0000E8010000}"/>
    <cellStyle name="Bad 3" xfId="157" xr:uid="{00000000-0005-0000-0000-0000E9010000}"/>
    <cellStyle name="Bad 3 2" xfId="1912" xr:uid="{00000000-0005-0000-0000-0000EA010000}"/>
    <cellStyle name="Bad 3 3" xfId="1913" xr:uid="{00000000-0005-0000-0000-0000EB010000}"/>
    <cellStyle name="Bad 3 4" xfId="1914" xr:uid="{00000000-0005-0000-0000-0000EC010000}"/>
    <cellStyle name="Bad 4" xfId="158" xr:uid="{00000000-0005-0000-0000-0000ED010000}"/>
    <cellStyle name="Bad 4 2" xfId="1915" xr:uid="{00000000-0005-0000-0000-0000EE010000}"/>
    <cellStyle name="Bad 4 3" xfId="1916" xr:uid="{00000000-0005-0000-0000-0000EF010000}"/>
    <cellStyle name="Bad 4 4" xfId="1917" xr:uid="{00000000-0005-0000-0000-0000F0010000}"/>
    <cellStyle name="Bad 5" xfId="159" xr:uid="{00000000-0005-0000-0000-0000F1010000}"/>
    <cellStyle name="Bad 5 2" xfId="1918" xr:uid="{00000000-0005-0000-0000-0000F2010000}"/>
    <cellStyle name="Bad 5 3" xfId="1919" xr:uid="{00000000-0005-0000-0000-0000F3010000}"/>
    <cellStyle name="Bad 5 4" xfId="1920" xr:uid="{00000000-0005-0000-0000-0000F4010000}"/>
    <cellStyle name="Bad 6" xfId="160" xr:uid="{00000000-0005-0000-0000-0000F5010000}"/>
    <cellStyle name="Bad 6 2" xfId="1921" xr:uid="{00000000-0005-0000-0000-0000F6010000}"/>
    <cellStyle name="Bad 6 3" xfId="1922" xr:uid="{00000000-0005-0000-0000-0000F7010000}"/>
    <cellStyle name="Bad 6 4" xfId="1923" xr:uid="{00000000-0005-0000-0000-0000F8010000}"/>
    <cellStyle name="Bad 7" xfId="161" xr:uid="{00000000-0005-0000-0000-0000F9010000}"/>
    <cellStyle name="Bad 7 2" xfId="1924" xr:uid="{00000000-0005-0000-0000-0000FA010000}"/>
    <cellStyle name="Bad 7 3" xfId="1925" xr:uid="{00000000-0005-0000-0000-0000FB010000}"/>
    <cellStyle name="Bad 7 4" xfId="1926" xr:uid="{00000000-0005-0000-0000-0000FC010000}"/>
    <cellStyle name="Bad 8" xfId="162" xr:uid="{00000000-0005-0000-0000-0000FD010000}"/>
    <cellStyle name="Bad 8 2" xfId="1927" xr:uid="{00000000-0005-0000-0000-0000FE010000}"/>
    <cellStyle name="Bad 8 3" xfId="1928" xr:uid="{00000000-0005-0000-0000-0000FF010000}"/>
    <cellStyle name="Bad 8 4" xfId="1929" xr:uid="{00000000-0005-0000-0000-000000020000}"/>
    <cellStyle name="Bad 9" xfId="163" xr:uid="{00000000-0005-0000-0000-000001020000}"/>
    <cellStyle name="Bad 9 2" xfId="1930" xr:uid="{00000000-0005-0000-0000-000002020000}"/>
    <cellStyle name="Bad 9 3" xfId="1931" xr:uid="{00000000-0005-0000-0000-000003020000}"/>
    <cellStyle name="Bad 9 4" xfId="1932" xr:uid="{00000000-0005-0000-0000-000004020000}"/>
    <cellStyle name="Bad_FBA" xfId="164" xr:uid="{00000000-0005-0000-0000-000005020000}"/>
    <cellStyle name="Blogas" xfId="165" builtinId="27" customBuiltin="1"/>
    <cellStyle name="Blogas 2" xfId="166" xr:uid="{00000000-0005-0000-0000-000007020000}"/>
    <cellStyle name="Blogas 3" xfId="835" xr:uid="{00000000-0005-0000-0000-000008020000}"/>
    <cellStyle name="Calculation" xfId="167" xr:uid="{00000000-0005-0000-0000-000009020000}"/>
    <cellStyle name="Calculation 2" xfId="168" xr:uid="{00000000-0005-0000-0000-00000A020000}"/>
    <cellStyle name="Calculation 2 2" xfId="1933" xr:uid="{00000000-0005-0000-0000-00000B020000}"/>
    <cellStyle name="Calculation 2 3" xfId="1934" xr:uid="{00000000-0005-0000-0000-00000C020000}"/>
    <cellStyle name="Calculation 2 4" xfId="1935" xr:uid="{00000000-0005-0000-0000-00000D020000}"/>
    <cellStyle name="Calculation 3" xfId="169" xr:uid="{00000000-0005-0000-0000-00000E020000}"/>
    <cellStyle name="Calculation 3 2" xfId="1936" xr:uid="{00000000-0005-0000-0000-00000F020000}"/>
    <cellStyle name="Calculation 3 3" xfId="1937" xr:uid="{00000000-0005-0000-0000-000010020000}"/>
    <cellStyle name="Calculation 3 4" xfId="1938" xr:uid="{00000000-0005-0000-0000-000011020000}"/>
    <cellStyle name="Calculation 4" xfId="170" xr:uid="{00000000-0005-0000-0000-000012020000}"/>
    <cellStyle name="Calculation 4 2" xfId="1939" xr:uid="{00000000-0005-0000-0000-000013020000}"/>
    <cellStyle name="Calculation 4 3" xfId="1940" xr:uid="{00000000-0005-0000-0000-000014020000}"/>
    <cellStyle name="Calculation 4 4" xfId="1941" xr:uid="{00000000-0005-0000-0000-000015020000}"/>
    <cellStyle name="Calculation 5" xfId="171" xr:uid="{00000000-0005-0000-0000-000016020000}"/>
    <cellStyle name="Calculation 5 2" xfId="1942" xr:uid="{00000000-0005-0000-0000-000017020000}"/>
    <cellStyle name="Calculation 5 3" xfId="1943" xr:uid="{00000000-0005-0000-0000-000018020000}"/>
    <cellStyle name="Calculation 5 4" xfId="1944" xr:uid="{00000000-0005-0000-0000-000019020000}"/>
    <cellStyle name="Calculation 6" xfId="172" xr:uid="{00000000-0005-0000-0000-00001A020000}"/>
    <cellStyle name="Calculation 6 2" xfId="1945" xr:uid="{00000000-0005-0000-0000-00001B020000}"/>
    <cellStyle name="Calculation 6 3" xfId="1946" xr:uid="{00000000-0005-0000-0000-00001C020000}"/>
    <cellStyle name="Calculation 6 4" xfId="1947" xr:uid="{00000000-0005-0000-0000-00001D020000}"/>
    <cellStyle name="Calculation 7" xfId="173" xr:uid="{00000000-0005-0000-0000-00001E020000}"/>
    <cellStyle name="Calculation 7 2" xfId="1948" xr:uid="{00000000-0005-0000-0000-00001F020000}"/>
    <cellStyle name="Calculation 7 3" xfId="1949" xr:uid="{00000000-0005-0000-0000-000020020000}"/>
    <cellStyle name="Calculation 7 4" xfId="1950" xr:uid="{00000000-0005-0000-0000-000021020000}"/>
    <cellStyle name="Calculation 8" xfId="174" xr:uid="{00000000-0005-0000-0000-000022020000}"/>
    <cellStyle name="Calculation 8 2" xfId="1951" xr:uid="{00000000-0005-0000-0000-000023020000}"/>
    <cellStyle name="Calculation 8 3" xfId="1952" xr:uid="{00000000-0005-0000-0000-000024020000}"/>
    <cellStyle name="Calculation 8 4" xfId="1953" xr:uid="{00000000-0005-0000-0000-000025020000}"/>
    <cellStyle name="Calculation 9" xfId="175" xr:uid="{00000000-0005-0000-0000-000026020000}"/>
    <cellStyle name="Calculation 9 2" xfId="1954" xr:uid="{00000000-0005-0000-0000-000027020000}"/>
    <cellStyle name="Calculation 9 3" xfId="1955" xr:uid="{00000000-0005-0000-0000-000028020000}"/>
    <cellStyle name="Calculation 9 4" xfId="1956" xr:uid="{00000000-0005-0000-0000-000029020000}"/>
    <cellStyle name="Calculation_FBA" xfId="176" xr:uid="{00000000-0005-0000-0000-00002A020000}"/>
    <cellStyle name="Check Cell" xfId="177" xr:uid="{00000000-0005-0000-0000-00002B020000}"/>
    <cellStyle name="Check Cell 2" xfId="178" xr:uid="{00000000-0005-0000-0000-00002C020000}"/>
    <cellStyle name="Check Cell 2 2" xfId="1957" xr:uid="{00000000-0005-0000-0000-00002D020000}"/>
    <cellStyle name="Check Cell 2 3" xfId="1958" xr:uid="{00000000-0005-0000-0000-00002E020000}"/>
    <cellStyle name="Check Cell 2 4" xfId="1959" xr:uid="{00000000-0005-0000-0000-00002F020000}"/>
    <cellStyle name="Check Cell 3" xfId="179" xr:uid="{00000000-0005-0000-0000-000030020000}"/>
    <cellStyle name="Check Cell 3 2" xfId="1960" xr:uid="{00000000-0005-0000-0000-000031020000}"/>
    <cellStyle name="Check Cell 3 3" xfId="1961" xr:uid="{00000000-0005-0000-0000-000032020000}"/>
    <cellStyle name="Check Cell 3 4" xfId="1962" xr:uid="{00000000-0005-0000-0000-000033020000}"/>
    <cellStyle name="Check Cell 4" xfId="180" xr:uid="{00000000-0005-0000-0000-000034020000}"/>
    <cellStyle name="Check Cell 4 2" xfId="1963" xr:uid="{00000000-0005-0000-0000-000035020000}"/>
    <cellStyle name="Check Cell 4 3" xfId="1964" xr:uid="{00000000-0005-0000-0000-000036020000}"/>
    <cellStyle name="Check Cell 4 4" xfId="1965" xr:uid="{00000000-0005-0000-0000-000037020000}"/>
    <cellStyle name="Check Cell 5" xfId="181" xr:uid="{00000000-0005-0000-0000-000038020000}"/>
    <cellStyle name="Check Cell 5 2" xfId="1966" xr:uid="{00000000-0005-0000-0000-000039020000}"/>
    <cellStyle name="Check Cell 5 3" xfId="1967" xr:uid="{00000000-0005-0000-0000-00003A020000}"/>
    <cellStyle name="Check Cell 5 4" xfId="1968" xr:uid="{00000000-0005-0000-0000-00003B020000}"/>
    <cellStyle name="Check Cell 6" xfId="182" xr:uid="{00000000-0005-0000-0000-00003C020000}"/>
    <cellStyle name="Check Cell 6 2" xfId="1969" xr:uid="{00000000-0005-0000-0000-00003D020000}"/>
    <cellStyle name="Check Cell 6 3" xfId="1970" xr:uid="{00000000-0005-0000-0000-00003E020000}"/>
    <cellStyle name="Check Cell 6 4" xfId="1971" xr:uid="{00000000-0005-0000-0000-00003F020000}"/>
    <cellStyle name="Check Cell 7" xfId="183" xr:uid="{00000000-0005-0000-0000-000040020000}"/>
    <cellStyle name="Check Cell 7 2" xfId="1972" xr:uid="{00000000-0005-0000-0000-000041020000}"/>
    <cellStyle name="Check Cell 7 3" xfId="1973" xr:uid="{00000000-0005-0000-0000-000042020000}"/>
    <cellStyle name="Check Cell 7 4" xfId="1974" xr:uid="{00000000-0005-0000-0000-000043020000}"/>
    <cellStyle name="Check Cell 8" xfId="184" xr:uid="{00000000-0005-0000-0000-000044020000}"/>
    <cellStyle name="Check Cell 8 2" xfId="1975" xr:uid="{00000000-0005-0000-0000-000045020000}"/>
    <cellStyle name="Check Cell 8 3" xfId="1976" xr:uid="{00000000-0005-0000-0000-000046020000}"/>
    <cellStyle name="Check Cell 8 4" xfId="1977" xr:uid="{00000000-0005-0000-0000-000047020000}"/>
    <cellStyle name="Check Cell 9" xfId="185" xr:uid="{00000000-0005-0000-0000-000048020000}"/>
    <cellStyle name="Check Cell 9 2" xfId="1978" xr:uid="{00000000-0005-0000-0000-000049020000}"/>
    <cellStyle name="Check Cell 9 3" xfId="1979" xr:uid="{00000000-0005-0000-0000-00004A020000}"/>
    <cellStyle name="Check Cell 9 4" xfId="1980" xr:uid="{00000000-0005-0000-0000-00004B020000}"/>
    <cellStyle name="Check Cell_FBA" xfId="186" xr:uid="{00000000-0005-0000-0000-00004C020000}"/>
    <cellStyle name="Comma 2" xfId="187" xr:uid="{00000000-0005-0000-0000-00004D020000}"/>
    <cellStyle name="Comma 2 2" xfId="837" xr:uid="{00000000-0005-0000-0000-00004E020000}"/>
    <cellStyle name="Comma 2 2 2" xfId="1981" xr:uid="{00000000-0005-0000-0000-00004F020000}"/>
    <cellStyle name="Comma 2 2 3" xfId="1982" xr:uid="{00000000-0005-0000-0000-000050020000}"/>
    <cellStyle name="Comma 2 2 3 2" xfId="1983" xr:uid="{00000000-0005-0000-0000-000051020000}"/>
    <cellStyle name="Comma 2 2 4" xfId="1984" xr:uid="{00000000-0005-0000-0000-000052020000}"/>
    <cellStyle name="Comma 2 2 5" xfId="1022" xr:uid="{00000000-0005-0000-0000-000053020000}"/>
    <cellStyle name="Comma 2 3" xfId="1023" xr:uid="{00000000-0005-0000-0000-000054020000}"/>
    <cellStyle name="Comma 2 3 2" xfId="1985" xr:uid="{00000000-0005-0000-0000-000055020000}"/>
    <cellStyle name="Comma 2 4" xfId="1986" xr:uid="{00000000-0005-0000-0000-000056020000}"/>
    <cellStyle name="Comma 2 5" xfId="1987" xr:uid="{00000000-0005-0000-0000-000057020000}"/>
    <cellStyle name="Comma 2 5 2" xfId="1988" xr:uid="{00000000-0005-0000-0000-000058020000}"/>
    <cellStyle name="Comma 3" xfId="188" xr:uid="{00000000-0005-0000-0000-000059020000}"/>
    <cellStyle name="Comma 3 2" xfId="1024" xr:uid="{00000000-0005-0000-0000-00005A020000}"/>
    <cellStyle name="Comma 3 2 2" xfId="1989" xr:uid="{00000000-0005-0000-0000-00005B020000}"/>
    <cellStyle name="Comma 3 3" xfId="1990" xr:uid="{00000000-0005-0000-0000-00005C020000}"/>
    <cellStyle name="Comma 3 4" xfId="1991" xr:uid="{00000000-0005-0000-0000-00005D020000}"/>
    <cellStyle name="Comma 3 4 2" xfId="1992" xr:uid="{00000000-0005-0000-0000-00005E020000}"/>
    <cellStyle name="Comma 3 5" xfId="1993" xr:uid="{00000000-0005-0000-0000-00005F020000}"/>
    <cellStyle name="Comma_F-GTP-1-KK" xfId="189" xr:uid="{00000000-0005-0000-0000-000060020000}"/>
    <cellStyle name="Emphasis 1" xfId="190" xr:uid="{00000000-0005-0000-0000-000062020000}"/>
    <cellStyle name="Emphasis 1 2" xfId="1025" xr:uid="{00000000-0005-0000-0000-000063020000}"/>
    <cellStyle name="Emphasis 1 2 2" xfId="1994" xr:uid="{00000000-0005-0000-0000-000064020000}"/>
    <cellStyle name="Emphasis 1 3" xfId="1995" xr:uid="{00000000-0005-0000-0000-000065020000}"/>
    <cellStyle name="Emphasis 1 4" xfId="1996" xr:uid="{00000000-0005-0000-0000-000066020000}"/>
    <cellStyle name="Emphasis 1 5" xfId="1997" xr:uid="{00000000-0005-0000-0000-000067020000}"/>
    <cellStyle name="Emphasis 2" xfId="191" xr:uid="{00000000-0005-0000-0000-000068020000}"/>
    <cellStyle name="Emphasis 2 2" xfId="1026" xr:uid="{00000000-0005-0000-0000-000069020000}"/>
    <cellStyle name="Emphasis 2 2 2" xfId="1998" xr:uid="{00000000-0005-0000-0000-00006A020000}"/>
    <cellStyle name="Emphasis 2 3" xfId="1999" xr:uid="{00000000-0005-0000-0000-00006B020000}"/>
    <cellStyle name="Emphasis 2 4" xfId="2000" xr:uid="{00000000-0005-0000-0000-00006C020000}"/>
    <cellStyle name="Emphasis 2 5" xfId="2001" xr:uid="{00000000-0005-0000-0000-00006D020000}"/>
    <cellStyle name="Emphasis 3" xfId="192" xr:uid="{00000000-0005-0000-0000-00006E020000}"/>
    <cellStyle name="Emphasis 3 2" xfId="1027" xr:uid="{00000000-0005-0000-0000-00006F020000}"/>
    <cellStyle name="Emphasis 3 2 2" xfId="2002" xr:uid="{00000000-0005-0000-0000-000070020000}"/>
    <cellStyle name="Emphasis 3 3" xfId="2003" xr:uid="{00000000-0005-0000-0000-000071020000}"/>
    <cellStyle name="Emphasis 3 4" xfId="2004" xr:uid="{00000000-0005-0000-0000-000072020000}"/>
    <cellStyle name="Emphasis 3 5" xfId="2005" xr:uid="{00000000-0005-0000-0000-000073020000}"/>
    <cellStyle name="Explanatory Text" xfId="193" xr:uid="{00000000-0005-0000-0000-000074020000}"/>
    <cellStyle name="Geras" xfId="194" builtinId="26" customBuiltin="1"/>
    <cellStyle name="Geras 2" xfId="195" xr:uid="{00000000-0005-0000-0000-000076020000}"/>
    <cellStyle name="Geras 3" xfId="838" xr:uid="{00000000-0005-0000-0000-000077020000}"/>
    <cellStyle name="Good" xfId="196" xr:uid="{00000000-0005-0000-0000-000078020000}"/>
    <cellStyle name="Good 2" xfId="197" xr:uid="{00000000-0005-0000-0000-000079020000}"/>
    <cellStyle name="Good 2 2" xfId="198" xr:uid="{00000000-0005-0000-0000-00007A020000}"/>
    <cellStyle name="Good 2 2 2" xfId="1028" xr:uid="{00000000-0005-0000-0000-00007B020000}"/>
    <cellStyle name="Good 2 2 2 2" xfId="2006" xr:uid="{00000000-0005-0000-0000-00007C020000}"/>
    <cellStyle name="Good 2 2 3" xfId="2007" xr:uid="{00000000-0005-0000-0000-00007D020000}"/>
    <cellStyle name="Good 2 2 4" xfId="2008" xr:uid="{00000000-0005-0000-0000-00007E020000}"/>
    <cellStyle name="Good 2 2 4 2" xfId="2009" xr:uid="{00000000-0005-0000-0000-00007F020000}"/>
    <cellStyle name="Good 2 2 5" xfId="2010" xr:uid="{00000000-0005-0000-0000-000080020000}"/>
    <cellStyle name="Good 2 3" xfId="1029" xr:uid="{00000000-0005-0000-0000-000081020000}"/>
    <cellStyle name="Good 2 3 2" xfId="2011" xr:uid="{00000000-0005-0000-0000-000082020000}"/>
    <cellStyle name="Good 2 4" xfId="2012" xr:uid="{00000000-0005-0000-0000-000083020000}"/>
    <cellStyle name="Good 2 5" xfId="2013" xr:uid="{00000000-0005-0000-0000-000084020000}"/>
    <cellStyle name="Good 2 5 2" xfId="2014" xr:uid="{00000000-0005-0000-0000-000085020000}"/>
    <cellStyle name="Good 2 6" xfId="2015" xr:uid="{00000000-0005-0000-0000-000086020000}"/>
    <cellStyle name="Good 3" xfId="199" xr:uid="{00000000-0005-0000-0000-000087020000}"/>
    <cellStyle name="Good 3 2" xfId="200" xr:uid="{00000000-0005-0000-0000-000088020000}"/>
    <cellStyle name="Good 3 2 2" xfId="1030" xr:uid="{00000000-0005-0000-0000-000089020000}"/>
    <cellStyle name="Good 3 2 2 2" xfId="2016" xr:uid="{00000000-0005-0000-0000-00008A020000}"/>
    <cellStyle name="Good 3 2 3" xfId="2017" xr:uid="{00000000-0005-0000-0000-00008B020000}"/>
    <cellStyle name="Good 3 2 4" xfId="2018" xr:uid="{00000000-0005-0000-0000-00008C020000}"/>
    <cellStyle name="Good 3 2 4 2" xfId="2019" xr:uid="{00000000-0005-0000-0000-00008D020000}"/>
    <cellStyle name="Good 3 2 5" xfId="2020" xr:uid="{00000000-0005-0000-0000-00008E020000}"/>
    <cellStyle name="Good 3 3" xfId="1031" xr:uid="{00000000-0005-0000-0000-00008F020000}"/>
    <cellStyle name="Good 3 3 2" xfId="2021" xr:uid="{00000000-0005-0000-0000-000090020000}"/>
    <cellStyle name="Good 3 4" xfId="2022" xr:uid="{00000000-0005-0000-0000-000091020000}"/>
    <cellStyle name="Good 3 5" xfId="2023" xr:uid="{00000000-0005-0000-0000-000092020000}"/>
    <cellStyle name="Good 3 5 2" xfId="2024" xr:uid="{00000000-0005-0000-0000-000093020000}"/>
    <cellStyle name="Good 3 6" xfId="2025" xr:uid="{00000000-0005-0000-0000-000094020000}"/>
    <cellStyle name="Good 4" xfId="201" xr:uid="{00000000-0005-0000-0000-000095020000}"/>
    <cellStyle name="Good 4 2" xfId="202" xr:uid="{00000000-0005-0000-0000-000096020000}"/>
    <cellStyle name="Good 4 2 2" xfId="1032" xr:uid="{00000000-0005-0000-0000-000097020000}"/>
    <cellStyle name="Good 4 2 2 2" xfId="2026" xr:uid="{00000000-0005-0000-0000-000098020000}"/>
    <cellStyle name="Good 4 2 3" xfId="2027" xr:uid="{00000000-0005-0000-0000-000099020000}"/>
    <cellStyle name="Good 4 2 4" xfId="2028" xr:uid="{00000000-0005-0000-0000-00009A020000}"/>
    <cellStyle name="Good 4 2 4 2" xfId="2029" xr:uid="{00000000-0005-0000-0000-00009B020000}"/>
    <cellStyle name="Good 4 2 5" xfId="2030" xr:uid="{00000000-0005-0000-0000-00009C020000}"/>
    <cellStyle name="Good 4 3" xfId="1033" xr:uid="{00000000-0005-0000-0000-00009D020000}"/>
    <cellStyle name="Good 4 3 2" xfId="2031" xr:uid="{00000000-0005-0000-0000-00009E020000}"/>
    <cellStyle name="Good 4 4" xfId="2032" xr:uid="{00000000-0005-0000-0000-00009F020000}"/>
    <cellStyle name="Good 4 5" xfId="2033" xr:uid="{00000000-0005-0000-0000-0000A0020000}"/>
    <cellStyle name="Good 4 5 2" xfId="2034" xr:uid="{00000000-0005-0000-0000-0000A1020000}"/>
    <cellStyle name="Good 4 6" xfId="2035" xr:uid="{00000000-0005-0000-0000-0000A2020000}"/>
    <cellStyle name="Good 5" xfId="203" xr:uid="{00000000-0005-0000-0000-0000A3020000}"/>
    <cellStyle name="Good 5 2" xfId="204" xr:uid="{00000000-0005-0000-0000-0000A4020000}"/>
    <cellStyle name="Good 5 2 2" xfId="1034" xr:uid="{00000000-0005-0000-0000-0000A5020000}"/>
    <cellStyle name="Good 5 2 2 2" xfId="2036" xr:uid="{00000000-0005-0000-0000-0000A6020000}"/>
    <cellStyle name="Good 5 2 3" xfId="2037" xr:uid="{00000000-0005-0000-0000-0000A7020000}"/>
    <cellStyle name="Good 5 2 4" xfId="2038" xr:uid="{00000000-0005-0000-0000-0000A8020000}"/>
    <cellStyle name="Good 5 2 4 2" xfId="2039" xr:uid="{00000000-0005-0000-0000-0000A9020000}"/>
    <cellStyle name="Good 5 2 5" xfId="2040" xr:uid="{00000000-0005-0000-0000-0000AA020000}"/>
    <cellStyle name="Good 5 3" xfId="1035" xr:uid="{00000000-0005-0000-0000-0000AB020000}"/>
    <cellStyle name="Good 5 3 2" xfId="2041" xr:uid="{00000000-0005-0000-0000-0000AC020000}"/>
    <cellStyle name="Good 5 4" xfId="2042" xr:uid="{00000000-0005-0000-0000-0000AD020000}"/>
    <cellStyle name="Good 5 5" xfId="2043" xr:uid="{00000000-0005-0000-0000-0000AE020000}"/>
    <cellStyle name="Good 5 5 2" xfId="2044" xr:uid="{00000000-0005-0000-0000-0000AF020000}"/>
    <cellStyle name="Good 5 6" xfId="2045" xr:uid="{00000000-0005-0000-0000-0000B0020000}"/>
    <cellStyle name="Good 6" xfId="205" xr:uid="{00000000-0005-0000-0000-0000B1020000}"/>
    <cellStyle name="Good 6 2" xfId="206" xr:uid="{00000000-0005-0000-0000-0000B2020000}"/>
    <cellStyle name="Good 6 2 2" xfId="1036" xr:uid="{00000000-0005-0000-0000-0000B3020000}"/>
    <cellStyle name="Good 6 2 2 2" xfId="2046" xr:uid="{00000000-0005-0000-0000-0000B4020000}"/>
    <cellStyle name="Good 6 2 3" xfId="2047" xr:uid="{00000000-0005-0000-0000-0000B5020000}"/>
    <cellStyle name="Good 6 2 4" xfId="2048" xr:uid="{00000000-0005-0000-0000-0000B6020000}"/>
    <cellStyle name="Good 6 2 4 2" xfId="2049" xr:uid="{00000000-0005-0000-0000-0000B7020000}"/>
    <cellStyle name="Good 6 2 5" xfId="2050" xr:uid="{00000000-0005-0000-0000-0000B8020000}"/>
    <cellStyle name="Good 6 3" xfId="1037" xr:uid="{00000000-0005-0000-0000-0000B9020000}"/>
    <cellStyle name="Good 6 3 2" xfId="2051" xr:uid="{00000000-0005-0000-0000-0000BA020000}"/>
    <cellStyle name="Good 6 4" xfId="2052" xr:uid="{00000000-0005-0000-0000-0000BB020000}"/>
    <cellStyle name="Good 6 5" xfId="2053" xr:uid="{00000000-0005-0000-0000-0000BC020000}"/>
    <cellStyle name="Good 6 5 2" xfId="2054" xr:uid="{00000000-0005-0000-0000-0000BD020000}"/>
    <cellStyle name="Good 6 6" xfId="2055" xr:uid="{00000000-0005-0000-0000-0000BE020000}"/>
    <cellStyle name="Good 7" xfId="207" xr:uid="{00000000-0005-0000-0000-0000BF020000}"/>
    <cellStyle name="Good 7 2" xfId="208" xr:uid="{00000000-0005-0000-0000-0000C0020000}"/>
    <cellStyle name="Good 7 2 2" xfId="1038" xr:uid="{00000000-0005-0000-0000-0000C1020000}"/>
    <cellStyle name="Good 7 2 2 2" xfId="2056" xr:uid="{00000000-0005-0000-0000-0000C2020000}"/>
    <cellStyle name="Good 7 2 3" xfId="2057" xr:uid="{00000000-0005-0000-0000-0000C3020000}"/>
    <cellStyle name="Good 7 2 4" xfId="2058" xr:uid="{00000000-0005-0000-0000-0000C4020000}"/>
    <cellStyle name="Good 7 2 4 2" xfId="2059" xr:uid="{00000000-0005-0000-0000-0000C5020000}"/>
    <cellStyle name="Good 7 2 5" xfId="2060" xr:uid="{00000000-0005-0000-0000-0000C6020000}"/>
    <cellStyle name="Good 7 3" xfId="1039" xr:uid="{00000000-0005-0000-0000-0000C7020000}"/>
    <cellStyle name="Good 7 3 2" xfId="2061" xr:uid="{00000000-0005-0000-0000-0000C8020000}"/>
    <cellStyle name="Good 7 4" xfId="2062" xr:uid="{00000000-0005-0000-0000-0000C9020000}"/>
    <cellStyle name="Good 7 5" xfId="2063" xr:uid="{00000000-0005-0000-0000-0000CA020000}"/>
    <cellStyle name="Good 7 5 2" xfId="2064" xr:uid="{00000000-0005-0000-0000-0000CB020000}"/>
    <cellStyle name="Good 7 6" xfId="2065" xr:uid="{00000000-0005-0000-0000-0000CC020000}"/>
    <cellStyle name="Good 8" xfId="209" xr:uid="{00000000-0005-0000-0000-0000CD020000}"/>
    <cellStyle name="Good 8 2" xfId="210" xr:uid="{00000000-0005-0000-0000-0000CE020000}"/>
    <cellStyle name="Good 8 2 2" xfId="1040" xr:uid="{00000000-0005-0000-0000-0000CF020000}"/>
    <cellStyle name="Good 8 2 2 2" xfId="2066" xr:uid="{00000000-0005-0000-0000-0000D0020000}"/>
    <cellStyle name="Good 8 2 3" xfId="2067" xr:uid="{00000000-0005-0000-0000-0000D1020000}"/>
    <cellStyle name="Good 8 2 4" xfId="2068" xr:uid="{00000000-0005-0000-0000-0000D2020000}"/>
    <cellStyle name="Good 8 2 4 2" xfId="2069" xr:uid="{00000000-0005-0000-0000-0000D3020000}"/>
    <cellStyle name="Good 8 2 5" xfId="2070" xr:uid="{00000000-0005-0000-0000-0000D4020000}"/>
    <cellStyle name="Good 8 3" xfId="1041" xr:uid="{00000000-0005-0000-0000-0000D5020000}"/>
    <cellStyle name="Good 8 3 2" xfId="2071" xr:uid="{00000000-0005-0000-0000-0000D6020000}"/>
    <cellStyle name="Good 8 4" xfId="2072" xr:uid="{00000000-0005-0000-0000-0000D7020000}"/>
    <cellStyle name="Good 8 5" xfId="2073" xr:uid="{00000000-0005-0000-0000-0000D8020000}"/>
    <cellStyle name="Good 8 5 2" xfId="2074" xr:uid="{00000000-0005-0000-0000-0000D9020000}"/>
    <cellStyle name="Good 8 6" xfId="2075" xr:uid="{00000000-0005-0000-0000-0000DA020000}"/>
    <cellStyle name="Good 9" xfId="211" xr:uid="{00000000-0005-0000-0000-0000DB020000}"/>
    <cellStyle name="Good 9 2" xfId="212" xr:uid="{00000000-0005-0000-0000-0000DC020000}"/>
    <cellStyle name="Good 9 2 2" xfId="1042" xr:uid="{00000000-0005-0000-0000-0000DD020000}"/>
    <cellStyle name="Good 9 2 2 2" xfId="2076" xr:uid="{00000000-0005-0000-0000-0000DE020000}"/>
    <cellStyle name="Good 9 2 3" xfId="2077" xr:uid="{00000000-0005-0000-0000-0000DF020000}"/>
    <cellStyle name="Good 9 2 4" xfId="2078" xr:uid="{00000000-0005-0000-0000-0000E0020000}"/>
    <cellStyle name="Good 9 2 4 2" xfId="2079" xr:uid="{00000000-0005-0000-0000-0000E1020000}"/>
    <cellStyle name="Good 9 2 5" xfId="2080" xr:uid="{00000000-0005-0000-0000-0000E2020000}"/>
    <cellStyle name="Good 9 3" xfId="1043" xr:uid="{00000000-0005-0000-0000-0000E3020000}"/>
    <cellStyle name="Good 9 3 2" xfId="2081" xr:uid="{00000000-0005-0000-0000-0000E4020000}"/>
    <cellStyle name="Good 9 4" xfId="2082" xr:uid="{00000000-0005-0000-0000-0000E5020000}"/>
    <cellStyle name="Good 9 5" xfId="2083" xr:uid="{00000000-0005-0000-0000-0000E6020000}"/>
    <cellStyle name="Good 9 5 2" xfId="2084" xr:uid="{00000000-0005-0000-0000-0000E7020000}"/>
    <cellStyle name="Good 9 6" xfId="2085" xr:uid="{00000000-0005-0000-0000-0000E8020000}"/>
    <cellStyle name="Good_FBA" xfId="213" xr:uid="{00000000-0005-0000-0000-0000E9020000}"/>
    <cellStyle name="Heading 1" xfId="214" xr:uid="{00000000-0005-0000-0000-0000EA020000}"/>
    <cellStyle name="Heading 1 2" xfId="215" xr:uid="{00000000-0005-0000-0000-0000EB020000}"/>
    <cellStyle name="Heading 1 2 2" xfId="2086" xr:uid="{00000000-0005-0000-0000-0000EC020000}"/>
    <cellStyle name="Heading 1 2 3" xfId="2087" xr:uid="{00000000-0005-0000-0000-0000ED020000}"/>
    <cellStyle name="Heading 1 2 4" xfId="2088" xr:uid="{00000000-0005-0000-0000-0000EE020000}"/>
    <cellStyle name="Heading 1 3" xfId="216" xr:uid="{00000000-0005-0000-0000-0000EF020000}"/>
    <cellStyle name="Heading 1 3 2" xfId="2089" xr:uid="{00000000-0005-0000-0000-0000F0020000}"/>
    <cellStyle name="Heading 1 3 3" xfId="2090" xr:uid="{00000000-0005-0000-0000-0000F1020000}"/>
    <cellStyle name="Heading 1 3 4" xfId="2091" xr:uid="{00000000-0005-0000-0000-0000F2020000}"/>
    <cellStyle name="Heading 1 4" xfId="217" xr:uid="{00000000-0005-0000-0000-0000F3020000}"/>
    <cellStyle name="Heading 1 4 2" xfId="2092" xr:uid="{00000000-0005-0000-0000-0000F4020000}"/>
    <cellStyle name="Heading 1 4 3" xfId="2093" xr:uid="{00000000-0005-0000-0000-0000F5020000}"/>
    <cellStyle name="Heading 1 4 4" xfId="2094" xr:uid="{00000000-0005-0000-0000-0000F6020000}"/>
    <cellStyle name="Heading 1 5" xfId="218" xr:uid="{00000000-0005-0000-0000-0000F7020000}"/>
    <cellStyle name="Heading 1 5 2" xfId="2095" xr:uid="{00000000-0005-0000-0000-0000F8020000}"/>
    <cellStyle name="Heading 1 5 3" xfId="2096" xr:uid="{00000000-0005-0000-0000-0000F9020000}"/>
    <cellStyle name="Heading 1 5 4" xfId="2097" xr:uid="{00000000-0005-0000-0000-0000FA020000}"/>
    <cellStyle name="Heading 1 6" xfId="219" xr:uid="{00000000-0005-0000-0000-0000FB020000}"/>
    <cellStyle name="Heading 1 6 2" xfId="2098" xr:uid="{00000000-0005-0000-0000-0000FC020000}"/>
    <cellStyle name="Heading 1 6 3" xfId="2099" xr:uid="{00000000-0005-0000-0000-0000FD020000}"/>
    <cellStyle name="Heading 1 6 4" xfId="2100" xr:uid="{00000000-0005-0000-0000-0000FE020000}"/>
    <cellStyle name="Heading 1 7" xfId="220" xr:uid="{00000000-0005-0000-0000-0000FF020000}"/>
    <cellStyle name="Heading 1 7 2" xfId="2101" xr:uid="{00000000-0005-0000-0000-000000030000}"/>
    <cellStyle name="Heading 1 7 3" xfId="2102" xr:uid="{00000000-0005-0000-0000-000001030000}"/>
    <cellStyle name="Heading 1 7 4" xfId="2103" xr:uid="{00000000-0005-0000-0000-000002030000}"/>
    <cellStyle name="Heading 1 8" xfId="221" xr:uid="{00000000-0005-0000-0000-000003030000}"/>
    <cellStyle name="Heading 1 8 2" xfId="2104" xr:uid="{00000000-0005-0000-0000-000004030000}"/>
    <cellStyle name="Heading 1 8 3" xfId="2105" xr:uid="{00000000-0005-0000-0000-000005030000}"/>
    <cellStyle name="Heading 1 8 4" xfId="2106" xr:uid="{00000000-0005-0000-0000-000006030000}"/>
    <cellStyle name="Heading 1 9" xfId="222" xr:uid="{00000000-0005-0000-0000-000007030000}"/>
    <cellStyle name="Heading 1 9 2" xfId="2107" xr:uid="{00000000-0005-0000-0000-000008030000}"/>
    <cellStyle name="Heading 1 9 3" xfId="2108" xr:uid="{00000000-0005-0000-0000-000009030000}"/>
    <cellStyle name="Heading 1 9 4" xfId="2109" xr:uid="{00000000-0005-0000-0000-00000A030000}"/>
    <cellStyle name="Heading 1_FBA" xfId="223" xr:uid="{00000000-0005-0000-0000-00000B030000}"/>
    <cellStyle name="Heading 2" xfId="224" xr:uid="{00000000-0005-0000-0000-00000C030000}"/>
    <cellStyle name="Heading 2 2" xfId="225" xr:uid="{00000000-0005-0000-0000-00000D030000}"/>
    <cellStyle name="Heading 2 2 2" xfId="2110" xr:uid="{00000000-0005-0000-0000-00000E030000}"/>
    <cellStyle name="Heading 2 2 3" xfId="2111" xr:uid="{00000000-0005-0000-0000-00000F030000}"/>
    <cellStyle name="Heading 2 2 4" xfId="2112" xr:uid="{00000000-0005-0000-0000-000010030000}"/>
    <cellStyle name="Heading 2 3" xfId="226" xr:uid="{00000000-0005-0000-0000-000011030000}"/>
    <cellStyle name="Heading 2 3 2" xfId="2113" xr:uid="{00000000-0005-0000-0000-000012030000}"/>
    <cellStyle name="Heading 2 3 3" xfId="2114" xr:uid="{00000000-0005-0000-0000-000013030000}"/>
    <cellStyle name="Heading 2 3 4" xfId="2115" xr:uid="{00000000-0005-0000-0000-000014030000}"/>
    <cellStyle name="Heading 2 4" xfId="227" xr:uid="{00000000-0005-0000-0000-000015030000}"/>
    <cellStyle name="Heading 2 4 2" xfId="2116" xr:uid="{00000000-0005-0000-0000-000016030000}"/>
    <cellStyle name="Heading 2 4 3" xfId="2117" xr:uid="{00000000-0005-0000-0000-000017030000}"/>
    <cellStyle name="Heading 2 4 4" xfId="2118" xr:uid="{00000000-0005-0000-0000-000018030000}"/>
    <cellStyle name="Heading 2 5" xfId="228" xr:uid="{00000000-0005-0000-0000-000019030000}"/>
    <cellStyle name="Heading 2 5 2" xfId="2119" xr:uid="{00000000-0005-0000-0000-00001A030000}"/>
    <cellStyle name="Heading 2 5 3" xfId="2120" xr:uid="{00000000-0005-0000-0000-00001B030000}"/>
    <cellStyle name="Heading 2 5 4" xfId="2121" xr:uid="{00000000-0005-0000-0000-00001C030000}"/>
    <cellStyle name="Heading 2 6" xfId="229" xr:uid="{00000000-0005-0000-0000-00001D030000}"/>
    <cellStyle name="Heading 2 6 2" xfId="2122" xr:uid="{00000000-0005-0000-0000-00001E030000}"/>
    <cellStyle name="Heading 2 6 3" xfId="2123" xr:uid="{00000000-0005-0000-0000-00001F030000}"/>
    <cellStyle name="Heading 2 6 4" xfId="2124" xr:uid="{00000000-0005-0000-0000-000020030000}"/>
    <cellStyle name="Heading 2 7" xfId="230" xr:uid="{00000000-0005-0000-0000-000021030000}"/>
    <cellStyle name="Heading 2 7 2" xfId="2125" xr:uid="{00000000-0005-0000-0000-000022030000}"/>
    <cellStyle name="Heading 2 7 3" xfId="2126" xr:uid="{00000000-0005-0000-0000-000023030000}"/>
    <cellStyle name="Heading 2 7 4" xfId="2127" xr:uid="{00000000-0005-0000-0000-000024030000}"/>
    <cellStyle name="Heading 2 8" xfId="231" xr:uid="{00000000-0005-0000-0000-000025030000}"/>
    <cellStyle name="Heading 2 8 2" xfId="2128" xr:uid="{00000000-0005-0000-0000-000026030000}"/>
    <cellStyle name="Heading 2 8 3" xfId="2129" xr:uid="{00000000-0005-0000-0000-000027030000}"/>
    <cellStyle name="Heading 2 8 4" xfId="2130" xr:uid="{00000000-0005-0000-0000-000028030000}"/>
    <cellStyle name="Heading 2 9" xfId="232" xr:uid="{00000000-0005-0000-0000-000029030000}"/>
    <cellStyle name="Heading 2 9 2" xfId="2131" xr:uid="{00000000-0005-0000-0000-00002A030000}"/>
    <cellStyle name="Heading 2 9 3" xfId="2132" xr:uid="{00000000-0005-0000-0000-00002B030000}"/>
    <cellStyle name="Heading 2 9 4" xfId="2133" xr:uid="{00000000-0005-0000-0000-00002C030000}"/>
    <cellStyle name="Heading 2_FBA" xfId="233" xr:uid="{00000000-0005-0000-0000-00002D030000}"/>
    <cellStyle name="Heading 3" xfId="234" xr:uid="{00000000-0005-0000-0000-00002E030000}"/>
    <cellStyle name="Heading 3 2" xfId="235" xr:uid="{00000000-0005-0000-0000-00002F030000}"/>
    <cellStyle name="Heading 3 2 2" xfId="2134" xr:uid="{00000000-0005-0000-0000-000030030000}"/>
    <cellStyle name="Heading 3 2 3" xfId="2135" xr:uid="{00000000-0005-0000-0000-000031030000}"/>
    <cellStyle name="Heading 3 2 4" xfId="2136" xr:uid="{00000000-0005-0000-0000-000032030000}"/>
    <cellStyle name="Heading 3 3" xfId="236" xr:uid="{00000000-0005-0000-0000-000033030000}"/>
    <cellStyle name="Heading 3 3 2" xfId="2137" xr:uid="{00000000-0005-0000-0000-000034030000}"/>
    <cellStyle name="Heading 3 3 3" xfId="2138" xr:uid="{00000000-0005-0000-0000-000035030000}"/>
    <cellStyle name="Heading 3 3 4" xfId="2139" xr:uid="{00000000-0005-0000-0000-000036030000}"/>
    <cellStyle name="Heading 3 4" xfId="237" xr:uid="{00000000-0005-0000-0000-000037030000}"/>
    <cellStyle name="Heading 3 4 2" xfId="2140" xr:uid="{00000000-0005-0000-0000-000038030000}"/>
    <cellStyle name="Heading 3 4 3" xfId="2141" xr:uid="{00000000-0005-0000-0000-000039030000}"/>
    <cellStyle name="Heading 3 4 4" xfId="2142" xr:uid="{00000000-0005-0000-0000-00003A030000}"/>
    <cellStyle name="Heading 3 5" xfId="238" xr:uid="{00000000-0005-0000-0000-00003B030000}"/>
    <cellStyle name="Heading 3 5 2" xfId="2143" xr:uid="{00000000-0005-0000-0000-00003C030000}"/>
    <cellStyle name="Heading 3 5 3" xfId="2144" xr:uid="{00000000-0005-0000-0000-00003D030000}"/>
    <cellStyle name="Heading 3 5 4" xfId="2145" xr:uid="{00000000-0005-0000-0000-00003E030000}"/>
    <cellStyle name="Heading 3 6" xfId="239" xr:uid="{00000000-0005-0000-0000-00003F030000}"/>
    <cellStyle name="Heading 3 6 2" xfId="2146" xr:uid="{00000000-0005-0000-0000-000040030000}"/>
    <cellStyle name="Heading 3 6 3" xfId="2147" xr:uid="{00000000-0005-0000-0000-000041030000}"/>
    <cellStyle name="Heading 3 6 4" xfId="2148" xr:uid="{00000000-0005-0000-0000-000042030000}"/>
    <cellStyle name="Heading 3 7" xfId="240" xr:uid="{00000000-0005-0000-0000-000043030000}"/>
    <cellStyle name="Heading 3 7 2" xfId="2149" xr:uid="{00000000-0005-0000-0000-000044030000}"/>
    <cellStyle name="Heading 3 7 3" xfId="2150" xr:uid="{00000000-0005-0000-0000-000045030000}"/>
    <cellStyle name="Heading 3 7 4" xfId="2151" xr:uid="{00000000-0005-0000-0000-000046030000}"/>
    <cellStyle name="Heading 3 8" xfId="241" xr:uid="{00000000-0005-0000-0000-000047030000}"/>
    <cellStyle name="Heading 3 8 2" xfId="2152" xr:uid="{00000000-0005-0000-0000-000048030000}"/>
    <cellStyle name="Heading 3 8 3" xfId="2153" xr:uid="{00000000-0005-0000-0000-000049030000}"/>
    <cellStyle name="Heading 3 8 4" xfId="2154" xr:uid="{00000000-0005-0000-0000-00004A030000}"/>
    <cellStyle name="Heading 3 9" xfId="242" xr:uid="{00000000-0005-0000-0000-00004B030000}"/>
    <cellStyle name="Heading 3 9 2" xfId="2155" xr:uid="{00000000-0005-0000-0000-00004C030000}"/>
    <cellStyle name="Heading 3 9 3" xfId="2156" xr:uid="{00000000-0005-0000-0000-00004D030000}"/>
    <cellStyle name="Heading 3 9 4" xfId="2157" xr:uid="{00000000-0005-0000-0000-00004E030000}"/>
    <cellStyle name="Heading 3_FBA" xfId="243" xr:uid="{00000000-0005-0000-0000-00004F030000}"/>
    <cellStyle name="Heading 4" xfId="244" xr:uid="{00000000-0005-0000-0000-000050030000}"/>
    <cellStyle name="Heading 4 2" xfId="245" xr:uid="{00000000-0005-0000-0000-000051030000}"/>
    <cellStyle name="Heading 4 2 2" xfId="2158" xr:uid="{00000000-0005-0000-0000-000052030000}"/>
    <cellStyle name="Heading 4 2 3" xfId="2159" xr:uid="{00000000-0005-0000-0000-000053030000}"/>
    <cellStyle name="Heading 4 2 4" xfId="2160" xr:uid="{00000000-0005-0000-0000-000054030000}"/>
    <cellStyle name="Heading 4 3" xfId="246" xr:uid="{00000000-0005-0000-0000-000055030000}"/>
    <cellStyle name="Heading 4 3 2" xfId="2161" xr:uid="{00000000-0005-0000-0000-000056030000}"/>
    <cellStyle name="Heading 4 3 3" xfId="2162" xr:uid="{00000000-0005-0000-0000-000057030000}"/>
    <cellStyle name="Heading 4 3 4" xfId="2163" xr:uid="{00000000-0005-0000-0000-000058030000}"/>
    <cellStyle name="Heading 4 4" xfId="247" xr:uid="{00000000-0005-0000-0000-000059030000}"/>
    <cellStyle name="Heading 4 4 2" xfId="2164" xr:uid="{00000000-0005-0000-0000-00005A030000}"/>
    <cellStyle name="Heading 4 4 3" xfId="2165" xr:uid="{00000000-0005-0000-0000-00005B030000}"/>
    <cellStyle name="Heading 4 4 4" xfId="2166" xr:uid="{00000000-0005-0000-0000-00005C030000}"/>
    <cellStyle name="Heading 4 5" xfId="248" xr:uid="{00000000-0005-0000-0000-00005D030000}"/>
    <cellStyle name="Heading 4 5 2" xfId="2167" xr:uid="{00000000-0005-0000-0000-00005E030000}"/>
    <cellStyle name="Heading 4 5 3" xfId="2168" xr:uid="{00000000-0005-0000-0000-00005F030000}"/>
    <cellStyle name="Heading 4 5 4" xfId="2169" xr:uid="{00000000-0005-0000-0000-000060030000}"/>
    <cellStyle name="Heading 4 6" xfId="249" xr:uid="{00000000-0005-0000-0000-000061030000}"/>
    <cellStyle name="Heading 4 6 2" xfId="2170" xr:uid="{00000000-0005-0000-0000-000062030000}"/>
    <cellStyle name="Heading 4 6 3" xfId="2171" xr:uid="{00000000-0005-0000-0000-000063030000}"/>
    <cellStyle name="Heading 4 6 4" xfId="2172" xr:uid="{00000000-0005-0000-0000-000064030000}"/>
    <cellStyle name="Heading 4 7" xfId="250" xr:uid="{00000000-0005-0000-0000-000065030000}"/>
    <cellStyle name="Heading 4 7 2" xfId="2173" xr:uid="{00000000-0005-0000-0000-000066030000}"/>
    <cellStyle name="Heading 4 7 3" xfId="2174" xr:uid="{00000000-0005-0000-0000-000067030000}"/>
    <cellStyle name="Heading 4 7 4" xfId="2175" xr:uid="{00000000-0005-0000-0000-000068030000}"/>
    <cellStyle name="Heading 4 8" xfId="251" xr:uid="{00000000-0005-0000-0000-000069030000}"/>
    <cellStyle name="Heading 4 8 2" xfId="2176" xr:uid="{00000000-0005-0000-0000-00006A030000}"/>
    <cellStyle name="Heading 4 8 3" xfId="2177" xr:uid="{00000000-0005-0000-0000-00006B030000}"/>
    <cellStyle name="Heading 4 8 4" xfId="2178" xr:uid="{00000000-0005-0000-0000-00006C030000}"/>
    <cellStyle name="Heading 4 9" xfId="252" xr:uid="{00000000-0005-0000-0000-00006D030000}"/>
    <cellStyle name="Heading 4 9 2" xfId="2179" xr:uid="{00000000-0005-0000-0000-00006E030000}"/>
    <cellStyle name="Heading 4 9 3" xfId="2180" xr:uid="{00000000-0005-0000-0000-00006F030000}"/>
    <cellStyle name="Heading 4 9 4" xfId="2181" xr:uid="{00000000-0005-0000-0000-000070030000}"/>
    <cellStyle name="Heading 4_FBA" xfId="253" xr:uid="{00000000-0005-0000-0000-000071030000}"/>
    <cellStyle name="Hyperlink 2" xfId="254" xr:uid="{00000000-0005-0000-0000-000072030000}"/>
    <cellStyle name="Hyperlink 2 10" xfId="255" xr:uid="{00000000-0005-0000-0000-000073030000}"/>
    <cellStyle name="Hyperlink 2 10 2" xfId="256" xr:uid="{00000000-0005-0000-0000-000074030000}"/>
    <cellStyle name="Hyperlink 2 10 2 2" xfId="1044" xr:uid="{00000000-0005-0000-0000-000075030000}"/>
    <cellStyle name="Hyperlink 2 10 2 3" xfId="2182" xr:uid="{00000000-0005-0000-0000-000076030000}"/>
    <cellStyle name="Hyperlink 2 10 2 4" xfId="2183" xr:uid="{00000000-0005-0000-0000-000077030000}"/>
    <cellStyle name="Hyperlink 2 10 3" xfId="2184" xr:uid="{00000000-0005-0000-0000-000078030000}"/>
    <cellStyle name="Hyperlink 2 10 4" xfId="2185" xr:uid="{00000000-0005-0000-0000-000079030000}"/>
    <cellStyle name="Hyperlink 2 10 5" xfId="2186" xr:uid="{00000000-0005-0000-0000-00007A030000}"/>
    <cellStyle name="Hyperlink 2 11" xfId="257" xr:uid="{00000000-0005-0000-0000-00007B030000}"/>
    <cellStyle name="Hyperlink 2 11 2" xfId="258" xr:uid="{00000000-0005-0000-0000-00007C030000}"/>
    <cellStyle name="Hyperlink 2 11 2 2" xfId="1045" xr:uid="{00000000-0005-0000-0000-00007D030000}"/>
    <cellStyle name="Hyperlink 2 11 2 3" xfId="2187" xr:uid="{00000000-0005-0000-0000-00007E030000}"/>
    <cellStyle name="Hyperlink 2 11 2 4" xfId="2188" xr:uid="{00000000-0005-0000-0000-00007F030000}"/>
    <cellStyle name="Hyperlink 2 11 3" xfId="2189" xr:uid="{00000000-0005-0000-0000-000080030000}"/>
    <cellStyle name="Hyperlink 2 11 4" xfId="2190" xr:uid="{00000000-0005-0000-0000-000081030000}"/>
    <cellStyle name="Hyperlink 2 11 5" xfId="2191" xr:uid="{00000000-0005-0000-0000-000082030000}"/>
    <cellStyle name="Hyperlink 2 12" xfId="259" xr:uid="{00000000-0005-0000-0000-000083030000}"/>
    <cellStyle name="Hyperlink 2 12 2" xfId="1046" xr:uid="{00000000-0005-0000-0000-000084030000}"/>
    <cellStyle name="Hyperlink 2 12 3" xfId="2192" xr:uid="{00000000-0005-0000-0000-000085030000}"/>
    <cellStyle name="Hyperlink 2 12 4" xfId="2193" xr:uid="{00000000-0005-0000-0000-000086030000}"/>
    <cellStyle name="Hyperlink 2 13" xfId="260" xr:uid="{00000000-0005-0000-0000-000087030000}"/>
    <cellStyle name="Hyperlink 2 13 2" xfId="1047" xr:uid="{00000000-0005-0000-0000-000088030000}"/>
    <cellStyle name="Hyperlink 2 13 3" xfId="2194" xr:uid="{00000000-0005-0000-0000-000089030000}"/>
    <cellStyle name="Hyperlink 2 13 4" xfId="2195" xr:uid="{00000000-0005-0000-0000-00008A030000}"/>
    <cellStyle name="Hyperlink 2 14" xfId="261" xr:uid="{00000000-0005-0000-0000-00008B030000}"/>
    <cellStyle name="Hyperlink 2 14 2" xfId="1048" xr:uid="{00000000-0005-0000-0000-00008C030000}"/>
    <cellStyle name="Hyperlink 2 14 3" xfId="2196" xr:uid="{00000000-0005-0000-0000-00008D030000}"/>
    <cellStyle name="Hyperlink 2 14 4" xfId="2197" xr:uid="{00000000-0005-0000-0000-00008E030000}"/>
    <cellStyle name="Hyperlink 2 15" xfId="2198" xr:uid="{00000000-0005-0000-0000-00008F030000}"/>
    <cellStyle name="Hyperlink 2 16" xfId="2199" xr:uid="{00000000-0005-0000-0000-000090030000}"/>
    <cellStyle name="Hyperlink 2 2" xfId="262" xr:uid="{00000000-0005-0000-0000-000091030000}"/>
    <cellStyle name="Hyperlink 2 2 2" xfId="263" xr:uid="{00000000-0005-0000-0000-000092030000}"/>
    <cellStyle name="Hyperlink 2 2 2 2" xfId="1049" xr:uid="{00000000-0005-0000-0000-000093030000}"/>
    <cellStyle name="Hyperlink 2 2 2 3" xfId="2200" xr:uid="{00000000-0005-0000-0000-000094030000}"/>
    <cellStyle name="Hyperlink 2 2 2 4" xfId="2201" xr:uid="{00000000-0005-0000-0000-000095030000}"/>
    <cellStyle name="Hyperlink 2 2 3" xfId="264" xr:uid="{00000000-0005-0000-0000-000096030000}"/>
    <cellStyle name="Hyperlink 2 2 3 2" xfId="1050" xr:uid="{00000000-0005-0000-0000-000097030000}"/>
    <cellStyle name="Hyperlink 2 2 3 3" xfId="2202" xr:uid="{00000000-0005-0000-0000-000098030000}"/>
    <cellStyle name="Hyperlink 2 2 3 4" xfId="2203" xr:uid="{00000000-0005-0000-0000-000099030000}"/>
    <cellStyle name="Hyperlink 2 2 4" xfId="2204" xr:uid="{00000000-0005-0000-0000-00009A030000}"/>
    <cellStyle name="Hyperlink 2 2 5" xfId="2205" xr:uid="{00000000-0005-0000-0000-00009B030000}"/>
    <cellStyle name="Hyperlink 2 3" xfId="265" xr:uid="{00000000-0005-0000-0000-00009C030000}"/>
    <cellStyle name="Hyperlink 2 3 2" xfId="266" xr:uid="{00000000-0005-0000-0000-00009D030000}"/>
    <cellStyle name="Hyperlink 2 3 2 2" xfId="1051" xr:uid="{00000000-0005-0000-0000-00009E030000}"/>
    <cellStyle name="Hyperlink 2 3 2 3" xfId="2206" xr:uid="{00000000-0005-0000-0000-00009F030000}"/>
    <cellStyle name="Hyperlink 2 3 2 4" xfId="2207" xr:uid="{00000000-0005-0000-0000-0000A0030000}"/>
    <cellStyle name="Hyperlink 2 3 3" xfId="2208" xr:uid="{00000000-0005-0000-0000-0000A1030000}"/>
    <cellStyle name="Hyperlink 2 3 4" xfId="2209" xr:uid="{00000000-0005-0000-0000-0000A2030000}"/>
    <cellStyle name="Hyperlink 2 3 5" xfId="2210" xr:uid="{00000000-0005-0000-0000-0000A3030000}"/>
    <cellStyle name="Hyperlink 2 4" xfId="267" xr:uid="{00000000-0005-0000-0000-0000A4030000}"/>
    <cellStyle name="Hyperlink 2 4 2" xfId="268" xr:uid="{00000000-0005-0000-0000-0000A5030000}"/>
    <cellStyle name="Hyperlink 2 4 2 2" xfId="1052" xr:uid="{00000000-0005-0000-0000-0000A6030000}"/>
    <cellStyle name="Hyperlink 2 4 2 3" xfId="2211" xr:uid="{00000000-0005-0000-0000-0000A7030000}"/>
    <cellStyle name="Hyperlink 2 4 2 4" xfId="2212" xr:uid="{00000000-0005-0000-0000-0000A8030000}"/>
    <cellStyle name="Hyperlink 2 4 3" xfId="2213" xr:uid="{00000000-0005-0000-0000-0000A9030000}"/>
    <cellStyle name="Hyperlink 2 4 4" xfId="2214" xr:uid="{00000000-0005-0000-0000-0000AA030000}"/>
    <cellStyle name="Hyperlink 2 4 5" xfId="2215" xr:uid="{00000000-0005-0000-0000-0000AB030000}"/>
    <cellStyle name="Hyperlink 2 5" xfId="269" xr:uid="{00000000-0005-0000-0000-0000AC030000}"/>
    <cellStyle name="Hyperlink 2 5 2" xfId="270" xr:uid="{00000000-0005-0000-0000-0000AD030000}"/>
    <cellStyle name="Hyperlink 2 5 2 2" xfId="1053" xr:uid="{00000000-0005-0000-0000-0000AE030000}"/>
    <cellStyle name="Hyperlink 2 5 2 3" xfId="2216" xr:uid="{00000000-0005-0000-0000-0000AF030000}"/>
    <cellStyle name="Hyperlink 2 5 2 4" xfId="2217" xr:uid="{00000000-0005-0000-0000-0000B0030000}"/>
    <cellStyle name="Hyperlink 2 5 3" xfId="2218" xr:uid="{00000000-0005-0000-0000-0000B1030000}"/>
    <cellStyle name="Hyperlink 2 5 4" xfId="2219" xr:uid="{00000000-0005-0000-0000-0000B2030000}"/>
    <cellStyle name="Hyperlink 2 5 5" xfId="2220" xr:uid="{00000000-0005-0000-0000-0000B3030000}"/>
    <cellStyle name="Hyperlink 2 6" xfId="271" xr:uid="{00000000-0005-0000-0000-0000B4030000}"/>
    <cellStyle name="Hyperlink 2 6 2" xfId="272" xr:uid="{00000000-0005-0000-0000-0000B5030000}"/>
    <cellStyle name="Hyperlink 2 6 2 2" xfId="1054" xr:uid="{00000000-0005-0000-0000-0000B6030000}"/>
    <cellStyle name="Hyperlink 2 6 2 3" xfId="2221" xr:uid="{00000000-0005-0000-0000-0000B7030000}"/>
    <cellStyle name="Hyperlink 2 6 2 4" xfId="2222" xr:uid="{00000000-0005-0000-0000-0000B8030000}"/>
    <cellStyle name="Hyperlink 2 6 3" xfId="2223" xr:uid="{00000000-0005-0000-0000-0000B9030000}"/>
    <cellStyle name="Hyperlink 2 6 4" xfId="2224" xr:uid="{00000000-0005-0000-0000-0000BA030000}"/>
    <cellStyle name="Hyperlink 2 6 5" xfId="2225" xr:uid="{00000000-0005-0000-0000-0000BB030000}"/>
    <cellStyle name="Hyperlink 2 7" xfId="273" xr:uid="{00000000-0005-0000-0000-0000BC030000}"/>
    <cellStyle name="Hyperlink 2 7 2" xfId="274" xr:uid="{00000000-0005-0000-0000-0000BD030000}"/>
    <cellStyle name="Hyperlink 2 7 2 2" xfId="1055" xr:uid="{00000000-0005-0000-0000-0000BE030000}"/>
    <cellStyle name="Hyperlink 2 7 2 3" xfId="2226" xr:uid="{00000000-0005-0000-0000-0000BF030000}"/>
    <cellStyle name="Hyperlink 2 7 2 4" xfId="2227" xr:uid="{00000000-0005-0000-0000-0000C0030000}"/>
    <cellStyle name="Hyperlink 2 7 3" xfId="2228" xr:uid="{00000000-0005-0000-0000-0000C1030000}"/>
    <cellStyle name="Hyperlink 2 7 4" xfId="2229" xr:uid="{00000000-0005-0000-0000-0000C2030000}"/>
    <cellStyle name="Hyperlink 2 7 5" xfId="2230" xr:uid="{00000000-0005-0000-0000-0000C3030000}"/>
    <cellStyle name="Hyperlink 2 8" xfId="275" xr:uid="{00000000-0005-0000-0000-0000C4030000}"/>
    <cellStyle name="Hyperlink 2 8 2" xfId="276" xr:uid="{00000000-0005-0000-0000-0000C5030000}"/>
    <cellStyle name="Hyperlink 2 8 2 2" xfId="1056" xr:uid="{00000000-0005-0000-0000-0000C6030000}"/>
    <cellStyle name="Hyperlink 2 8 2 3" xfId="2231" xr:uid="{00000000-0005-0000-0000-0000C7030000}"/>
    <cellStyle name="Hyperlink 2 8 2 4" xfId="2232" xr:uid="{00000000-0005-0000-0000-0000C8030000}"/>
    <cellStyle name="Hyperlink 2 8 3" xfId="2233" xr:uid="{00000000-0005-0000-0000-0000C9030000}"/>
    <cellStyle name="Hyperlink 2 8 4" xfId="2234" xr:uid="{00000000-0005-0000-0000-0000CA030000}"/>
    <cellStyle name="Hyperlink 2 8 5" xfId="2235" xr:uid="{00000000-0005-0000-0000-0000CB030000}"/>
    <cellStyle name="Hyperlink 2 9" xfId="277" xr:uid="{00000000-0005-0000-0000-0000CC030000}"/>
    <cellStyle name="Hyperlink 2 9 2" xfId="278" xr:uid="{00000000-0005-0000-0000-0000CD030000}"/>
    <cellStyle name="Hyperlink 2 9 2 2" xfId="1057" xr:uid="{00000000-0005-0000-0000-0000CE030000}"/>
    <cellStyle name="Hyperlink 2 9 2 3" xfId="2236" xr:uid="{00000000-0005-0000-0000-0000CF030000}"/>
    <cellStyle name="Hyperlink 2 9 2 4" xfId="2237" xr:uid="{00000000-0005-0000-0000-0000D0030000}"/>
    <cellStyle name="Hyperlink 2 9 3" xfId="2238" xr:uid="{00000000-0005-0000-0000-0000D1030000}"/>
    <cellStyle name="Hyperlink 2 9 4" xfId="2239" xr:uid="{00000000-0005-0000-0000-0000D2030000}"/>
    <cellStyle name="Hyperlink 2 9 5" xfId="2240" xr:uid="{00000000-0005-0000-0000-0000D3030000}"/>
    <cellStyle name="Hyperlink 3" xfId="279" xr:uid="{00000000-0005-0000-0000-0000D4030000}"/>
    <cellStyle name="Hyperlink 3 2" xfId="2241" xr:uid="{00000000-0005-0000-0000-0000D5030000}"/>
    <cellStyle name="Hyperlink 3 3" xfId="2242" xr:uid="{00000000-0005-0000-0000-0000D6030000}"/>
    <cellStyle name="Hyperlink 3 4" xfId="2243" xr:uid="{00000000-0005-0000-0000-0000D7030000}"/>
    <cellStyle name="Hyperlink 4" xfId="280" xr:uid="{00000000-0005-0000-0000-0000D8030000}"/>
    <cellStyle name="Hyperlink 4 2" xfId="1059" xr:uid="{00000000-0005-0000-0000-0000D9030000}"/>
    <cellStyle name="Hyperlink 4 2 2" xfId="2244" xr:uid="{00000000-0005-0000-0000-0000DA030000}"/>
    <cellStyle name="Hyperlink 4 2 3" xfId="3964" xr:uid="{00000000-0005-0000-0000-0000DB030000}"/>
    <cellStyle name="Hyperlink 4 3" xfId="2245" xr:uid="{00000000-0005-0000-0000-0000DC030000}"/>
    <cellStyle name="Hyperlink 4 4" xfId="2246" xr:uid="{00000000-0005-0000-0000-0000DD030000}"/>
    <cellStyle name="Hyperlink 4 5" xfId="1058" xr:uid="{00000000-0005-0000-0000-0000DE030000}"/>
    <cellStyle name="Hyperlink 5" xfId="281" xr:uid="{00000000-0005-0000-0000-0000DF030000}"/>
    <cellStyle name="Hyperlink 5 2" xfId="1061" xr:uid="{00000000-0005-0000-0000-0000E0030000}"/>
    <cellStyle name="Hyperlink 5 3" xfId="1062" xr:uid="{00000000-0005-0000-0000-0000E1030000}"/>
    <cellStyle name="Hyperlink 5 4" xfId="1063" xr:uid="{00000000-0005-0000-0000-0000E2030000}"/>
    <cellStyle name="Hyperlink 5 4 2" xfId="2247" xr:uid="{00000000-0005-0000-0000-0000E3030000}"/>
    <cellStyle name="Hyperlink 5 4 3" xfId="3965" xr:uid="{00000000-0005-0000-0000-0000E4030000}"/>
    <cellStyle name="Hyperlink 5 5" xfId="1064" xr:uid="{00000000-0005-0000-0000-0000E5030000}"/>
    <cellStyle name="Hyperlink 5 5 2" xfId="2248" xr:uid="{00000000-0005-0000-0000-0000E6030000}"/>
    <cellStyle name="Hyperlink 5 5 3" xfId="3966" xr:uid="{00000000-0005-0000-0000-0000E7030000}"/>
    <cellStyle name="Hyperlink 5 6" xfId="1065" xr:uid="{00000000-0005-0000-0000-0000E8030000}"/>
    <cellStyle name="Hyperlink 5 6 2" xfId="1066" xr:uid="{00000000-0005-0000-0000-0000E9030000}"/>
    <cellStyle name="Hyperlink 5 6 3" xfId="2249" xr:uid="{00000000-0005-0000-0000-0000EA030000}"/>
    <cellStyle name="Hyperlink 5 6 4" xfId="2250" xr:uid="{00000000-0005-0000-0000-0000EB030000}"/>
    <cellStyle name="Hyperlink 5 6 5" xfId="2251" xr:uid="{00000000-0005-0000-0000-0000EC030000}"/>
    <cellStyle name="Hyperlink 5 6 6" xfId="2252" xr:uid="{00000000-0005-0000-0000-0000ED030000}"/>
    <cellStyle name="Hyperlink 5 7" xfId="2253" xr:uid="{00000000-0005-0000-0000-0000EE030000}"/>
    <cellStyle name="Hyperlink 5 8" xfId="2254" xr:uid="{00000000-0005-0000-0000-0000EF030000}"/>
    <cellStyle name="Hyperlink 5 9" xfId="1060" xr:uid="{00000000-0005-0000-0000-0000F0030000}"/>
    <cellStyle name="Hyperlink 6" xfId="1067" xr:uid="{00000000-0005-0000-0000-0000F1030000}"/>
    <cellStyle name="Hyperlink 7" xfId="1068" xr:uid="{00000000-0005-0000-0000-0000F2030000}"/>
    <cellStyle name="Hyperlink 8" xfId="2255" xr:uid="{00000000-0005-0000-0000-0000F3030000}"/>
    <cellStyle name="Hyperlink 9" xfId="2256" xr:uid="{00000000-0005-0000-0000-0000F4030000}"/>
    <cellStyle name="Input" xfId="282" xr:uid="{00000000-0005-0000-0000-0000F5030000}"/>
    <cellStyle name="Input 2" xfId="283" xr:uid="{00000000-0005-0000-0000-0000F6030000}"/>
    <cellStyle name="Input 2 2" xfId="2257" xr:uid="{00000000-0005-0000-0000-0000F7030000}"/>
    <cellStyle name="Input 2 3" xfId="2258" xr:uid="{00000000-0005-0000-0000-0000F8030000}"/>
    <cellStyle name="Input 2 4" xfId="2259" xr:uid="{00000000-0005-0000-0000-0000F9030000}"/>
    <cellStyle name="Input 3" xfId="284" xr:uid="{00000000-0005-0000-0000-0000FA030000}"/>
    <cellStyle name="Input 3 2" xfId="2260" xr:uid="{00000000-0005-0000-0000-0000FB030000}"/>
    <cellStyle name="Input 3 3" xfId="2261" xr:uid="{00000000-0005-0000-0000-0000FC030000}"/>
    <cellStyle name="Input 3 4" xfId="2262" xr:uid="{00000000-0005-0000-0000-0000FD030000}"/>
    <cellStyle name="Input 4" xfId="285" xr:uid="{00000000-0005-0000-0000-0000FE030000}"/>
    <cellStyle name="Input 4 2" xfId="2263" xr:uid="{00000000-0005-0000-0000-0000FF030000}"/>
    <cellStyle name="Input 4 3" xfId="2264" xr:uid="{00000000-0005-0000-0000-000000040000}"/>
    <cellStyle name="Input 4 4" xfId="2265" xr:uid="{00000000-0005-0000-0000-000001040000}"/>
    <cellStyle name="Input 5" xfId="286" xr:uid="{00000000-0005-0000-0000-000002040000}"/>
    <cellStyle name="Input 5 2" xfId="2266" xr:uid="{00000000-0005-0000-0000-000003040000}"/>
    <cellStyle name="Input 5 3" xfId="2267" xr:uid="{00000000-0005-0000-0000-000004040000}"/>
    <cellStyle name="Input 5 4" xfId="2268" xr:uid="{00000000-0005-0000-0000-000005040000}"/>
    <cellStyle name="Input 6" xfId="287" xr:uid="{00000000-0005-0000-0000-000006040000}"/>
    <cellStyle name="Input 6 2" xfId="2269" xr:uid="{00000000-0005-0000-0000-000007040000}"/>
    <cellStyle name="Input 6 3" xfId="2270" xr:uid="{00000000-0005-0000-0000-000008040000}"/>
    <cellStyle name="Input 6 4" xfId="2271" xr:uid="{00000000-0005-0000-0000-000009040000}"/>
    <cellStyle name="Input 7" xfId="288" xr:uid="{00000000-0005-0000-0000-00000A040000}"/>
    <cellStyle name="Input 7 2" xfId="2272" xr:uid="{00000000-0005-0000-0000-00000B040000}"/>
    <cellStyle name="Input 7 3" xfId="2273" xr:uid="{00000000-0005-0000-0000-00000C040000}"/>
    <cellStyle name="Input 7 4" xfId="2274" xr:uid="{00000000-0005-0000-0000-00000D040000}"/>
    <cellStyle name="Input 8" xfId="289" xr:uid="{00000000-0005-0000-0000-00000E040000}"/>
    <cellStyle name="Input 8 2" xfId="2275" xr:uid="{00000000-0005-0000-0000-00000F040000}"/>
    <cellStyle name="Input 8 3" xfId="2276" xr:uid="{00000000-0005-0000-0000-000010040000}"/>
    <cellStyle name="Input 8 4" xfId="2277" xr:uid="{00000000-0005-0000-0000-000011040000}"/>
    <cellStyle name="Input 9" xfId="290" xr:uid="{00000000-0005-0000-0000-000012040000}"/>
    <cellStyle name="Input 9 2" xfId="2278" xr:uid="{00000000-0005-0000-0000-000013040000}"/>
    <cellStyle name="Input 9 3" xfId="2279" xr:uid="{00000000-0005-0000-0000-000014040000}"/>
    <cellStyle name="Input 9 4" xfId="2280" xr:uid="{00000000-0005-0000-0000-000015040000}"/>
    <cellStyle name="Input_FBA" xfId="291" xr:uid="{00000000-0005-0000-0000-000016040000}"/>
    <cellStyle name="Įprastas" xfId="0" builtinId="0"/>
    <cellStyle name="Įprastas 10" xfId="969" xr:uid="{00000000-0005-0000-0000-000018040000}"/>
    <cellStyle name="Įprastas 11" xfId="977" xr:uid="{00000000-0005-0000-0000-000019040000}"/>
    <cellStyle name="Įprastas 12" xfId="978" xr:uid="{00000000-0005-0000-0000-00001A040000}"/>
    <cellStyle name="Įprastas 13" xfId="980" xr:uid="{00000000-0005-0000-0000-00001B040000}"/>
    <cellStyle name="Įprastas 14" xfId="982" xr:uid="{00000000-0005-0000-0000-00001C040000}"/>
    <cellStyle name="Įprastas 15" xfId="984" xr:uid="{00000000-0005-0000-0000-00001D040000}"/>
    <cellStyle name="Įprastas 16" xfId="986" xr:uid="{00000000-0005-0000-0000-00001E040000}"/>
    <cellStyle name="Įprastas 17" xfId="989" xr:uid="{00000000-0005-0000-0000-00001F040000}"/>
    <cellStyle name="Įprastas 18" xfId="991" xr:uid="{00000000-0005-0000-0000-000020040000}"/>
    <cellStyle name="Įprastas 19" xfId="992" xr:uid="{00000000-0005-0000-0000-000021040000}"/>
    <cellStyle name="Įprastas 2" xfId="292" xr:uid="{00000000-0005-0000-0000-000022040000}"/>
    <cellStyle name="Įprastas 2 2" xfId="839" xr:uid="{00000000-0005-0000-0000-000023040000}"/>
    <cellStyle name="Įprastas 2 2 2" xfId="972" xr:uid="{00000000-0005-0000-0000-000024040000}"/>
    <cellStyle name="Įprastas 2 3" xfId="967" xr:uid="{00000000-0005-0000-0000-000025040000}"/>
    <cellStyle name="Įprastas 2 4" xfId="971" xr:uid="{00000000-0005-0000-0000-000026040000}"/>
    <cellStyle name="Įprastas 2 5" xfId="994" xr:uid="{00000000-0005-0000-0000-000027040000}"/>
    <cellStyle name="Įprastas 2 6" xfId="995" xr:uid="{00000000-0005-0000-0000-000028040000}"/>
    <cellStyle name="Įprastas 2 7" xfId="4003" xr:uid="{0FCA7517-4AAF-47D4-89CE-771AB0B4B392}"/>
    <cellStyle name="Įprastas 20" xfId="993" xr:uid="{00000000-0005-0000-0000-000029040000}"/>
    <cellStyle name="Įprastas 21" xfId="3993" xr:uid="{00000000-0005-0000-0000-00002A040000}"/>
    <cellStyle name="Įprastas 21 2" xfId="3999" xr:uid="{00000000-0005-0000-0000-00002B040000}"/>
    <cellStyle name="Įprastas 21 2 2" xfId="4007" xr:uid="{1FCEAE25-96BA-4A73-A6B0-109A31FF057F}"/>
    <cellStyle name="Įprastas 22" xfId="3994" xr:uid="{00000000-0005-0000-0000-00002C040000}"/>
    <cellStyle name="Įprastas 23" xfId="3995" xr:uid="{00000000-0005-0000-0000-00002D040000}"/>
    <cellStyle name="Įprastas 24" xfId="3997" xr:uid="{00000000-0005-0000-0000-00002E040000}"/>
    <cellStyle name="Įprastas 25" xfId="3998" xr:uid="{00000000-0005-0000-0000-00002F040000}"/>
    <cellStyle name="Įprastas 26" xfId="4001" xr:uid="{00000000-0005-0000-0000-000030040000}"/>
    <cellStyle name="Įprastas 3" xfId="293" xr:uid="{00000000-0005-0000-0000-000031040000}"/>
    <cellStyle name="Įprastas 3 2" xfId="996" xr:uid="{00000000-0005-0000-0000-000032040000}"/>
    <cellStyle name="Įprastas 4" xfId="294" xr:uid="{00000000-0005-0000-0000-000033040000}"/>
    <cellStyle name="Įprastas 4 2" xfId="840" xr:uid="{00000000-0005-0000-0000-000034040000}"/>
    <cellStyle name="Įprastas 5" xfId="295" xr:uid="{00000000-0005-0000-0000-000035040000}"/>
    <cellStyle name="Įprastas 5 2" xfId="841" xr:uid="{00000000-0005-0000-0000-000036040000}"/>
    <cellStyle name="Įprastas 5 3" xfId="968" xr:uid="{00000000-0005-0000-0000-000037040000}"/>
    <cellStyle name="Įprastas 6" xfId="811" xr:uid="{00000000-0005-0000-0000-000038040000}"/>
    <cellStyle name="Įprastas 6 2" xfId="962" xr:uid="{00000000-0005-0000-0000-000039040000}"/>
    <cellStyle name="Įprastas 6 3" xfId="965" xr:uid="{00000000-0005-0000-0000-00003A040000}"/>
    <cellStyle name="Įprastas 6 3 2" xfId="4006" xr:uid="{D5BB87E1-C869-4497-8CA8-3B65CC934148}"/>
    <cellStyle name="Įprastas 7" xfId="809" xr:uid="{00000000-0005-0000-0000-00003B040000}"/>
    <cellStyle name="Įprastas 7 2" xfId="973" xr:uid="{00000000-0005-0000-0000-00003C040000}"/>
    <cellStyle name="Įprastas 8" xfId="963" xr:uid="{00000000-0005-0000-0000-00003D040000}"/>
    <cellStyle name="Įprastas 9" xfId="966" xr:uid="{00000000-0005-0000-0000-00003E040000}"/>
    <cellStyle name="Įspėjimo tekstas" xfId="296" builtinId="11" customBuiltin="1"/>
    <cellStyle name="Įspėjimo tekstas 2" xfId="297" xr:uid="{00000000-0005-0000-0000-000040040000}"/>
    <cellStyle name="Įspėjimo tekstas 3" xfId="842" xr:uid="{00000000-0005-0000-0000-000041040000}"/>
    <cellStyle name="Išvestis" xfId="298" builtinId="21" customBuiltin="1"/>
    <cellStyle name="Išvestis 2" xfId="299" xr:uid="{00000000-0005-0000-0000-000043040000}"/>
    <cellStyle name="Išvestis 3" xfId="843" xr:uid="{00000000-0005-0000-0000-000044040000}"/>
    <cellStyle name="Įvestis" xfId="300" builtinId="20" customBuiltin="1"/>
    <cellStyle name="Įvestis 2" xfId="301" xr:uid="{00000000-0005-0000-0000-000046040000}"/>
    <cellStyle name="Įvestis 3" xfId="844" xr:uid="{00000000-0005-0000-0000-000047040000}"/>
    <cellStyle name="Kablelis" xfId="302" builtinId="3"/>
    <cellStyle name="Kablelis 10" xfId="979" xr:uid="{00000000-0005-0000-0000-000049040000}"/>
    <cellStyle name="Kablelis 11" xfId="981" xr:uid="{00000000-0005-0000-0000-00004A040000}"/>
    <cellStyle name="Kablelis 12" xfId="983" xr:uid="{00000000-0005-0000-0000-00004B040000}"/>
    <cellStyle name="Kablelis 13" xfId="985" xr:uid="{00000000-0005-0000-0000-00004C040000}"/>
    <cellStyle name="Kablelis 14" xfId="987" xr:uid="{00000000-0005-0000-0000-00004D040000}"/>
    <cellStyle name="Kablelis 15" xfId="990" xr:uid="{00000000-0005-0000-0000-00004E040000}"/>
    <cellStyle name="Kablelis 16" xfId="3996" xr:uid="{00000000-0005-0000-0000-00004F040000}"/>
    <cellStyle name="Kablelis 17" xfId="4002" xr:uid="{00000000-0005-0000-0000-000050040000}"/>
    <cellStyle name="Kablelis 18" xfId="4008" xr:uid="{F1EEE055-3B67-4D24-8C63-25DD04856D15}"/>
    <cellStyle name="Kablelis 2" xfId="303" xr:uid="{00000000-0005-0000-0000-000051040000}"/>
    <cellStyle name="Kablelis 3" xfId="304" xr:uid="{00000000-0005-0000-0000-000052040000}"/>
    <cellStyle name="Kablelis 3 2" xfId="846" xr:uid="{00000000-0005-0000-0000-000053040000}"/>
    <cellStyle name="Kablelis 4" xfId="305" xr:uid="{00000000-0005-0000-0000-000054040000}"/>
    <cellStyle name="Kablelis 4 2" xfId="847" xr:uid="{00000000-0005-0000-0000-000055040000}"/>
    <cellStyle name="Kablelis 5" xfId="961" xr:uid="{00000000-0005-0000-0000-000056040000}"/>
    <cellStyle name="Kablelis 5 2" xfId="975" xr:uid="{00000000-0005-0000-0000-000057040000}"/>
    <cellStyle name="Kablelis 5 3" xfId="974" xr:uid="{00000000-0005-0000-0000-000058040000}"/>
    <cellStyle name="Kablelis 6" xfId="845" xr:uid="{00000000-0005-0000-0000-000059040000}"/>
    <cellStyle name="Kablelis 6 2" xfId="836" xr:uid="{00000000-0005-0000-0000-00005A040000}"/>
    <cellStyle name="Kablelis 7" xfId="810" xr:uid="{00000000-0005-0000-0000-00005B040000}"/>
    <cellStyle name="Kablelis 7 2" xfId="976" xr:uid="{00000000-0005-0000-0000-00005C040000}"/>
    <cellStyle name="Kablelis 8" xfId="964" xr:uid="{00000000-0005-0000-0000-00005D040000}"/>
    <cellStyle name="Kablelis 9" xfId="970" xr:uid="{00000000-0005-0000-0000-00005E040000}"/>
    <cellStyle name="Linked Cell" xfId="306" xr:uid="{00000000-0005-0000-0000-00005F040000}"/>
    <cellStyle name="Linked Cell 2" xfId="307" xr:uid="{00000000-0005-0000-0000-000060040000}"/>
    <cellStyle name="Linked Cell 2 2" xfId="2281" xr:uid="{00000000-0005-0000-0000-000061040000}"/>
    <cellStyle name="Linked Cell 2 3" xfId="2282" xr:uid="{00000000-0005-0000-0000-000062040000}"/>
    <cellStyle name="Linked Cell 2 4" xfId="2283" xr:uid="{00000000-0005-0000-0000-000063040000}"/>
    <cellStyle name="Linked Cell 3" xfId="308" xr:uid="{00000000-0005-0000-0000-000064040000}"/>
    <cellStyle name="Linked Cell 3 2" xfId="2284" xr:uid="{00000000-0005-0000-0000-000065040000}"/>
    <cellStyle name="Linked Cell 3 3" xfId="2285" xr:uid="{00000000-0005-0000-0000-000066040000}"/>
    <cellStyle name="Linked Cell 3 4" xfId="2286" xr:uid="{00000000-0005-0000-0000-000067040000}"/>
    <cellStyle name="Linked Cell 4" xfId="309" xr:uid="{00000000-0005-0000-0000-000068040000}"/>
    <cellStyle name="Linked Cell 4 2" xfId="2287" xr:uid="{00000000-0005-0000-0000-000069040000}"/>
    <cellStyle name="Linked Cell 4 3" xfId="2288" xr:uid="{00000000-0005-0000-0000-00006A040000}"/>
    <cellStyle name="Linked Cell 4 4" xfId="2289" xr:uid="{00000000-0005-0000-0000-00006B040000}"/>
    <cellStyle name="Linked Cell 5" xfId="310" xr:uid="{00000000-0005-0000-0000-00006C040000}"/>
    <cellStyle name="Linked Cell 5 2" xfId="2290" xr:uid="{00000000-0005-0000-0000-00006D040000}"/>
    <cellStyle name="Linked Cell 5 3" xfId="2291" xr:uid="{00000000-0005-0000-0000-00006E040000}"/>
    <cellStyle name="Linked Cell 5 4" xfId="2292" xr:uid="{00000000-0005-0000-0000-00006F040000}"/>
    <cellStyle name="Linked Cell 6" xfId="311" xr:uid="{00000000-0005-0000-0000-000070040000}"/>
    <cellStyle name="Linked Cell 6 2" xfId="2293" xr:uid="{00000000-0005-0000-0000-000071040000}"/>
    <cellStyle name="Linked Cell 6 3" xfId="2294" xr:uid="{00000000-0005-0000-0000-000072040000}"/>
    <cellStyle name="Linked Cell 6 4" xfId="2295" xr:uid="{00000000-0005-0000-0000-000073040000}"/>
    <cellStyle name="Linked Cell 7" xfId="312" xr:uid="{00000000-0005-0000-0000-000074040000}"/>
    <cellStyle name="Linked Cell 7 2" xfId="2296" xr:uid="{00000000-0005-0000-0000-000075040000}"/>
    <cellStyle name="Linked Cell 7 3" xfId="2297" xr:uid="{00000000-0005-0000-0000-000076040000}"/>
    <cellStyle name="Linked Cell 7 4" xfId="2298" xr:uid="{00000000-0005-0000-0000-000077040000}"/>
    <cellStyle name="Linked Cell 8" xfId="313" xr:uid="{00000000-0005-0000-0000-000078040000}"/>
    <cellStyle name="Linked Cell 8 2" xfId="2299" xr:uid="{00000000-0005-0000-0000-000079040000}"/>
    <cellStyle name="Linked Cell 8 3" xfId="2300" xr:uid="{00000000-0005-0000-0000-00007A040000}"/>
    <cellStyle name="Linked Cell 8 4" xfId="2301" xr:uid="{00000000-0005-0000-0000-00007B040000}"/>
    <cellStyle name="Linked Cell 9" xfId="314" xr:uid="{00000000-0005-0000-0000-00007C040000}"/>
    <cellStyle name="Linked Cell 9 2" xfId="2302" xr:uid="{00000000-0005-0000-0000-00007D040000}"/>
    <cellStyle name="Linked Cell 9 3" xfId="2303" xr:uid="{00000000-0005-0000-0000-00007E040000}"/>
    <cellStyle name="Linked Cell 9 4" xfId="2304" xr:uid="{00000000-0005-0000-0000-00007F040000}"/>
    <cellStyle name="Linked Cell_FBA" xfId="315" xr:uid="{00000000-0005-0000-0000-000080040000}"/>
    <cellStyle name="Neutral" xfId="316" xr:uid="{00000000-0005-0000-0000-000081040000}"/>
    <cellStyle name="Neutral 2" xfId="317" xr:uid="{00000000-0005-0000-0000-000082040000}"/>
    <cellStyle name="Neutral 2 2" xfId="2305" xr:uid="{00000000-0005-0000-0000-000083040000}"/>
    <cellStyle name="Neutral 2 3" xfId="2306" xr:uid="{00000000-0005-0000-0000-000084040000}"/>
    <cellStyle name="Neutral 2 4" xfId="2307" xr:uid="{00000000-0005-0000-0000-000085040000}"/>
    <cellStyle name="Neutral 3" xfId="318" xr:uid="{00000000-0005-0000-0000-000086040000}"/>
    <cellStyle name="Neutral 3 2" xfId="2308" xr:uid="{00000000-0005-0000-0000-000087040000}"/>
    <cellStyle name="Neutral 3 3" xfId="2309" xr:uid="{00000000-0005-0000-0000-000088040000}"/>
    <cellStyle name="Neutral 3 4" xfId="2310" xr:uid="{00000000-0005-0000-0000-000089040000}"/>
    <cellStyle name="Neutral 4" xfId="319" xr:uid="{00000000-0005-0000-0000-00008A040000}"/>
    <cellStyle name="Neutral 4 2" xfId="2311" xr:uid="{00000000-0005-0000-0000-00008B040000}"/>
    <cellStyle name="Neutral 4 3" xfId="2312" xr:uid="{00000000-0005-0000-0000-00008C040000}"/>
    <cellStyle name="Neutral 4 4" xfId="2313" xr:uid="{00000000-0005-0000-0000-00008D040000}"/>
    <cellStyle name="Neutral 5" xfId="320" xr:uid="{00000000-0005-0000-0000-00008E040000}"/>
    <cellStyle name="Neutral 5 2" xfId="2314" xr:uid="{00000000-0005-0000-0000-00008F040000}"/>
    <cellStyle name="Neutral 5 3" xfId="2315" xr:uid="{00000000-0005-0000-0000-000090040000}"/>
    <cellStyle name="Neutral 5 4" xfId="2316" xr:uid="{00000000-0005-0000-0000-000091040000}"/>
    <cellStyle name="Neutral 6" xfId="321" xr:uid="{00000000-0005-0000-0000-000092040000}"/>
    <cellStyle name="Neutral 6 2" xfId="2317" xr:uid="{00000000-0005-0000-0000-000093040000}"/>
    <cellStyle name="Neutral 6 3" xfId="2318" xr:uid="{00000000-0005-0000-0000-000094040000}"/>
    <cellStyle name="Neutral 6 4" xfId="2319" xr:uid="{00000000-0005-0000-0000-000095040000}"/>
    <cellStyle name="Neutral 7" xfId="322" xr:uid="{00000000-0005-0000-0000-000096040000}"/>
    <cellStyle name="Neutral 7 2" xfId="2320" xr:uid="{00000000-0005-0000-0000-000097040000}"/>
    <cellStyle name="Neutral 7 3" xfId="2321" xr:uid="{00000000-0005-0000-0000-000098040000}"/>
    <cellStyle name="Neutral 7 4" xfId="2322" xr:uid="{00000000-0005-0000-0000-000099040000}"/>
    <cellStyle name="Neutral 8" xfId="323" xr:uid="{00000000-0005-0000-0000-00009A040000}"/>
    <cellStyle name="Neutral 8 2" xfId="2323" xr:uid="{00000000-0005-0000-0000-00009B040000}"/>
    <cellStyle name="Neutral 8 3" xfId="2324" xr:uid="{00000000-0005-0000-0000-00009C040000}"/>
    <cellStyle name="Neutral 8 4" xfId="2325" xr:uid="{00000000-0005-0000-0000-00009D040000}"/>
    <cellStyle name="Neutral 9" xfId="324" xr:uid="{00000000-0005-0000-0000-00009E040000}"/>
    <cellStyle name="Neutral 9 2" xfId="2326" xr:uid="{00000000-0005-0000-0000-00009F040000}"/>
    <cellStyle name="Neutral 9 3" xfId="2327" xr:uid="{00000000-0005-0000-0000-0000A0040000}"/>
    <cellStyle name="Neutral 9 4" xfId="2328" xr:uid="{00000000-0005-0000-0000-0000A1040000}"/>
    <cellStyle name="Neutral_FBA" xfId="325" xr:uid="{00000000-0005-0000-0000-0000A2040000}"/>
    <cellStyle name="Neutralus" xfId="326" builtinId="28" customBuiltin="1"/>
    <cellStyle name="Neutralus 2" xfId="327" xr:uid="{00000000-0005-0000-0000-0000A4040000}"/>
    <cellStyle name="Neutralus 3" xfId="848" xr:uid="{00000000-0005-0000-0000-0000A5040000}"/>
    <cellStyle name="Normal 10" xfId="328" xr:uid="{00000000-0005-0000-0000-0000A6040000}"/>
    <cellStyle name="Normal 10 10" xfId="329" xr:uid="{00000000-0005-0000-0000-0000A7040000}"/>
    <cellStyle name="Normal 10 10 2" xfId="330" xr:uid="{00000000-0005-0000-0000-0000A8040000}"/>
    <cellStyle name="Normal 10 10 2 2" xfId="851" xr:uid="{00000000-0005-0000-0000-0000A9040000}"/>
    <cellStyle name="Normal 10 10 2 2 2" xfId="2329" xr:uid="{00000000-0005-0000-0000-0000AA040000}"/>
    <cellStyle name="Normal 10 10 2 2 3" xfId="2330" xr:uid="{00000000-0005-0000-0000-0000AB040000}"/>
    <cellStyle name="Normal 10 10 2 2 4" xfId="1069" xr:uid="{00000000-0005-0000-0000-0000AC040000}"/>
    <cellStyle name="Normal 10 10 2 3" xfId="1070" xr:uid="{00000000-0005-0000-0000-0000AD040000}"/>
    <cellStyle name="Normal 10 10 2 4" xfId="2331" xr:uid="{00000000-0005-0000-0000-0000AE040000}"/>
    <cellStyle name="Normal 10 10 3" xfId="850" xr:uid="{00000000-0005-0000-0000-0000AF040000}"/>
    <cellStyle name="Normal 10 10 3 2" xfId="1071" xr:uid="{00000000-0005-0000-0000-0000B0040000}"/>
    <cellStyle name="Normal 10 10 4" xfId="1072" xr:uid="{00000000-0005-0000-0000-0000B1040000}"/>
    <cellStyle name="Normal 10 10 5" xfId="2332" xr:uid="{00000000-0005-0000-0000-0000B2040000}"/>
    <cellStyle name="Normal 10 11" xfId="331" xr:uid="{00000000-0005-0000-0000-0000B3040000}"/>
    <cellStyle name="Normal 10 11 2" xfId="852" xr:uid="{00000000-0005-0000-0000-0000B4040000}"/>
    <cellStyle name="Normal 10 11 2 2" xfId="1073" xr:uid="{00000000-0005-0000-0000-0000B5040000}"/>
    <cellStyle name="Normal 10 11 3" xfId="1074" xr:uid="{00000000-0005-0000-0000-0000B6040000}"/>
    <cellStyle name="Normal 10 11 4" xfId="2333" xr:uid="{00000000-0005-0000-0000-0000B7040000}"/>
    <cellStyle name="Normal 10 11 5" xfId="2334" xr:uid="{00000000-0005-0000-0000-0000B8040000}"/>
    <cellStyle name="Normal 10 11 6" xfId="2335" xr:uid="{00000000-0005-0000-0000-0000B9040000}"/>
    <cellStyle name="Normal 10 12" xfId="332" xr:uid="{00000000-0005-0000-0000-0000BA040000}"/>
    <cellStyle name="Normal 10 12 2" xfId="853" xr:uid="{00000000-0005-0000-0000-0000BB040000}"/>
    <cellStyle name="Normal 10 12 2 2" xfId="2336" xr:uid="{00000000-0005-0000-0000-0000BC040000}"/>
    <cellStyle name="Normal 10 12 2 3" xfId="2337" xr:uid="{00000000-0005-0000-0000-0000BD040000}"/>
    <cellStyle name="Normal 10 12 2 4" xfId="1075" xr:uid="{00000000-0005-0000-0000-0000BE040000}"/>
    <cellStyle name="Normal 10 12 3" xfId="1076" xr:uid="{00000000-0005-0000-0000-0000BF040000}"/>
    <cellStyle name="Normal 10 12 4" xfId="2338" xr:uid="{00000000-0005-0000-0000-0000C0040000}"/>
    <cellStyle name="Normal 10 12 5" xfId="2339" xr:uid="{00000000-0005-0000-0000-0000C1040000}"/>
    <cellStyle name="Normal 10 13" xfId="849" xr:uid="{00000000-0005-0000-0000-0000C2040000}"/>
    <cellStyle name="Normal 10 13 2" xfId="1077" xr:uid="{00000000-0005-0000-0000-0000C3040000}"/>
    <cellStyle name="Normal 10 14" xfId="1078" xr:uid="{00000000-0005-0000-0000-0000C4040000}"/>
    <cellStyle name="Normal 10 15" xfId="1079" xr:uid="{00000000-0005-0000-0000-0000C5040000}"/>
    <cellStyle name="Normal 10 2" xfId="333" xr:uid="{00000000-0005-0000-0000-0000C6040000}"/>
    <cellStyle name="Normal 10 2 2" xfId="334" xr:uid="{00000000-0005-0000-0000-0000C7040000}"/>
    <cellStyle name="Normal 10 2 2 2" xfId="855" xr:uid="{00000000-0005-0000-0000-0000C8040000}"/>
    <cellStyle name="Normal 10 2 2 2 2" xfId="2340" xr:uid="{00000000-0005-0000-0000-0000C9040000}"/>
    <cellStyle name="Normal 10 2 2 2 3" xfId="2341" xr:uid="{00000000-0005-0000-0000-0000CA040000}"/>
    <cellStyle name="Normal 10 2 2 2 4" xfId="1080" xr:uid="{00000000-0005-0000-0000-0000CB040000}"/>
    <cellStyle name="Normal 10 2 2 3" xfId="1081" xr:uid="{00000000-0005-0000-0000-0000CC040000}"/>
    <cellStyle name="Normal 10 2 2 4" xfId="2342" xr:uid="{00000000-0005-0000-0000-0000CD040000}"/>
    <cellStyle name="Normal 10 2 2 5" xfId="2343" xr:uid="{00000000-0005-0000-0000-0000CE040000}"/>
    <cellStyle name="Normal 10 2 3" xfId="854" xr:uid="{00000000-0005-0000-0000-0000CF040000}"/>
    <cellStyle name="Normal 10 2 3 2" xfId="1082" xr:uid="{00000000-0005-0000-0000-0000D0040000}"/>
    <cellStyle name="Normal 10 2 4" xfId="1083" xr:uid="{00000000-0005-0000-0000-0000D1040000}"/>
    <cellStyle name="Normal 10 2 5" xfId="2344" xr:uid="{00000000-0005-0000-0000-0000D2040000}"/>
    <cellStyle name="Normal 10 2 6" xfId="2345" xr:uid="{00000000-0005-0000-0000-0000D3040000}"/>
    <cellStyle name="Normal 10 3" xfId="335" xr:uid="{00000000-0005-0000-0000-0000D4040000}"/>
    <cellStyle name="Normal 10 3 2" xfId="336" xr:uid="{00000000-0005-0000-0000-0000D5040000}"/>
    <cellStyle name="Normal 10 3 2 2" xfId="857" xr:uid="{00000000-0005-0000-0000-0000D6040000}"/>
    <cellStyle name="Normal 10 3 2 2 2" xfId="2346" xr:uid="{00000000-0005-0000-0000-0000D7040000}"/>
    <cellStyle name="Normal 10 3 2 2 3" xfId="2347" xr:uid="{00000000-0005-0000-0000-0000D8040000}"/>
    <cellStyle name="Normal 10 3 2 2 4" xfId="1084" xr:uid="{00000000-0005-0000-0000-0000D9040000}"/>
    <cellStyle name="Normal 10 3 2 3" xfId="1085" xr:uid="{00000000-0005-0000-0000-0000DA040000}"/>
    <cellStyle name="Normal 10 3 2 4" xfId="2348" xr:uid="{00000000-0005-0000-0000-0000DB040000}"/>
    <cellStyle name="Normal 10 3 2 5" xfId="2349" xr:uid="{00000000-0005-0000-0000-0000DC040000}"/>
    <cellStyle name="Normal 10 3 3" xfId="856" xr:uid="{00000000-0005-0000-0000-0000DD040000}"/>
    <cellStyle name="Normal 10 3 3 2" xfId="1086" xr:uid="{00000000-0005-0000-0000-0000DE040000}"/>
    <cellStyle name="Normal 10 3 4" xfId="1087" xr:uid="{00000000-0005-0000-0000-0000DF040000}"/>
    <cellStyle name="Normal 10 3 5" xfId="2350" xr:uid="{00000000-0005-0000-0000-0000E0040000}"/>
    <cellStyle name="Normal 10 3 6" xfId="2351" xr:uid="{00000000-0005-0000-0000-0000E1040000}"/>
    <cellStyle name="Normal 10 4" xfId="337" xr:uid="{00000000-0005-0000-0000-0000E2040000}"/>
    <cellStyle name="Normal 10 4 2" xfId="338" xr:uid="{00000000-0005-0000-0000-0000E3040000}"/>
    <cellStyle name="Normal 10 4 2 2" xfId="859" xr:uid="{00000000-0005-0000-0000-0000E4040000}"/>
    <cellStyle name="Normal 10 4 2 2 2" xfId="2352" xr:uid="{00000000-0005-0000-0000-0000E5040000}"/>
    <cellStyle name="Normal 10 4 2 2 3" xfId="2353" xr:uid="{00000000-0005-0000-0000-0000E6040000}"/>
    <cellStyle name="Normal 10 4 2 2 4" xfId="1088" xr:uid="{00000000-0005-0000-0000-0000E7040000}"/>
    <cellStyle name="Normal 10 4 2 3" xfId="1089" xr:uid="{00000000-0005-0000-0000-0000E8040000}"/>
    <cellStyle name="Normal 10 4 2 4" xfId="2354" xr:uid="{00000000-0005-0000-0000-0000E9040000}"/>
    <cellStyle name="Normal 10 4 2 5" xfId="2355" xr:uid="{00000000-0005-0000-0000-0000EA040000}"/>
    <cellStyle name="Normal 10 4 3" xfId="858" xr:uid="{00000000-0005-0000-0000-0000EB040000}"/>
    <cellStyle name="Normal 10 4 3 2" xfId="1090" xr:uid="{00000000-0005-0000-0000-0000EC040000}"/>
    <cellStyle name="Normal 10 4 4" xfId="1091" xr:uid="{00000000-0005-0000-0000-0000ED040000}"/>
    <cellStyle name="Normal 10 4 5" xfId="2356" xr:uid="{00000000-0005-0000-0000-0000EE040000}"/>
    <cellStyle name="Normal 10 4 6" xfId="2357" xr:uid="{00000000-0005-0000-0000-0000EF040000}"/>
    <cellStyle name="Normal 10 5" xfId="339" xr:uid="{00000000-0005-0000-0000-0000F0040000}"/>
    <cellStyle name="Normal 10 5 2" xfId="340" xr:uid="{00000000-0005-0000-0000-0000F1040000}"/>
    <cellStyle name="Normal 10 5 2 2" xfId="861" xr:uid="{00000000-0005-0000-0000-0000F2040000}"/>
    <cellStyle name="Normal 10 5 2 2 2" xfId="2358" xr:uid="{00000000-0005-0000-0000-0000F3040000}"/>
    <cellStyle name="Normal 10 5 2 2 3" xfId="2359" xr:uid="{00000000-0005-0000-0000-0000F4040000}"/>
    <cellStyle name="Normal 10 5 2 2 4" xfId="1092" xr:uid="{00000000-0005-0000-0000-0000F5040000}"/>
    <cellStyle name="Normal 10 5 2 3" xfId="1093" xr:uid="{00000000-0005-0000-0000-0000F6040000}"/>
    <cellStyle name="Normal 10 5 2 4" xfId="2360" xr:uid="{00000000-0005-0000-0000-0000F7040000}"/>
    <cellStyle name="Normal 10 5 2 5" xfId="2361" xr:uid="{00000000-0005-0000-0000-0000F8040000}"/>
    <cellStyle name="Normal 10 5 3" xfId="860" xr:uid="{00000000-0005-0000-0000-0000F9040000}"/>
    <cellStyle name="Normal 10 5 3 2" xfId="1094" xr:uid="{00000000-0005-0000-0000-0000FA040000}"/>
    <cellStyle name="Normal 10 5 4" xfId="1095" xr:uid="{00000000-0005-0000-0000-0000FB040000}"/>
    <cellStyle name="Normal 10 5 5" xfId="2362" xr:uid="{00000000-0005-0000-0000-0000FC040000}"/>
    <cellStyle name="Normal 10 5 6" xfId="2363" xr:uid="{00000000-0005-0000-0000-0000FD040000}"/>
    <cellStyle name="Normal 10 6" xfId="341" xr:uid="{00000000-0005-0000-0000-0000FE040000}"/>
    <cellStyle name="Normal 10 6 2" xfId="342" xr:uid="{00000000-0005-0000-0000-0000FF040000}"/>
    <cellStyle name="Normal 10 6 2 2" xfId="863" xr:uid="{00000000-0005-0000-0000-000000050000}"/>
    <cellStyle name="Normal 10 6 2 2 2" xfId="2364" xr:uid="{00000000-0005-0000-0000-000001050000}"/>
    <cellStyle name="Normal 10 6 2 2 3" xfId="2365" xr:uid="{00000000-0005-0000-0000-000002050000}"/>
    <cellStyle name="Normal 10 6 2 2 4" xfId="1096" xr:uid="{00000000-0005-0000-0000-000003050000}"/>
    <cellStyle name="Normal 10 6 2 3" xfId="1097" xr:uid="{00000000-0005-0000-0000-000004050000}"/>
    <cellStyle name="Normal 10 6 2 4" xfId="2366" xr:uid="{00000000-0005-0000-0000-000005050000}"/>
    <cellStyle name="Normal 10 6 2 5" xfId="2367" xr:uid="{00000000-0005-0000-0000-000006050000}"/>
    <cellStyle name="Normal 10 6 3" xfId="862" xr:uid="{00000000-0005-0000-0000-000007050000}"/>
    <cellStyle name="Normal 10 6 3 2" xfId="1098" xr:uid="{00000000-0005-0000-0000-000008050000}"/>
    <cellStyle name="Normal 10 6 4" xfId="1099" xr:uid="{00000000-0005-0000-0000-000009050000}"/>
    <cellStyle name="Normal 10 6 5" xfId="2368" xr:uid="{00000000-0005-0000-0000-00000A050000}"/>
    <cellStyle name="Normal 10 6 6" xfId="2369" xr:uid="{00000000-0005-0000-0000-00000B050000}"/>
    <cellStyle name="Normal 10 7" xfId="343" xr:uid="{00000000-0005-0000-0000-00000C050000}"/>
    <cellStyle name="Normal 10 7 2" xfId="344" xr:uid="{00000000-0005-0000-0000-00000D050000}"/>
    <cellStyle name="Normal 10 7 2 2" xfId="865" xr:uid="{00000000-0005-0000-0000-00000E050000}"/>
    <cellStyle name="Normal 10 7 2 2 2" xfId="2370" xr:uid="{00000000-0005-0000-0000-00000F050000}"/>
    <cellStyle name="Normal 10 7 2 2 3" xfId="2371" xr:uid="{00000000-0005-0000-0000-000010050000}"/>
    <cellStyle name="Normal 10 7 2 2 4" xfId="1100" xr:uid="{00000000-0005-0000-0000-000011050000}"/>
    <cellStyle name="Normal 10 7 2 3" xfId="1101" xr:uid="{00000000-0005-0000-0000-000012050000}"/>
    <cellStyle name="Normal 10 7 2 4" xfId="2372" xr:uid="{00000000-0005-0000-0000-000013050000}"/>
    <cellStyle name="Normal 10 7 2 5" xfId="2373" xr:uid="{00000000-0005-0000-0000-000014050000}"/>
    <cellStyle name="Normal 10 7 3" xfId="864" xr:uid="{00000000-0005-0000-0000-000015050000}"/>
    <cellStyle name="Normal 10 7 3 2" xfId="1102" xr:uid="{00000000-0005-0000-0000-000016050000}"/>
    <cellStyle name="Normal 10 7 4" xfId="1103" xr:uid="{00000000-0005-0000-0000-000017050000}"/>
    <cellStyle name="Normal 10 7 5" xfId="2374" xr:uid="{00000000-0005-0000-0000-000018050000}"/>
    <cellStyle name="Normal 10 7 6" xfId="2375" xr:uid="{00000000-0005-0000-0000-000019050000}"/>
    <cellStyle name="Normal 10 8" xfId="345" xr:uid="{00000000-0005-0000-0000-00001A050000}"/>
    <cellStyle name="Normal 10 8 2" xfId="346" xr:uid="{00000000-0005-0000-0000-00001B050000}"/>
    <cellStyle name="Normal 10 8 2 2" xfId="867" xr:uid="{00000000-0005-0000-0000-00001C050000}"/>
    <cellStyle name="Normal 10 8 2 2 2" xfId="2376" xr:uid="{00000000-0005-0000-0000-00001D050000}"/>
    <cellStyle name="Normal 10 8 2 2 3" xfId="2377" xr:uid="{00000000-0005-0000-0000-00001E050000}"/>
    <cellStyle name="Normal 10 8 2 2 4" xfId="1104" xr:uid="{00000000-0005-0000-0000-00001F050000}"/>
    <cellStyle name="Normal 10 8 2 3" xfId="1105" xr:uid="{00000000-0005-0000-0000-000020050000}"/>
    <cellStyle name="Normal 10 8 2 4" xfId="2378" xr:uid="{00000000-0005-0000-0000-000021050000}"/>
    <cellStyle name="Normal 10 8 2 5" xfId="2379" xr:uid="{00000000-0005-0000-0000-000022050000}"/>
    <cellStyle name="Normal 10 8 3" xfId="866" xr:uid="{00000000-0005-0000-0000-000023050000}"/>
    <cellStyle name="Normal 10 8 3 2" xfId="1106" xr:uid="{00000000-0005-0000-0000-000024050000}"/>
    <cellStyle name="Normal 10 8 4" xfId="1107" xr:uid="{00000000-0005-0000-0000-000025050000}"/>
    <cellStyle name="Normal 10 8 5" xfId="2380" xr:uid="{00000000-0005-0000-0000-000026050000}"/>
    <cellStyle name="Normal 10 8 6" xfId="2381" xr:uid="{00000000-0005-0000-0000-000027050000}"/>
    <cellStyle name="Normal 10 9" xfId="347" xr:uid="{00000000-0005-0000-0000-000028050000}"/>
    <cellStyle name="Normal 10 9 2" xfId="348" xr:uid="{00000000-0005-0000-0000-000029050000}"/>
    <cellStyle name="Normal 10 9 2 2" xfId="869" xr:uid="{00000000-0005-0000-0000-00002A050000}"/>
    <cellStyle name="Normal 10 9 2 2 2" xfId="2382" xr:uid="{00000000-0005-0000-0000-00002B050000}"/>
    <cellStyle name="Normal 10 9 2 2 3" xfId="2383" xr:uid="{00000000-0005-0000-0000-00002C050000}"/>
    <cellStyle name="Normal 10 9 2 2 4" xfId="1108" xr:uid="{00000000-0005-0000-0000-00002D050000}"/>
    <cellStyle name="Normal 10 9 2 3" xfId="1109" xr:uid="{00000000-0005-0000-0000-00002E050000}"/>
    <cellStyle name="Normal 10 9 2 4" xfId="2384" xr:uid="{00000000-0005-0000-0000-00002F050000}"/>
    <cellStyle name="Normal 10 9 2 5" xfId="2385" xr:uid="{00000000-0005-0000-0000-000030050000}"/>
    <cellStyle name="Normal 10 9 3" xfId="868" xr:uid="{00000000-0005-0000-0000-000031050000}"/>
    <cellStyle name="Normal 10 9 3 2" xfId="1110" xr:uid="{00000000-0005-0000-0000-000032050000}"/>
    <cellStyle name="Normal 10 9 4" xfId="1111" xr:uid="{00000000-0005-0000-0000-000033050000}"/>
    <cellStyle name="Normal 10 9 5" xfId="2386" xr:uid="{00000000-0005-0000-0000-000034050000}"/>
    <cellStyle name="Normal 10 9 6" xfId="2387" xr:uid="{00000000-0005-0000-0000-000035050000}"/>
    <cellStyle name="Normal 11" xfId="349" xr:uid="{00000000-0005-0000-0000-000036050000}"/>
    <cellStyle name="Normal 11 10" xfId="350" xr:uid="{00000000-0005-0000-0000-000037050000}"/>
    <cellStyle name="Normal 11 10 2" xfId="351" xr:uid="{00000000-0005-0000-0000-000038050000}"/>
    <cellStyle name="Normal 11 10 2 2" xfId="1112" xr:uid="{00000000-0005-0000-0000-000039050000}"/>
    <cellStyle name="Normal 11 10 2 3" xfId="2388" xr:uid="{00000000-0005-0000-0000-00003A050000}"/>
    <cellStyle name="Normal 11 10 2 4" xfId="2389" xr:uid="{00000000-0005-0000-0000-00003B050000}"/>
    <cellStyle name="Normal 11 10 3" xfId="2390" xr:uid="{00000000-0005-0000-0000-00003C050000}"/>
    <cellStyle name="Normal 11 10 4" xfId="2391" xr:uid="{00000000-0005-0000-0000-00003D050000}"/>
    <cellStyle name="Normal 11 10 5" xfId="2392" xr:uid="{00000000-0005-0000-0000-00003E050000}"/>
    <cellStyle name="Normal 11 11" xfId="352" xr:uid="{00000000-0005-0000-0000-00003F050000}"/>
    <cellStyle name="Normal 11 11 2" xfId="1113" xr:uid="{00000000-0005-0000-0000-000040050000}"/>
    <cellStyle name="Normal 11 11 3" xfId="2393" xr:uid="{00000000-0005-0000-0000-000041050000}"/>
    <cellStyle name="Normal 11 11 4" xfId="2394" xr:uid="{00000000-0005-0000-0000-000042050000}"/>
    <cellStyle name="Normal 11 12" xfId="353" xr:uid="{00000000-0005-0000-0000-000043050000}"/>
    <cellStyle name="Normal 11 12 2" xfId="1114" xr:uid="{00000000-0005-0000-0000-000044050000}"/>
    <cellStyle name="Normal 11 12 3" xfId="2395" xr:uid="{00000000-0005-0000-0000-000045050000}"/>
    <cellStyle name="Normal 11 12 4" xfId="2396" xr:uid="{00000000-0005-0000-0000-000046050000}"/>
    <cellStyle name="Normal 11 13" xfId="2397" xr:uid="{00000000-0005-0000-0000-000047050000}"/>
    <cellStyle name="Normal 11 14" xfId="2398" xr:uid="{00000000-0005-0000-0000-000048050000}"/>
    <cellStyle name="Normal 11 2" xfId="354" xr:uid="{00000000-0005-0000-0000-000049050000}"/>
    <cellStyle name="Normal 11 2 2" xfId="355" xr:uid="{00000000-0005-0000-0000-00004A050000}"/>
    <cellStyle name="Normal 11 2 2 2" xfId="1115" xr:uid="{00000000-0005-0000-0000-00004B050000}"/>
    <cellStyle name="Normal 11 2 2 3" xfId="2399" xr:uid="{00000000-0005-0000-0000-00004C050000}"/>
    <cellStyle name="Normal 11 2 2 4" xfId="2400" xr:uid="{00000000-0005-0000-0000-00004D050000}"/>
    <cellStyle name="Normal 11 2 3" xfId="2401" xr:uid="{00000000-0005-0000-0000-00004E050000}"/>
    <cellStyle name="Normal 11 2 4" xfId="2402" xr:uid="{00000000-0005-0000-0000-00004F050000}"/>
    <cellStyle name="Normal 11 2 5" xfId="2403" xr:uid="{00000000-0005-0000-0000-000050050000}"/>
    <cellStyle name="Normal 11 3" xfId="356" xr:uid="{00000000-0005-0000-0000-000051050000}"/>
    <cellStyle name="Normal 11 3 2" xfId="357" xr:uid="{00000000-0005-0000-0000-000052050000}"/>
    <cellStyle name="Normal 11 3 2 2" xfId="1116" xr:uid="{00000000-0005-0000-0000-000053050000}"/>
    <cellStyle name="Normal 11 3 2 3" xfId="2404" xr:uid="{00000000-0005-0000-0000-000054050000}"/>
    <cellStyle name="Normal 11 3 2 4" xfId="2405" xr:uid="{00000000-0005-0000-0000-000055050000}"/>
    <cellStyle name="Normal 11 3 3" xfId="2406" xr:uid="{00000000-0005-0000-0000-000056050000}"/>
    <cellStyle name="Normal 11 3 4" xfId="2407" xr:uid="{00000000-0005-0000-0000-000057050000}"/>
    <cellStyle name="Normal 11 3 5" xfId="2408" xr:uid="{00000000-0005-0000-0000-000058050000}"/>
    <cellStyle name="Normal 11 4" xfId="358" xr:uid="{00000000-0005-0000-0000-000059050000}"/>
    <cellStyle name="Normal 11 4 2" xfId="359" xr:uid="{00000000-0005-0000-0000-00005A050000}"/>
    <cellStyle name="Normal 11 4 2 2" xfId="1117" xr:uid="{00000000-0005-0000-0000-00005B050000}"/>
    <cellStyle name="Normal 11 4 2 3" xfId="2409" xr:uid="{00000000-0005-0000-0000-00005C050000}"/>
    <cellStyle name="Normal 11 4 2 4" xfId="2410" xr:uid="{00000000-0005-0000-0000-00005D050000}"/>
    <cellStyle name="Normal 11 4 3" xfId="2411" xr:uid="{00000000-0005-0000-0000-00005E050000}"/>
    <cellStyle name="Normal 11 4 4" xfId="2412" xr:uid="{00000000-0005-0000-0000-00005F050000}"/>
    <cellStyle name="Normal 11 4 5" xfId="2413" xr:uid="{00000000-0005-0000-0000-000060050000}"/>
    <cellStyle name="Normal 11 5" xfId="360" xr:uid="{00000000-0005-0000-0000-000061050000}"/>
    <cellStyle name="Normal 11 5 2" xfId="361" xr:uid="{00000000-0005-0000-0000-000062050000}"/>
    <cellStyle name="Normal 11 5 2 2" xfId="1118" xr:uid="{00000000-0005-0000-0000-000063050000}"/>
    <cellStyle name="Normal 11 5 2 3" xfId="2414" xr:uid="{00000000-0005-0000-0000-000064050000}"/>
    <cellStyle name="Normal 11 5 2 4" xfId="2415" xr:uid="{00000000-0005-0000-0000-000065050000}"/>
    <cellStyle name="Normal 11 5 3" xfId="2416" xr:uid="{00000000-0005-0000-0000-000066050000}"/>
    <cellStyle name="Normal 11 5 4" xfId="2417" xr:uid="{00000000-0005-0000-0000-000067050000}"/>
    <cellStyle name="Normal 11 5 5" xfId="2418" xr:uid="{00000000-0005-0000-0000-000068050000}"/>
    <cellStyle name="Normal 11 6" xfId="362" xr:uid="{00000000-0005-0000-0000-000069050000}"/>
    <cellStyle name="Normal 11 6 2" xfId="363" xr:uid="{00000000-0005-0000-0000-00006A050000}"/>
    <cellStyle name="Normal 11 6 2 2" xfId="1119" xr:uid="{00000000-0005-0000-0000-00006B050000}"/>
    <cellStyle name="Normal 11 6 2 3" xfId="2419" xr:uid="{00000000-0005-0000-0000-00006C050000}"/>
    <cellStyle name="Normal 11 6 2 4" xfId="2420" xr:uid="{00000000-0005-0000-0000-00006D050000}"/>
    <cellStyle name="Normal 11 6 3" xfId="2421" xr:uid="{00000000-0005-0000-0000-00006E050000}"/>
    <cellStyle name="Normal 11 6 4" xfId="2422" xr:uid="{00000000-0005-0000-0000-00006F050000}"/>
    <cellStyle name="Normal 11 6 5" xfId="2423" xr:uid="{00000000-0005-0000-0000-000070050000}"/>
    <cellStyle name="Normal 11 7" xfId="364" xr:uid="{00000000-0005-0000-0000-000071050000}"/>
    <cellStyle name="Normal 11 7 2" xfId="365" xr:uid="{00000000-0005-0000-0000-000072050000}"/>
    <cellStyle name="Normal 11 7 2 2" xfId="1120" xr:uid="{00000000-0005-0000-0000-000073050000}"/>
    <cellStyle name="Normal 11 7 2 3" xfId="2424" xr:uid="{00000000-0005-0000-0000-000074050000}"/>
    <cellStyle name="Normal 11 7 2 4" xfId="2425" xr:uid="{00000000-0005-0000-0000-000075050000}"/>
    <cellStyle name="Normal 11 7 3" xfId="2426" xr:uid="{00000000-0005-0000-0000-000076050000}"/>
    <cellStyle name="Normal 11 7 4" xfId="2427" xr:uid="{00000000-0005-0000-0000-000077050000}"/>
    <cellStyle name="Normal 11 7 5" xfId="2428" xr:uid="{00000000-0005-0000-0000-000078050000}"/>
    <cellStyle name="Normal 11 8" xfId="366" xr:uid="{00000000-0005-0000-0000-000079050000}"/>
    <cellStyle name="Normal 11 8 2" xfId="367" xr:uid="{00000000-0005-0000-0000-00007A050000}"/>
    <cellStyle name="Normal 11 8 2 2" xfId="1121" xr:uid="{00000000-0005-0000-0000-00007B050000}"/>
    <cellStyle name="Normal 11 8 2 3" xfId="2429" xr:uid="{00000000-0005-0000-0000-00007C050000}"/>
    <cellStyle name="Normal 11 8 2 4" xfId="2430" xr:uid="{00000000-0005-0000-0000-00007D050000}"/>
    <cellStyle name="Normal 11 8 3" xfId="2431" xr:uid="{00000000-0005-0000-0000-00007E050000}"/>
    <cellStyle name="Normal 11 8 4" xfId="2432" xr:uid="{00000000-0005-0000-0000-00007F050000}"/>
    <cellStyle name="Normal 11 8 5" xfId="2433" xr:uid="{00000000-0005-0000-0000-000080050000}"/>
    <cellStyle name="Normal 11 9" xfId="368" xr:uid="{00000000-0005-0000-0000-000081050000}"/>
    <cellStyle name="Normal 11 9 2" xfId="369" xr:uid="{00000000-0005-0000-0000-000082050000}"/>
    <cellStyle name="Normal 11 9 2 2" xfId="1122" xr:uid="{00000000-0005-0000-0000-000083050000}"/>
    <cellStyle name="Normal 11 9 2 3" xfId="2434" xr:uid="{00000000-0005-0000-0000-000084050000}"/>
    <cellStyle name="Normal 11 9 2 4" xfId="2435" xr:uid="{00000000-0005-0000-0000-000085050000}"/>
    <cellStyle name="Normal 11 9 3" xfId="2436" xr:uid="{00000000-0005-0000-0000-000086050000}"/>
    <cellStyle name="Normal 11 9 4" xfId="2437" xr:uid="{00000000-0005-0000-0000-000087050000}"/>
    <cellStyle name="Normal 11 9 5" xfId="2438" xr:uid="{00000000-0005-0000-0000-000088050000}"/>
    <cellStyle name="Normal 12" xfId="370" xr:uid="{00000000-0005-0000-0000-000089050000}"/>
    <cellStyle name="Normal 12 2" xfId="371" xr:uid="{00000000-0005-0000-0000-00008A050000}"/>
    <cellStyle name="Normal 12 2 2" xfId="1123" xr:uid="{00000000-0005-0000-0000-00008B050000}"/>
    <cellStyle name="Normal 12 2 3" xfId="2439" xr:uid="{00000000-0005-0000-0000-00008C050000}"/>
    <cellStyle name="Normal 12 2 4" xfId="2440" xr:uid="{00000000-0005-0000-0000-00008D050000}"/>
    <cellStyle name="Normal 12 3" xfId="372" xr:uid="{00000000-0005-0000-0000-00008E050000}"/>
    <cellStyle name="Normal 12 3 2" xfId="1124" xr:uid="{00000000-0005-0000-0000-00008F050000}"/>
    <cellStyle name="Normal 12 3 3" xfId="2441" xr:uid="{00000000-0005-0000-0000-000090050000}"/>
    <cellStyle name="Normal 12 3 4" xfId="2442" xr:uid="{00000000-0005-0000-0000-000091050000}"/>
    <cellStyle name="Normal 12 4" xfId="2443" xr:uid="{00000000-0005-0000-0000-000092050000}"/>
    <cellStyle name="Normal 12 5" xfId="2444" xr:uid="{00000000-0005-0000-0000-000093050000}"/>
    <cellStyle name="Normal 13" xfId="373" xr:uid="{00000000-0005-0000-0000-000094050000}"/>
    <cellStyle name="Normal 13 2" xfId="374" xr:uid="{00000000-0005-0000-0000-000095050000}"/>
    <cellStyle name="Normal 13 2 2" xfId="871" xr:uid="{00000000-0005-0000-0000-000096050000}"/>
    <cellStyle name="Normal 13 2 2 2" xfId="1125" xr:uid="{00000000-0005-0000-0000-000097050000}"/>
    <cellStyle name="Normal 13 2 3" xfId="1126" xr:uid="{00000000-0005-0000-0000-000098050000}"/>
    <cellStyle name="Normal 13 2 4" xfId="2445" xr:uid="{00000000-0005-0000-0000-000099050000}"/>
    <cellStyle name="Normal 13 2 5" xfId="2446" xr:uid="{00000000-0005-0000-0000-00009A050000}"/>
    <cellStyle name="Normal 13 2 6" xfId="2447" xr:uid="{00000000-0005-0000-0000-00009B050000}"/>
    <cellStyle name="Normal 13 3" xfId="375" xr:uid="{00000000-0005-0000-0000-00009C050000}"/>
    <cellStyle name="Normal 13 3 2" xfId="872" xr:uid="{00000000-0005-0000-0000-00009D050000}"/>
    <cellStyle name="Normal 13 3 2 2" xfId="2448" xr:uid="{00000000-0005-0000-0000-00009E050000}"/>
    <cellStyle name="Normal 13 3 2 3" xfId="2449" xr:uid="{00000000-0005-0000-0000-00009F050000}"/>
    <cellStyle name="Normal 13 3 2 4" xfId="1127" xr:uid="{00000000-0005-0000-0000-0000A0050000}"/>
    <cellStyle name="Normal 13 3 3" xfId="1128" xr:uid="{00000000-0005-0000-0000-0000A1050000}"/>
    <cellStyle name="Normal 13 3 4" xfId="2450" xr:uid="{00000000-0005-0000-0000-0000A2050000}"/>
    <cellStyle name="Normal 13 3 5" xfId="2451" xr:uid="{00000000-0005-0000-0000-0000A3050000}"/>
    <cellStyle name="Normal 13 4" xfId="870" xr:uid="{00000000-0005-0000-0000-0000A4050000}"/>
    <cellStyle name="Normal 13 4 2" xfId="1129" xr:uid="{00000000-0005-0000-0000-0000A5050000}"/>
    <cellStyle name="Normal 13 5" xfId="1130" xr:uid="{00000000-0005-0000-0000-0000A6050000}"/>
    <cellStyle name="Normal 13 6" xfId="2452" xr:uid="{00000000-0005-0000-0000-0000A7050000}"/>
    <cellStyle name="Normal 13 7" xfId="2453" xr:uid="{00000000-0005-0000-0000-0000A8050000}"/>
    <cellStyle name="Normal 14" xfId="376" xr:uid="{00000000-0005-0000-0000-0000A9050000}"/>
    <cellStyle name="Normal 14 2" xfId="377" xr:uid="{00000000-0005-0000-0000-0000AA050000}"/>
    <cellStyle name="Normal 14 2 2" xfId="874" xr:uid="{00000000-0005-0000-0000-0000AB050000}"/>
    <cellStyle name="Normal 14 2 2 2" xfId="1131" xr:uid="{00000000-0005-0000-0000-0000AC050000}"/>
    <cellStyle name="Normal 14 2 3" xfId="1132" xr:uid="{00000000-0005-0000-0000-0000AD050000}"/>
    <cellStyle name="Normal 14 2 4" xfId="2454" xr:uid="{00000000-0005-0000-0000-0000AE050000}"/>
    <cellStyle name="Normal 14 2 5" xfId="2455" xr:uid="{00000000-0005-0000-0000-0000AF050000}"/>
    <cellStyle name="Normal 14 2 6" xfId="2456" xr:uid="{00000000-0005-0000-0000-0000B0050000}"/>
    <cellStyle name="Normal 14 3" xfId="378" xr:uid="{00000000-0005-0000-0000-0000B1050000}"/>
    <cellStyle name="Normal 14 3 2" xfId="875" xr:uid="{00000000-0005-0000-0000-0000B2050000}"/>
    <cellStyle name="Normal 14 3 2 2" xfId="2457" xr:uid="{00000000-0005-0000-0000-0000B3050000}"/>
    <cellStyle name="Normal 14 3 2 3" xfId="2458" xr:uid="{00000000-0005-0000-0000-0000B4050000}"/>
    <cellStyle name="Normal 14 3 2 4" xfId="1133" xr:uid="{00000000-0005-0000-0000-0000B5050000}"/>
    <cellStyle name="Normal 14 3 3" xfId="1134" xr:uid="{00000000-0005-0000-0000-0000B6050000}"/>
    <cellStyle name="Normal 14 3 4" xfId="2459" xr:uid="{00000000-0005-0000-0000-0000B7050000}"/>
    <cellStyle name="Normal 14 3 5" xfId="2460" xr:uid="{00000000-0005-0000-0000-0000B8050000}"/>
    <cellStyle name="Normal 14 4" xfId="873" xr:uid="{00000000-0005-0000-0000-0000B9050000}"/>
    <cellStyle name="Normal 14 4 2" xfId="1135" xr:uid="{00000000-0005-0000-0000-0000BA050000}"/>
    <cellStyle name="Normal 14 5" xfId="1136" xr:uid="{00000000-0005-0000-0000-0000BB050000}"/>
    <cellStyle name="Normal 14 6" xfId="2461" xr:uid="{00000000-0005-0000-0000-0000BC050000}"/>
    <cellStyle name="Normal 14 7" xfId="2462" xr:uid="{00000000-0005-0000-0000-0000BD050000}"/>
    <cellStyle name="Normal 15" xfId="379" xr:uid="{00000000-0005-0000-0000-0000BE050000}"/>
    <cellStyle name="Normal 15 2" xfId="380" xr:uid="{00000000-0005-0000-0000-0000BF050000}"/>
    <cellStyle name="Normal 15 2 2" xfId="877" xr:uid="{00000000-0005-0000-0000-0000C0050000}"/>
    <cellStyle name="Normal 15 2 2 2" xfId="1137" xr:uid="{00000000-0005-0000-0000-0000C1050000}"/>
    <cellStyle name="Normal 15 2 3" xfId="1138" xr:uid="{00000000-0005-0000-0000-0000C2050000}"/>
    <cellStyle name="Normal 15 2 4" xfId="2463" xr:uid="{00000000-0005-0000-0000-0000C3050000}"/>
    <cellStyle name="Normal 15 2 5" xfId="2464" xr:uid="{00000000-0005-0000-0000-0000C4050000}"/>
    <cellStyle name="Normal 15 2 6" xfId="2465" xr:uid="{00000000-0005-0000-0000-0000C5050000}"/>
    <cellStyle name="Normal 15 3" xfId="381" xr:uid="{00000000-0005-0000-0000-0000C6050000}"/>
    <cellStyle name="Normal 15 3 2" xfId="878" xr:uid="{00000000-0005-0000-0000-0000C7050000}"/>
    <cellStyle name="Normal 15 3 2 2" xfId="2466" xr:uid="{00000000-0005-0000-0000-0000C8050000}"/>
    <cellStyle name="Normal 15 3 2 3" xfId="2467" xr:uid="{00000000-0005-0000-0000-0000C9050000}"/>
    <cellStyle name="Normal 15 3 2 4" xfId="1139" xr:uid="{00000000-0005-0000-0000-0000CA050000}"/>
    <cellStyle name="Normal 15 3 3" xfId="1140" xr:uid="{00000000-0005-0000-0000-0000CB050000}"/>
    <cellStyle name="Normal 15 3 4" xfId="2468" xr:uid="{00000000-0005-0000-0000-0000CC050000}"/>
    <cellStyle name="Normal 15 3 5" xfId="2469" xr:uid="{00000000-0005-0000-0000-0000CD050000}"/>
    <cellStyle name="Normal 15 4" xfId="876" xr:uid="{00000000-0005-0000-0000-0000CE050000}"/>
    <cellStyle name="Normal 15 4 2" xfId="1141" xr:uid="{00000000-0005-0000-0000-0000CF050000}"/>
    <cellStyle name="Normal 15 5" xfId="1142" xr:uid="{00000000-0005-0000-0000-0000D0050000}"/>
    <cellStyle name="Normal 15 6" xfId="2470" xr:uid="{00000000-0005-0000-0000-0000D1050000}"/>
    <cellStyle name="Normal 15 7" xfId="2471" xr:uid="{00000000-0005-0000-0000-0000D2050000}"/>
    <cellStyle name="Normal 16" xfId="382" xr:uid="{00000000-0005-0000-0000-0000D3050000}"/>
    <cellStyle name="Normal 16 10" xfId="383" xr:uid="{00000000-0005-0000-0000-0000D4050000}"/>
    <cellStyle name="Normal 16 10 2" xfId="384" xr:uid="{00000000-0005-0000-0000-0000D5050000}"/>
    <cellStyle name="Normal 16 10 2 2" xfId="881" xr:uid="{00000000-0005-0000-0000-0000D6050000}"/>
    <cellStyle name="Normal 16 10 2 2 2" xfId="2472" xr:uid="{00000000-0005-0000-0000-0000D7050000}"/>
    <cellStyle name="Normal 16 10 2 2 3" xfId="2473" xr:uid="{00000000-0005-0000-0000-0000D8050000}"/>
    <cellStyle name="Normal 16 10 2 2 4" xfId="1143" xr:uid="{00000000-0005-0000-0000-0000D9050000}"/>
    <cellStyle name="Normal 16 10 2 3" xfId="1144" xr:uid="{00000000-0005-0000-0000-0000DA050000}"/>
    <cellStyle name="Normal 16 10 2 4" xfId="2474" xr:uid="{00000000-0005-0000-0000-0000DB050000}"/>
    <cellStyle name="Normal 16 10 2 5" xfId="2475" xr:uid="{00000000-0005-0000-0000-0000DC050000}"/>
    <cellStyle name="Normal 16 10 3" xfId="880" xr:uid="{00000000-0005-0000-0000-0000DD050000}"/>
    <cellStyle name="Normal 16 10 3 2" xfId="1145" xr:uid="{00000000-0005-0000-0000-0000DE050000}"/>
    <cellStyle name="Normal 16 10 4" xfId="1146" xr:uid="{00000000-0005-0000-0000-0000DF050000}"/>
    <cellStyle name="Normal 16 10 5" xfId="2476" xr:uid="{00000000-0005-0000-0000-0000E0050000}"/>
    <cellStyle name="Normal 16 10 6" xfId="2477" xr:uid="{00000000-0005-0000-0000-0000E1050000}"/>
    <cellStyle name="Normal 16 10 7" xfId="2478" xr:uid="{00000000-0005-0000-0000-0000E2050000}"/>
    <cellStyle name="Normal 16 11" xfId="385" xr:uid="{00000000-0005-0000-0000-0000E3050000}"/>
    <cellStyle name="Normal 16 11 2" xfId="882" xr:uid="{00000000-0005-0000-0000-0000E4050000}"/>
    <cellStyle name="Normal 16 11 2 2" xfId="1147" xr:uid="{00000000-0005-0000-0000-0000E5050000}"/>
    <cellStyle name="Normal 16 11 3" xfId="1148" xr:uid="{00000000-0005-0000-0000-0000E6050000}"/>
    <cellStyle name="Normal 16 11 4" xfId="1149" xr:uid="{00000000-0005-0000-0000-0000E7050000}"/>
    <cellStyle name="Normal 16 11 4 2" xfId="2479" xr:uid="{00000000-0005-0000-0000-0000E8050000}"/>
    <cellStyle name="Normal 16 11 4 3" xfId="3967" xr:uid="{00000000-0005-0000-0000-0000E9050000}"/>
    <cellStyle name="Normal 16 11 5" xfId="2480" xr:uid="{00000000-0005-0000-0000-0000EA050000}"/>
    <cellStyle name="Normal 16 11 6" xfId="2481" xr:uid="{00000000-0005-0000-0000-0000EB050000}"/>
    <cellStyle name="Normal 16 11 7" xfId="3968" xr:uid="{00000000-0005-0000-0000-0000EC050000}"/>
    <cellStyle name="Normal 16 12" xfId="386" xr:uid="{00000000-0005-0000-0000-0000ED050000}"/>
    <cellStyle name="Normal 16 12 2" xfId="883" xr:uid="{00000000-0005-0000-0000-0000EE050000}"/>
    <cellStyle name="Normal 16 12 2 2" xfId="1150" xr:uid="{00000000-0005-0000-0000-0000EF050000}"/>
    <cellStyle name="Normal 16 12 3" xfId="1151" xr:uid="{00000000-0005-0000-0000-0000F0050000}"/>
    <cellStyle name="Normal 16 12 4" xfId="2482" xr:uid="{00000000-0005-0000-0000-0000F1050000}"/>
    <cellStyle name="Normal 16 12 5" xfId="2483" xr:uid="{00000000-0005-0000-0000-0000F2050000}"/>
    <cellStyle name="Normal 16 12 6" xfId="2484" xr:uid="{00000000-0005-0000-0000-0000F3050000}"/>
    <cellStyle name="Normal 16 13" xfId="387" xr:uid="{00000000-0005-0000-0000-0000F4050000}"/>
    <cellStyle name="Normal 16 13 10" xfId="1153" xr:uid="{00000000-0005-0000-0000-0000F5050000}"/>
    <cellStyle name="Normal 16 13 11" xfId="1154" xr:uid="{00000000-0005-0000-0000-0000F6050000}"/>
    <cellStyle name="Normal 16 13 12" xfId="1155" xr:uid="{00000000-0005-0000-0000-0000F7050000}"/>
    <cellStyle name="Normal 16 13 13" xfId="2485" xr:uid="{00000000-0005-0000-0000-0000F8050000}"/>
    <cellStyle name="Normal 16 13 14" xfId="2486" xr:uid="{00000000-0005-0000-0000-0000F9050000}"/>
    <cellStyle name="Normal 16 13 14 2" xfId="2487" xr:uid="{00000000-0005-0000-0000-0000FA050000}"/>
    <cellStyle name="Normal 16 13 15" xfId="1152" xr:uid="{00000000-0005-0000-0000-0000FB050000}"/>
    <cellStyle name="Normal 16 13 2" xfId="388" xr:uid="{00000000-0005-0000-0000-0000FC050000}"/>
    <cellStyle name="Normal 16 13 2 2" xfId="389" xr:uid="{00000000-0005-0000-0000-0000FD050000}"/>
    <cellStyle name="Normal 16 13 2 2 2" xfId="390" xr:uid="{00000000-0005-0000-0000-0000FE050000}"/>
    <cellStyle name="Normal 16 13 2 2 2 2" xfId="2488" xr:uid="{00000000-0005-0000-0000-0000FF050000}"/>
    <cellStyle name="Normal 16 13 2 2 2 3" xfId="2489" xr:uid="{00000000-0005-0000-0000-000000060000}"/>
    <cellStyle name="Normal 16 13 2 2 2 4" xfId="2490" xr:uid="{00000000-0005-0000-0000-000001060000}"/>
    <cellStyle name="Normal 16 13 2 2 2 5" xfId="2491" xr:uid="{00000000-0005-0000-0000-000002060000}"/>
    <cellStyle name="Normal 16 13 2 2 2 6" xfId="1158" xr:uid="{00000000-0005-0000-0000-000003060000}"/>
    <cellStyle name="Normal 16 13 2 2 3" xfId="391" xr:uid="{00000000-0005-0000-0000-000004060000}"/>
    <cellStyle name="Normal 16 13 2 2 3 2" xfId="2492" xr:uid="{00000000-0005-0000-0000-000005060000}"/>
    <cellStyle name="Normal 16 13 2 2 3 3" xfId="2493" xr:uid="{00000000-0005-0000-0000-000006060000}"/>
    <cellStyle name="Normal 16 13 2 2 3 4" xfId="2494" xr:uid="{00000000-0005-0000-0000-000007060000}"/>
    <cellStyle name="Normal 16 13 2 2 3 5" xfId="2495" xr:uid="{00000000-0005-0000-0000-000008060000}"/>
    <cellStyle name="Normal 16 13 2 2 3 6" xfId="1159" xr:uid="{00000000-0005-0000-0000-000009060000}"/>
    <cellStyle name="Normal 16 13 2 2 4" xfId="2496" xr:uid="{00000000-0005-0000-0000-00000A060000}"/>
    <cellStyle name="Normal 16 13 2 2 5" xfId="2497" xr:uid="{00000000-0005-0000-0000-00000B060000}"/>
    <cellStyle name="Normal 16 13 2 2 6" xfId="2498" xr:uid="{00000000-0005-0000-0000-00000C060000}"/>
    <cellStyle name="Normal 16 13 2 2 7" xfId="2499" xr:uid="{00000000-0005-0000-0000-00000D060000}"/>
    <cellStyle name="Normal 16 13 2 2 8" xfId="1157" xr:uid="{00000000-0005-0000-0000-00000E060000}"/>
    <cellStyle name="Normal 16 13 2 2_VSAKIS-Tarpusavio operacijos-vidines operacijos-ketv-2010 11 15" xfId="1160" xr:uid="{00000000-0005-0000-0000-00000F060000}"/>
    <cellStyle name="Normal 16 13 2 3" xfId="392" xr:uid="{00000000-0005-0000-0000-000010060000}"/>
    <cellStyle name="Normal 16 13 2 3 2" xfId="2500" xr:uid="{00000000-0005-0000-0000-000011060000}"/>
    <cellStyle name="Normal 16 13 2 3 3" xfId="2501" xr:uid="{00000000-0005-0000-0000-000012060000}"/>
    <cellStyle name="Normal 16 13 2 3 4" xfId="2502" xr:uid="{00000000-0005-0000-0000-000013060000}"/>
    <cellStyle name="Normal 16 13 2 3 5" xfId="2503" xr:uid="{00000000-0005-0000-0000-000014060000}"/>
    <cellStyle name="Normal 16 13 2 3 6" xfId="1161" xr:uid="{00000000-0005-0000-0000-000015060000}"/>
    <cellStyle name="Normal 16 13 2 4" xfId="393" xr:uid="{00000000-0005-0000-0000-000016060000}"/>
    <cellStyle name="Normal 16 13 2 4 2" xfId="2504" xr:uid="{00000000-0005-0000-0000-000017060000}"/>
    <cellStyle name="Normal 16 13 2 4 3" xfId="2505" xr:uid="{00000000-0005-0000-0000-000018060000}"/>
    <cellStyle name="Normal 16 13 2 4 4" xfId="2506" xr:uid="{00000000-0005-0000-0000-000019060000}"/>
    <cellStyle name="Normal 16 13 2 4 5" xfId="2507" xr:uid="{00000000-0005-0000-0000-00001A060000}"/>
    <cellStyle name="Normal 16 13 2 4 6" xfId="1162" xr:uid="{00000000-0005-0000-0000-00001B060000}"/>
    <cellStyle name="Normal 16 13 2 5" xfId="2508" xr:uid="{00000000-0005-0000-0000-00001C060000}"/>
    <cellStyle name="Normal 16 13 2 6" xfId="2509" xr:uid="{00000000-0005-0000-0000-00001D060000}"/>
    <cellStyle name="Normal 16 13 2 7" xfId="2510" xr:uid="{00000000-0005-0000-0000-00001E060000}"/>
    <cellStyle name="Normal 16 13 2 8" xfId="2511" xr:uid="{00000000-0005-0000-0000-00001F060000}"/>
    <cellStyle name="Normal 16 13 2 9" xfId="1156" xr:uid="{00000000-0005-0000-0000-000020060000}"/>
    <cellStyle name="Normal 16 13 2_VSAKIS-Tarpusavio operacijos-vidines operacijos-ketv-2010 11 15" xfId="1163" xr:uid="{00000000-0005-0000-0000-000021060000}"/>
    <cellStyle name="Normal 16 13 3" xfId="394" xr:uid="{00000000-0005-0000-0000-000022060000}"/>
    <cellStyle name="Normal 16 13 3 2" xfId="395" xr:uid="{00000000-0005-0000-0000-000023060000}"/>
    <cellStyle name="Normal 16 13 3 2 2" xfId="396" xr:uid="{00000000-0005-0000-0000-000024060000}"/>
    <cellStyle name="Normal 16 13 3 2 2 2" xfId="2512" xr:uid="{00000000-0005-0000-0000-000025060000}"/>
    <cellStyle name="Normal 16 13 3 2 2 3" xfId="2513" xr:uid="{00000000-0005-0000-0000-000026060000}"/>
    <cellStyle name="Normal 16 13 3 2 2 4" xfId="2514" xr:uid="{00000000-0005-0000-0000-000027060000}"/>
    <cellStyle name="Normal 16 13 3 2 2 5" xfId="2515" xr:uid="{00000000-0005-0000-0000-000028060000}"/>
    <cellStyle name="Normal 16 13 3 2 2 6" xfId="1166" xr:uid="{00000000-0005-0000-0000-000029060000}"/>
    <cellStyle name="Normal 16 13 3 2 3" xfId="397" xr:uid="{00000000-0005-0000-0000-00002A060000}"/>
    <cellStyle name="Normal 16 13 3 2 3 2" xfId="2516" xr:uid="{00000000-0005-0000-0000-00002B060000}"/>
    <cellStyle name="Normal 16 13 3 2 3 3" xfId="2517" xr:uid="{00000000-0005-0000-0000-00002C060000}"/>
    <cellStyle name="Normal 16 13 3 2 3 4" xfId="2518" xr:uid="{00000000-0005-0000-0000-00002D060000}"/>
    <cellStyle name="Normal 16 13 3 2 3 5" xfId="2519" xr:uid="{00000000-0005-0000-0000-00002E060000}"/>
    <cellStyle name="Normal 16 13 3 2 3 6" xfId="1167" xr:uid="{00000000-0005-0000-0000-00002F060000}"/>
    <cellStyle name="Normal 16 13 3 2 4" xfId="2520" xr:uid="{00000000-0005-0000-0000-000030060000}"/>
    <cellStyle name="Normal 16 13 3 2 5" xfId="2521" xr:uid="{00000000-0005-0000-0000-000031060000}"/>
    <cellStyle name="Normal 16 13 3 2 6" xfId="2522" xr:uid="{00000000-0005-0000-0000-000032060000}"/>
    <cellStyle name="Normal 16 13 3 2 7" xfId="2523" xr:uid="{00000000-0005-0000-0000-000033060000}"/>
    <cellStyle name="Normal 16 13 3 2 8" xfId="1165" xr:uid="{00000000-0005-0000-0000-000034060000}"/>
    <cellStyle name="Normal 16 13 3 2_VSAKIS-Tarpusavio operacijos-vidines operacijos-ketv-2010 11 15" xfId="1168" xr:uid="{00000000-0005-0000-0000-000035060000}"/>
    <cellStyle name="Normal 16 13 3 3" xfId="398" xr:uid="{00000000-0005-0000-0000-000036060000}"/>
    <cellStyle name="Normal 16 13 3 3 2" xfId="2524" xr:uid="{00000000-0005-0000-0000-000037060000}"/>
    <cellStyle name="Normal 16 13 3 3 3" xfId="2525" xr:uid="{00000000-0005-0000-0000-000038060000}"/>
    <cellStyle name="Normal 16 13 3 3 4" xfId="2526" xr:uid="{00000000-0005-0000-0000-000039060000}"/>
    <cellStyle name="Normal 16 13 3 3 5" xfId="2527" xr:uid="{00000000-0005-0000-0000-00003A060000}"/>
    <cellStyle name="Normal 16 13 3 3 6" xfId="1169" xr:uid="{00000000-0005-0000-0000-00003B060000}"/>
    <cellStyle name="Normal 16 13 3 4" xfId="399" xr:uid="{00000000-0005-0000-0000-00003C060000}"/>
    <cellStyle name="Normal 16 13 3 4 2" xfId="2528" xr:uid="{00000000-0005-0000-0000-00003D060000}"/>
    <cellStyle name="Normal 16 13 3 4 3" xfId="2529" xr:uid="{00000000-0005-0000-0000-00003E060000}"/>
    <cellStyle name="Normal 16 13 3 4 4" xfId="2530" xr:uid="{00000000-0005-0000-0000-00003F060000}"/>
    <cellStyle name="Normal 16 13 3 4 5" xfId="2531" xr:uid="{00000000-0005-0000-0000-000040060000}"/>
    <cellStyle name="Normal 16 13 3 4 6" xfId="1170" xr:uid="{00000000-0005-0000-0000-000041060000}"/>
    <cellStyle name="Normal 16 13 3 5" xfId="2532" xr:uid="{00000000-0005-0000-0000-000042060000}"/>
    <cellStyle name="Normal 16 13 3 6" xfId="2533" xr:uid="{00000000-0005-0000-0000-000043060000}"/>
    <cellStyle name="Normal 16 13 3 7" xfId="2534" xr:uid="{00000000-0005-0000-0000-000044060000}"/>
    <cellStyle name="Normal 16 13 3 8" xfId="2535" xr:uid="{00000000-0005-0000-0000-000045060000}"/>
    <cellStyle name="Normal 16 13 3 9" xfId="1164" xr:uid="{00000000-0005-0000-0000-000046060000}"/>
    <cellStyle name="Normal 16 13 3_VSAKIS-Tarpusavio operacijos-vidines operacijos-ketv-2010 11 15" xfId="1171" xr:uid="{00000000-0005-0000-0000-000047060000}"/>
    <cellStyle name="Normal 16 13 4" xfId="400" xr:uid="{00000000-0005-0000-0000-000048060000}"/>
    <cellStyle name="Normal 16 13 4 2" xfId="401" xr:uid="{00000000-0005-0000-0000-000049060000}"/>
    <cellStyle name="Normal 16 13 4 2 2" xfId="2536" xr:uid="{00000000-0005-0000-0000-00004A060000}"/>
    <cellStyle name="Normal 16 13 4 2 3" xfId="2537" xr:uid="{00000000-0005-0000-0000-00004B060000}"/>
    <cellStyle name="Normal 16 13 4 2 4" xfId="2538" xr:uid="{00000000-0005-0000-0000-00004C060000}"/>
    <cellStyle name="Normal 16 13 4 2 5" xfId="2539" xr:uid="{00000000-0005-0000-0000-00004D060000}"/>
    <cellStyle name="Normal 16 13 4 2 6" xfId="1173" xr:uid="{00000000-0005-0000-0000-00004E060000}"/>
    <cellStyle name="Normal 16 13 4 3" xfId="402" xr:uid="{00000000-0005-0000-0000-00004F060000}"/>
    <cellStyle name="Normal 16 13 4 3 2" xfId="2540" xr:uid="{00000000-0005-0000-0000-000050060000}"/>
    <cellStyle name="Normal 16 13 4 3 3" xfId="2541" xr:uid="{00000000-0005-0000-0000-000051060000}"/>
    <cellStyle name="Normal 16 13 4 3 4" xfId="2542" xr:uid="{00000000-0005-0000-0000-000052060000}"/>
    <cellStyle name="Normal 16 13 4 3 5" xfId="2543" xr:uid="{00000000-0005-0000-0000-000053060000}"/>
    <cellStyle name="Normal 16 13 4 3 6" xfId="1174" xr:uid="{00000000-0005-0000-0000-000054060000}"/>
    <cellStyle name="Normal 16 13 4 4" xfId="2544" xr:uid="{00000000-0005-0000-0000-000055060000}"/>
    <cellStyle name="Normal 16 13 4 5" xfId="2545" xr:uid="{00000000-0005-0000-0000-000056060000}"/>
    <cellStyle name="Normal 16 13 4 6" xfId="2546" xr:uid="{00000000-0005-0000-0000-000057060000}"/>
    <cellStyle name="Normal 16 13 4 7" xfId="2547" xr:uid="{00000000-0005-0000-0000-000058060000}"/>
    <cellStyle name="Normal 16 13 4 8" xfId="1172" xr:uid="{00000000-0005-0000-0000-000059060000}"/>
    <cellStyle name="Normal 16 13 4_VSAKIS-Tarpusavio operacijos-vidines operacijos-ketv-2010 11 15" xfId="1175" xr:uid="{00000000-0005-0000-0000-00005A060000}"/>
    <cellStyle name="Normal 16 13 5" xfId="403" xr:uid="{00000000-0005-0000-0000-00005B060000}"/>
    <cellStyle name="Normal 16 13 5 2" xfId="2548" xr:uid="{00000000-0005-0000-0000-00005C060000}"/>
    <cellStyle name="Normal 16 13 5 3" xfId="2549" xr:uid="{00000000-0005-0000-0000-00005D060000}"/>
    <cellStyle name="Normal 16 13 5 4" xfId="2550" xr:uid="{00000000-0005-0000-0000-00005E060000}"/>
    <cellStyle name="Normal 16 13 5 5" xfId="2551" xr:uid="{00000000-0005-0000-0000-00005F060000}"/>
    <cellStyle name="Normal 16 13 5 6" xfId="1176" xr:uid="{00000000-0005-0000-0000-000060060000}"/>
    <cellStyle name="Normal 16 13 6" xfId="404" xr:uid="{00000000-0005-0000-0000-000061060000}"/>
    <cellStyle name="Normal 16 13 6 2" xfId="2552" xr:uid="{00000000-0005-0000-0000-000062060000}"/>
    <cellStyle name="Normal 16 13 6 3" xfId="2553" xr:uid="{00000000-0005-0000-0000-000063060000}"/>
    <cellStyle name="Normal 16 13 6 4" xfId="2554" xr:uid="{00000000-0005-0000-0000-000064060000}"/>
    <cellStyle name="Normal 16 13 6 5" xfId="2555" xr:uid="{00000000-0005-0000-0000-000065060000}"/>
    <cellStyle name="Normal 16 13 6 6" xfId="1177" xr:uid="{00000000-0005-0000-0000-000066060000}"/>
    <cellStyle name="Normal 16 13 7" xfId="1178" xr:uid="{00000000-0005-0000-0000-000067060000}"/>
    <cellStyle name="Normal 16 13 8" xfId="2556" xr:uid="{00000000-0005-0000-0000-000068060000}"/>
    <cellStyle name="Normal 16 13 9" xfId="1179" xr:uid="{00000000-0005-0000-0000-000069060000}"/>
    <cellStyle name="Normal 16 13 9 2" xfId="2557" xr:uid="{00000000-0005-0000-0000-00006A060000}"/>
    <cellStyle name="Normal 16 13_VSAKIS-Tarpusavio operacijos-vidines operacijos-ketv-2010 11 15" xfId="1180" xr:uid="{00000000-0005-0000-0000-00006B060000}"/>
    <cellStyle name="Normal 16 14" xfId="405" xr:uid="{00000000-0005-0000-0000-00006C060000}"/>
    <cellStyle name="Normal 16 14 2" xfId="406" xr:uid="{00000000-0005-0000-0000-00006D060000}"/>
    <cellStyle name="Normal 16 14 2 2" xfId="407" xr:uid="{00000000-0005-0000-0000-00006E060000}"/>
    <cellStyle name="Normal 16 14 2 2 2" xfId="2558" xr:uid="{00000000-0005-0000-0000-00006F060000}"/>
    <cellStyle name="Normal 16 14 2 2 3" xfId="2559" xr:uid="{00000000-0005-0000-0000-000070060000}"/>
    <cellStyle name="Normal 16 14 2 2 4" xfId="2560" xr:uid="{00000000-0005-0000-0000-000071060000}"/>
    <cellStyle name="Normal 16 14 2 2 5" xfId="2561" xr:uid="{00000000-0005-0000-0000-000072060000}"/>
    <cellStyle name="Normal 16 14 2 2 6" xfId="1183" xr:uid="{00000000-0005-0000-0000-000073060000}"/>
    <cellStyle name="Normal 16 14 2 3" xfId="408" xr:uid="{00000000-0005-0000-0000-000074060000}"/>
    <cellStyle name="Normal 16 14 2 3 2" xfId="2562" xr:uid="{00000000-0005-0000-0000-000075060000}"/>
    <cellStyle name="Normal 16 14 2 3 3" xfId="2563" xr:uid="{00000000-0005-0000-0000-000076060000}"/>
    <cellStyle name="Normal 16 14 2 3 4" xfId="2564" xr:uid="{00000000-0005-0000-0000-000077060000}"/>
    <cellStyle name="Normal 16 14 2 3 5" xfId="2565" xr:uid="{00000000-0005-0000-0000-000078060000}"/>
    <cellStyle name="Normal 16 14 2 3 6" xfId="1184" xr:uid="{00000000-0005-0000-0000-000079060000}"/>
    <cellStyle name="Normal 16 14 2 4" xfId="2566" xr:uid="{00000000-0005-0000-0000-00007A060000}"/>
    <cellStyle name="Normal 16 14 2 5" xfId="2567" xr:uid="{00000000-0005-0000-0000-00007B060000}"/>
    <cellStyle name="Normal 16 14 2 6" xfId="2568" xr:uid="{00000000-0005-0000-0000-00007C060000}"/>
    <cellStyle name="Normal 16 14 2 7" xfId="2569" xr:uid="{00000000-0005-0000-0000-00007D060000}"/>
    <cellStyle name="Normal 16 14 2 8" xfId="1182" xr:uid="{00000000-0005-0000-0000-00007E060000}"/>
    <cellStyle name="Normal 16 14 2_VSAKIS-Tarpusavio operacijos-vidines operacijos-ketv-2010 11 15" xfId="1185" xr:uid="{00000000-0005-0000-0000-00007F060000}"/>
    <cellStyle name="Normal 16 14 3" xfId="409" xr:uid="{00000000-0005-0000-0000-000080060000}"/>
    <cellStyle name="Normal 16 14 3 2" xfId="2570" xr:uid="{00000000-0005-0000-0000-000081060000}"/>
    <cellStyle name="Normal 16 14 3 3" xfId="2571" xr:uid="{00000000-0005-0000-0000-000082060000}"/>
    <cellStyle name="Normal 16 14 3 4" xfId="2572" xr:uid="{00000000-0005-0000-0000-000083060000}"/>
    <cellStyle name="Normal 16 14 3 5" xfId="2573" xr:uid="{00000000-0005-0000-0000-000084060000}"/>
    <cellStyle name="Normal 16 14 3 6" xfId="1186" xr:uid="{00000000-0005-0000-0000-000085060000}"/>
    <cellStyle name="Normal 16 14 4" xfId="410" xr:uid="{00000000-0005-0000-0000-000086060000}"/>
    <cellStyle name="Normal 16 14 4 2" xfId="2574" xr:uid="{00000000-0005-0000-0000-000087060000}"/>
    <cellStyle name="Normal 16 14 4 3" xfId="2575" xr:uid="{00000000-0005-0000-0000-000088060000}"/>
    <cellStyle name="Normal 16 14 4 4" xfId="2576" xr:uid="{00000000-0005-0000-0000-000089060000}"/>
    <cellStyle name="Normal 16 14 4 5" xfId="2577" xr:uid="{00000000-0005-0000-0000-00008A060000}"/>
    <cellStyle name="Normal 16 14 4 6" xfId="1187" xr:uid="{00000000-0005-0000-0000-00008B060000}"/>
    <cellStyle name="Normal 16 14 5" xfId="2578" xr:uid="{00000000-0005-0000-0000-00008C060000}"/>
    <cellStyle name="Normal 16 14 6" xfId="2579" xr:uid="{00000000-0005-0000-0000-00008D060000}"/>
    <cellStyle name="Normal 16 14 7" xfId="2580" xr:uid="{00000000-0005-0000-0000-00008E060000}"/>
    <cellStyle name="Normal 16 14 8" xfId="2581" xr:uid="{00000000-0005-0000-0000-00008F060000}"/>
    <cellStyle name="Normal 16 14 9" xfId="1181" xr:uid="{00000000-0005-0000-0000-000090060000}"/>
    <cellStyle name="Normal 16 14_VSAKIS-Tarpusavio operacijos-vidines operacijos-ketv-2010 11 15" xfId="1188" xr:uid="{00000000-0005-0000-0000-000091060000}"/>
    <cellStyle name="Normal 16 15" xfId="411" xr:uid="{00000000-0005-0000-0000-000092060000}"/>
    <cellStyle name="Normal 16 15 2" xfId="412" xr:uid="{00000000-0005-0000-0000-000093060000}"/>
    <cellStyle name="Normal 16 15 2 2" xfId="2582" xr:uid="{00000000-0005-0000-0000-000094060000}"/>
    <cellStyle name="Normal 16 15 2 3" xfId="2583" xr:uid="{00000000-0005-0000-0000-000095060000}"/>
    <cellStyle name="Normal 16 15 2 4" xfId="2584" xr:uid="{00000000-0005-0000-0000-000096060000}"/>
    <cellStyle name="Normal 16 15 2 5" xfId="2585" xr:uid="{00000000-0005-0000-0000-000097060000}"/>
    <cellStyle name="Normal 16 15 2 6" xfId="1190" xr:uid="{00000000-0005-0000-0000-000098060000}"/>
    <cellStyle name="Normal 16 15 3" xfId="413" xr:uid="{00000000-0005-0000-0000-000099060000}"/>
    <cellStyle name="Normal 16 15 3 2" xfId="2586" xr:uid="{00000000-0005-0000-0000-00009A060000}"/>
    <cellStyle name="Normal 16 15 3 3" xfId="2587" xr:uid="{00000000-0005-0000-0000-00009B060000}"/>
    <cellStyle name="Normal 16 15 3 4" xfId="2588" xr:uid="{00000000-0005-0000-0000-00009C060000}"/>
    <cellStyle name="Normal 16 15 3 5" xfId="2589" xr:uid="{00000000-0005-0000-0000-00009D060000}"/>
    <cellStyle name="Normal 16 15 3 6" xfId="1191" xr:uid="{00000000-0005-0000-0000-00009E060000}"/>
    <cellStyle name="Normal 16 15 4" xfId="2590" xr:uid="{00000000-0005-0000-0000-00009F060000}"/>
    <cellStyle name="Normal 16 15 5" xfId="2591" xr:uid="{00000000-0005-0000-0000-0000A0060000}"/>
    <cellStyle name="Normal 16 15 6" xfId="2592" xr:uid="{00000000-0005-0000-0000-0000A1060000}"/>
    <cellStyle name="Normal 16 15 7" xfId="2593" xr:uid="{00000000-0005-0000-0000-0000A2060000}"/>
    <cellStyle name="Normal 16 15 8" xfId="1189" xr:uid="{00000000-0005-0000-0000-0000A3060000}"/>
    <cellStyle name="Normal 16 15_VSAKIS-Tarpusavio operacijos-vidines operacijos-ketv-2010 11 15" xfId="1192" xr:uid="{00000000-0005-0000-0000-0000A4060000}"/>
    <cellStyle name="Normal 16 16" xfId="414" xr:uid="{00000000-0005-0000-0000-0000A5060000}"/>
    <cellStyle name="Normal 16 16 2" xfId="2594" xr:uid="{00000000-0005-0000-0000-0000A6060000}"/>
    <cellStyle name="Normal 16 16 3" xfId="2595" xr:uid="{00000000-0005-0000-0000-0000A7060000}"/>
    <cellStyle name="Normal 16 16 4" xfId="2596" xr:uid="{00000000-0005-0000-0000-0000A8060000}"/>
    <cellStyle name="Normal 16 16 5" xfId="2597" xr:uid="{00000000-0005-0000-0000-0000A9060000}"/>
    <cellStyle name="Normal 16 16 6" xfId="1193" xr:uid="{00000000-0005-0000-0000-0000AA060000}"/>
    <cellStyle name="Normal 16 17" xfId="879" xr:uid="{00000000-0005-0000-0000-0000AB060000}"/>
    <cellStyle name="Normal 16 17 2" xfId="2598" xr:uid="{00000000-0005-0000-0000-0000AC060000}"/>
    <cellStyle name="Normal 16 17 3" xfId="2599" xr:uid="{00000000-0005-0000-0000-0000AD060000}"/>
    <cellStyle name="Normal 16 17 4" xfId="1194" xr:uid="{00000000-0005-0000-0000-0000AE060000}"/>
    <cellStyle name="Normal 16 18" xfId="1195" xr:uid="{00000000-0005-0000-0000-0000AF060000}"/>
    <cellStyle name="Normal 16 19" xfId="2600" xr:uid="{00000000-0005-0000-0000-0000B0060000}"/>
    <cellStyle name="Normal 16 2" xfId="415" xr:uid="{00000000-0005-0000-0000-0000B1060000}"/>
    <cellStyle name="Normal 16 2 2" xfId="416" xr:uid="{00000000-0005-0000-0000-0000B2060000}"/>
    <cellStyle name="Normal 16 2 2 2" xfId="885" xr:uid="{00000000-0005-0000-0000-0000B3060000}"/>
    <cellStyle name="Normal 16 2 2 2 2" xfId="1196" xr:uid="{00000000-0005-0000-0000-0000B4060000}"/>
    <cellStyle name="Normal 16 2 2 3" xfId="1197" xr:uid="{00000000-0005-0000-0000-0000B5060000}"/>
    <cellStyle name="Normal 16 2 2 4" xfId="2601" xr:uid="{00000000-0005-0000-0000-0000B6060000}"/>
    <cellStyle name="Normal 16 2 2 5" xfId="2602" xr:uid="{00000000-0005-0000-0000-0000B7060000}"/>
    <cellStyle name="Normal 16 2 2 6" xfId="2603" xr:uid="{00000000-0005-0000-0000-0000B8060000}"/>
    <cellStyle name="Normal 16 2 3" xfId="417" xr:uid="{00000000-0005-0000-0000-0000B9060000}"/>
    <cellStyle name="Normal 16 2 3 2" xfId="886" xr:uid="{00000000-0005-0000-0000-0000BA060000}"/>
    <cellStyle name="Normal 16 2 3 2 2" xfId="2604" xr:uid="{00000000-0005-0000-0000-0000BB060000}"/>
    <cellStyle name="Normal 16 2 3 2 3" xfId="2605" xr:uid="{00000000-0005-0000-0000-0000BC060000}"/>
    <cellStyle name="Normal 16 2 3 2 4" xfId="1198" xr:uid="{00000000-0005-0000-0000-0000BD060000}"/>
    <cellStyle name="Normal 16 2 3 3" xfId="1199" xr:uid="{00000000-0005-0000-0000-0000BE060000}"/>
    <cellStyle name="Normal 16 2 3 4" xfId="2606" xr:uid="{00000000-0005-0000-0000-0000BF060000}"/>
    <cellStyle name="Normal 16 2 3 5" xfId="2607" xr:uid="{00000000-0005-0000-0000-0000C0060000}"/>
    <cellStyle name="Normal 16 2 4" xfId="884" xr:uid="{00000000-0005-0000-0000-0000C1060000}"/>
    <cellStyle name="Normal 16 2 4 2" xfId="1200" xr:uid="{00000000-0005-0000-0000-0000C2060000}"/>
    <cellStyle name="Normal 16 2 5" xfId="1201" xr:uid="{00000000-0005-0000-0000-0000C3060000}"/>
    <cellStyle name="Normal 16 2 6" xfId="2608" xr:uid="{00000000-0005-0000-0000-0000C4060000}"/>
    <cellStyle name="Normal 16 2 7" xfId="2609" xr:uid="{00000000-0005-0000-0000-0000C5060000}"/>
    <cellStyle name="Normal 16 20" xfId="2610" xr:uid="{00000000-0005-0000-0000-0000C6060000}"/>
    <cellStyle name="Normal 16 3" xfId="418" xr:uid="{00000000-0005-0000-0000-0000C7060000}"/>
    <cellStyle name="Normal 16 3 2" xfId="419" xr:uid="{00000000-0005-0000-0000-0000C8060000}"/>
    <cellStyle name="Normal 16 3 2 2" xfId="888" xr:uid="{00000000-0005-0000-0000-0000C9060000}"/>
    <cellStyle name="Normal 16 3 2 2 2" xfId="2611" xr:uid="{00000000-0005-0000-0000-0000CA060000}"/>
    <cellStyle name="Normal 16 3 2 2 3" xfId="2612" xr:uid="{00000000-0005-0000-0000-0000CB060000}"/>
    <cellStyle name="Normal 16 3 2 2 4" xfId="1202" xr:uid="{00000000-0005-0000-0000-0000CC060000}"/>
    <cellStyle name="Normal 16 3 2 3" xfId="1203" xr:uid="{00000000-0005-0000-0000-0000CD060000}"/>
    <cellStyle name="Normal 16 3 2 4" xfId="2613" xr:uid="{00000000-0005-0000-0000-0000CE060000}"/>
    <cellStyle name="Normal 16 3 2 5" xfId="2614" xr:uid="{00000000-0005-0000-0000-0000CF060000}"/>
    <cellStyle name="Normal 16 3 3" xfId="887" xr:uid="{00000000-0005-0000-0000-0000D0060000}"/>
    <cellStyle name="Normal 16 3 3 2" xfId="1204" xr:uid="{00000000-0005-0000-0000-0000D1060000}"/>
    <cellStyle name="Normal 16 3 4" xfId="1205" xr:uid="{00000000-0005-0000-0000-0000D2060000}"/>
    <cellStyle name="Normal 16 3 5" xfId="2615" xr:uid="{00000000-0005-0000-0000-0000D3060000}"/>
    <cellStyle name="Normal 16 3 6" xfId="2616" xr:uid="{00000000-0005-0000-0000-0000D4060000}"/>
    <cellStyle name="Normal 16 4" xfId="420" xr:uid="{00000000-0005-0000-0000-0000D5060000}"/>
    <cellStyle name="Normal 16 4 2" xfId="421" xr:uid="{00000000-0005-0000-0000-0000D6060000}"/>
    <cellStyle name="Normal 16 4 2 2" xfId="890" xr:uid="{00000000-0005-0000-0000-0000D7060000}"/>
    <cellStyle name="Normal 16 4 2 2 2" xfId="2617" xr:uid="{00000000-0005-0000-0000-0000D8060000}"/>
    <cellStyle name="Normal 16 4 2 2 3" xfId="2618" xr:uid="{00000000-0005-0000-0000-0000D9060000}"/>
    <cellStyle name="Normal 16 4 2 2 4" xfId="1206" xr:uid="{00000000-0005-0000-0000-0000DA060000}"/>
    <cellStyle name="Normal 16 4 2 3" xfId="1207" xr:uid="{00000000-0005-0000-0000-0000DB060000}"/>
    <cellStyle name="Normal 16 4 2 4" xfId="2619" xr:uid="{00000000-0005-0000-0000-0000DC060000}"/>
    <cellStyle name="Normal 16 4 2 5" xfId="2620" xr:uid="{00000000-0005-0000-0000-0000DD060000}"/>
    <cellStyle name="Normal 16 4 3" xfId="889" xr:uid="{00000000-0005-0000-0000-0000DE060000}"/>
    <cellStyle name="Normal 16 4 3 2" xfId="1208" xr:uid="{00000000-0005-0000-0000-0000DF060000}"/>
    <cellStyle name="Normal 16 4 4" xfId="1209" xr:uid="{00000000-0005-0000-0000-0000E0060000}"/>
    <cellStyle name="Normal 16 4 5" xfId="2621" xr:uid="{00000000-0005-0000-0000-0000E1060000}"/>
    <cellStyle name="Normal 16 4 6" xfId="2622" xr:uid="{00000000-0005-0000-0000-0000E2060000}"/>
    <cellStyle name="Normal 16 5" xfId="422" xr:uid="{00000000-0005-0000-0000-0000E3060000}"/>
    <cellStyle name="Normal 16 5 2" xfId="423" xr:uid="{00000000-0005-0000-0000-0000E4060000}"/>
    <cellStyle name="Normal 16 5 2 2" xfId="892" xr:uid="{00000000-0005-0000-0000-0000E5060000}"/>
    <cellStyle name="Normal 16 5 2 2 2" xfId="2623" xr:uid="{00000000-0005-0000-0000-0000E6060000}"/>
    <cellStyle name="Normal 16 5 2 2 3" xfId="2624" xr:uid="{00000000-0005-0000-0000-0000E7060000}"/>
    <cellStyle name="Normal 16 5 2 2 4" xfId="1210" xr:uid="{00000000-0005-0000-0000-0000E8060000}"/>
    <cellStyle name="Normal 16 5 2 3" xfId="1211" xr:uid="{00000000-0005-0000-0000-0000E9060000}"/>
    <cellStyle name="Normal 16 5 2 4" xfId="2625" xr:uid="{00000000-0005-0000-0000-0000EA060000}"/>
    <cellStyle name="Normal 16 5 2 5" xfId="2626" xr:uid="{00000000-0005-0000-0000-0000EB060000}"/>
    <cellStyle name="Normal 16 5 3" xfId="891" xr:uid="{00000000-0005-0000-0000-0000EC060000}"/>
    <cellStyle name="Normal 16 5 3 2" xfId="1212" xr:uid="{00000000-0005-0000-0000-0000ED060000}"/>
    <cellStyle name="Normal 16 5 4" xfId="1213" xr:uid="{00000000-0005-0000-0000-0000EE060000}"/>
    <cellStyle name="Normal 16 5 5" xfId="2627" xr:uid="{00000000-0005-0000-0000-0000EF060000}"/>
    <cellStyle name="Normal 16 5 6" xfId="2628" xr:uid="{00000000-0005-0000-0000-0000F0060000}"/>
    <cellStyle name="Normal 16 6" xfId="424" xr:uid="{00000000-0005-0000-0000-0000F1060000}"/>
    <cellStyle name="Normal 16 6 2" xfId="425" xr:uid="{00000000-0005-0000-0000-0000F2060000}"/>
    <cellStyle name="Normal 16 6 2 2" xfId="894" xr:uid="{00000000-0005-0000-0000-0000F3060000}"/>
    <cellStyle name="Normal 16 6 2 2 2" xfId="2629" xr:uid="{00000000-0005-0000-0000-0000F4060000}"/>
    <cellStyle name="Normal 16 6 2 2 3" xfId="2630" xr:uid="{00000000-0005-0000-0000-0000F5060000}"/>
    <cellStyle name="Normal 16 6 2 2 4" xfId="1214" xr:uid="{00000000-0005-0000-0000-0000F6060000}"/>
    <cellStyle name="Normal 16 6 2 3" xfId="1215" xr:uid="{00000000-0005-0000-0000-0000F7060000}"/>
    <cellStyle name="Normal 16 6 2 4" xfId="2631" xr:uid="{00000000-0005-0000-0000-0000F8060000}"/>
    <cellStyle name="Normal 16 6 2 5" xfId="2632" xr:uid="{00000000-0005-0000-0000-0000F9060000}"/>
    <cellStyle name="Normal 16 6 3" xfId="893" xr:uid="{00000000-0005-0000-0000-0000FA060000}"/>
    <cellStyle name="Normal 16 6 3 2" xfId="1216" xr:uid="{00000000-0005-0000-0000-0000FB060000}"/>
    <cellStyle name="Normal 16 6 4" xfId="1217" xr:uid="{00000000-0005-0000-0000-0000FC060000}"/>
    <cellStyle name="Normal 16 6 5" xfId="2633" xr:uid="{00000000-0005-0000-0000-0000FD060000}"/>
    <cellStyle name="Normal 16 6 6" xfId="2634" xr:uid="{00000000-0005-0000-0000-0000FE060000}"/>
    <cellStyle name="Normal 16 7" xfId="426" xr:uid="{00000000-0005-0000-0000-0000FF060000}"/>
    <cellStyle name="Normal 16 7 2" xfId="427" xr:uid="{00000000-0005-0000-0000-000000070000}"/>
    <cellStyle name="Normal 16 7 2 2" xfId="896" xr:uid="{00000000-0005-0000-0000-000001070000}"/>
    <cellStyle name="Normal 16 7 2 2 2" xfId="2635" xr:uid="{00000000-0005-0000-0000-000002070000}"/>
    <cellStyle name="Normal 16 7 2 2 3" xfId="2636" xr:uid="{00000000-0005-0000-0000-000003070000}"/>
    <cellStyle name="Normal 16 7 2 2 4" xfId="1218" xr:uid="{00000000-0005-0000-0000-000004070000}"/>
    <cellStyle name="Normal 16 7 2 3" xfId="1219" xr:uid="{00000000-0005-0000-0000-000005070000}"/>
    <cellStyle name="Normal 16 7 2 4" xfId="2637" xr:uid="{00000000-0005-0000-0000-000006070000}"/>
    <cellStyle name="Normal 16 7 2 5" xfId="2638" xr:uid="{00000000-0005-0000-0000-000007070000}"/>
    <cellStyle name="Normal 16 7 3" xfId="895" xr:uid="{00000000-0005-0000-0000-000008070000}"/>
    <cellStyle name="Normal 16 7 3 2" xfId="2639" xr:uid="{00000000-0005-0000-0000-000009070000}"/>
    <cellStyle name="Normal 16 7 3 3" xfId="2640" xr:uid="{00000000-0005-0000-0000-00000A070000}"/>
    <cellStyle name="Normal 16 7 3 4" xfId="2641" xr:uid="{00000000-0005-0000-0000-00000B070000}"/>
    <cellStyle name="Normal 16 7 3 5" xfId="1220" xr:uid="{00000000-0005-0000-0000-00000C070000}"/>
    <cellStyle name="Normal 16 7 4" xfId="1221" xr:uid="{00000000-0005-0000-0000-00000D070000}"/>
    <cellStyle name="Normal 16 7 5" xfId="1222" xr:uid="{00000000-0005-0000-0000-00000E070000}"/>
    <cellStyle name="Normal 16 7 6" xfId="1223" xr:uid="{00000000-0005-0000-0000-00000F070000}"/>
    <cellStyle name="Normal 16 7 6 2" xfId="2642" xr:uid="{00000000-0005-0000-0000-000010070000}"/>
    <cellStyle name="Normal 16 7 6 3" xfId="3969" xr:uid="{00000000-0005-0000-0000-000011070000}"/>
    <cellStyle name="Normal 16 7 7" xfId="2643" xr:uid="{00000000-0005-0000-0000-000012070000}"/>
    <cellStyle name="Normal 16 7_VSAKIS-Tarpusavio operacijos-2010 11 12" xfId="1224" xr:uid="{00000000-0005-0000-0000-000013070000}"/>
    <cellStyle name="Normal 16 8" xfId="428" xr:uid="{00000000-0005-0000-0000-000014070000}"/>
    <cellStyle name="Normal 16 8 2" xfId="429" xr:uid="{00000000-0005-0000-0000-000015070000}"/>
    <cellStyle name="Normal 16 8 2 2" xfId="898" xr:uid="{00000000-0005-0000-0000-000016070000}"/>
    <cellStyle name="Normal 16 8 2 2 2" xfId="2644" xr:uid="{00000000-0005-0000-0000-000017070000}"/>
    <cellStyle name="Normal 16 8 2 2 3" xfId="2645" xr:uid="{00000000-0005-0000-0000-000018070000}"/>
    <cellStyle name="Normal 16 8 2 2 4" xfId="1225" xr:uid="{00000000-0005-0000-0000-000019070000}"/>
    <cellStyle name="Normal 16 8 2 3" xfId="1226" xr:uid="{00000000-0005-0000-0000-00001A070000}"/>
    <cellStyle name="Normal 16 8 2 4" xfId="2646" xr:uid="{00000000-0005-0000-0000-00001B070000}"/>
    <cellStyle name="Normal 16 8 2 5" xfId="2647" xr:uid="{00000000-0005-0000-0000-00001C070000}"/>
    <cellStyle name="Normal 16 8 3" xfId="897" xr:uid="{00000000-0005-0000-0000-00001D070000}"/>
    <cellStyle name="Normal 16 8 3 2" xfId="1227" xr:uid="{00000000-0005-0000-0000-00001E070000}"/>
    <cellStyle name="Normal 16 8 4" xfId="1228" xr:uid="{00000000-0005-0000-0000-00001F070000}"/>
    <cellStyle name="Normal 16 8 5" xfId="2648" xr:uid="{00000000-0005-0000-0000-000020070000}"/>
    <cellStyle name="Normal 16 8 6" xfId="2649" xr:uid="{00000000-0005-0000-0000-000021070000}"/>
    <cellStyle name="Normal 16 9" xfId="430" xr:uid="{00000000-0005-0000-0000-000022070000}"/>
    <cellStyle name="Normal 16 9 2" xfId="431" xr:uid="{00000000-0005-0000-0000-000023070000}"/>
    <cellStyle name="Normal 16 9 2 2" xfId="900" xr:uid="{00000000-0005-0000-0000-000024070000}"/>
    <cellStyle name="Normal 16 9 2 2 2" xfId="2650" xr:uid="{00000000-0005-0000-0000-000025070000}"/>
    <cellStyle name="Normal 16 9 2 2 3" xfId="2651" xr:uid="{00000000-0005-0000-0000-000026070000}"/>
    <cellStyle name="Normal 16 9 2 2 4" xfId="1229" xr:uid="{00000000-0005-0000-0000-000027070000}"/>
    <cellStyle name="Normal 16 9 2 3" xfId="1230" xr:uid="{00000000-0005-0000-0000-000028070000}"/>
    <cellStyle name="Normal 16 9 2 4" xfId="2652" xr:uid="{00000000-0005-0000-0000-000029070000}"/>
    <cellStyle name="Normal 16 9 2 5" xfId="2653" xr:uid="{00000000-0005-0000-0000-00002A070000}"/>
    <cellStyle name="Normal 16 9 3" xfId="899" xr:uid="{00000000-0005-0000-0000-00002B070000}"/>
    <cellStyle name="Normal 16 9 3 2" xfId="1231" xr:uid="{00000000-0005-0000-0000-00002C070000}"/>
    <cellStyle name="Normal 16 9 4" xfId="1232" xr:uid="{00000000-0005-0000-0000-00002D070000}"/>
    <cellStyle name="Normal 16 9 5" xfId="2654" xr:uid="{00000000-0005-0000-0000-00002E070000}"/>
    <cellStyle name="Normal 16 9 6" xfId="2655" xr:uid="{00000000-0005-0000-0000-00002F070000}"/>
    <cellStyle name="Normal 17" xfId="432" xr:uid="{00000000-0005-0000-0000-000030070000}"/>
    <cellStyle name="Normal 17 10" xfId="433" xr:uid="{00000000-0005-0000-0000-000031070000}"/>
    <cellStyle name="Normal 17 10 2" xfId="434" xr:uid="{00000000-0005-0000-0000-000032070000}"/>
    <cellStyle name="Normal 17 10 2 2" xfId="903" xr:uid="{00000000-0005-0000-0000-000033070000}"/>
    <cellStyle name="Normal 17 10 2 2 2" xfId="2656" xr:uid="{00000000-0005-0000-0000-000034070000}"/>
    <cellStyle name="Normal 17 10 2 2 3" xfId="2657" xr:uid="{00000000-0005-0000-0000-000035070000}"/>
    <cellStyle name="Normal 17 10 2 2 4" xfId="1233" xr:uid="{00000000-0005-0000-0000-000036070000}"/>
    <cellStyle name="Normal 17 10 2 3" xfId="1234" xr:uid="{00000000-0005-0000-0000-000037070000}"/>
    <cellStyle name="Normal 17 10 2 3 2" xfId="2658" xr:uid="{00000000-0005-0000-0000-000038070000}"/>
    <cellStyle name="Normal 17 10 2 3 3" xfId="2659" xr:uid="{00000000-0005-0000-0000-000039070000}"/>
    <cellStyle name="Normal 17 10 2 4" xfId="2660" xr:uid="{00000000-0005-0000-0000-00003A070000}"/>
    <cellStyle name="Normal 17 10 2 5" xfId="2661" xr:uid="{00000000-0005-0000-0000-00003B070000}"/>
    <cellStyle name="Normal 17 10 3" xfId="902" xr:uid="{00000000-0005-0000-0000-00003C070000}"/>
    <cellStyle name="Normal 17 10 3 2" xfId="1235" xr:uid="{00000000-0005-0000-0000-00003D070000}"/>
    <cellStyle name="Normal 17 10 4" xfId="2662" xr:uid="{00000000-0005-0000-0000-00003E070000}"/>
    <cellStyle name="Normal 17 10 5" xfId="2663" xr:uid="{00000000-0005-0000-0000-00003F070000}"/>
    <cellStyle name="Normal 17 10 7" xfId="1236" xr:uid="{00000000-0005-0000-0000-000040070000}"/>
    <cellStyle name="Normal 17 10 7 2" xfId="2664" xr:uid="{00000000-0005-0000-0000-000041070000}"/>
    <cellStyle name="Normal 17 10 7 3" xfId="2665" xr:uid="{00000000-0005-0000-0000-000042070000}"/>
    <cellStyle name="Normal 17 11" xfId="435" xr:uid="{00000000-0005-0000-0000-000043070000}"/>
    <cellStyle name="Normal 17 11 2" xfId="904" xr:uid="{00000000-0005-0000-0000-000044070000}"/>
    <cellStyle name="Normal 17 11 2 2" xfId="2666" xr:uid="{00000000-0005-0000-0000-000045070000}"/>
    <cellStyle name="Normal 17 11 2 3" xfId="2667" xr:uid="{00000000-0005-0000-0000-000046070000}"/>
    <cellStyle name="Normal 17 11 2 4" xfId="2668" xr:uid="{00000000-0005-0000-0000-000047070000}"/>
    <cellStyle name="Normal 17 11 2 5" xfId="2669" xr:uid="{00000000-0005-0000-0000-000048070000}"/>
    <cellStyle name="Normal 17 11 2 6" xfId="1237" xr:uid="{00000000-0005-0000-0000-000049070000}"/>
    <cellStyle name="Normal 17 11 3" xfId="1238" xr:uid="{00000000-0005-0000-0000-00004A070000}"/>
    <cellStyle name="Normal 17 11 4" xfId="1239" xr:uid="{00000000-0005-0000-0000-00004B070000}"/>
    <cellStyle name="Normal 17 11 4 2" xfId="2670" xr:uid="{00000000-0005-0000-0000-00004C070000}"/>
    <cellStyle name="Normal 17 11 5" xfId="1240" xr:uid="{00000000-0005-0000-0000-00004D070000}"/>
    <cellStyle name="Normal 17 11 5 2" xfId="2671" xr:uid="{00000000-0005-0000-0000-00004E070000}"/>
    <cellStyle name="Normal 17 11 5 3" xfId="3970" xr:uid="{00000000-0005-0000-0000-00004F070000}"/>
    <cellStyle name="Normal 17 11 6" xfId="1241" xr:uid="{00000000-0005-0000-0000-000050070000}"/>
    <cellStyle name="Normal 17 11 6 2" xfId="2672" xr:uid="{00000000-0005-0000-0000-000051070000}"/>
    <cellStyle name="Normal 17 11 6 3" xfId="2673" xr:uid="{00000000-0005-0000-0000-000052070000}"/>
    <cellStyle name="Normal 17 11 7" xfId="2674" xr:uid="{00000000-0005-0000-0000-000053070000}"/>
    <cellStyle name="Normal 17 11 8" xfId="2675" xr:uid="{00000000-0005-0000-0000-000054070000}"/>
    <cellStyle name="Normal 17 11_VSAKIS-Tarpusavio operacijos-2010 11 12" xfId="1242" xr:uid="{00000000-0005-0000-0000-000055070000}"/>
    <cellStyle name="Normal 17 12" xfId="436" xr:uid="{00000000-0005-0000-0000-000056070000}"/>
    <cellStyle name="Normal 17 12 2" xfId="905" xr:uid="{00000000-0005-0000-0000-000057070000}"/>
    <cellStyle name="Normal 17 12 2 2" xfId="1243" xr:uid="{00000000-0005-0000-0000-000058070000}"/>
    <cellStyle name="Normal 17 12 3" xfId="1244" xr:uid="{00000000-0005-0000-0000-000059070000}"/>
    <cellStyle name="Normal 17 12 4" xfId="2676" xr:uid="{00000000-0005-0000-0000-00005A070000}"/>
    <cellStyle name="Normal 17 12 5" xfId="2677" xr:uid="{00000000-0005-0000-0000-00005B070000}"/>
    <cellStyle name="Normal 17 12 6" xfId="2678" xr:uid="{00000000-0005-0000-0000-00005C070000}"/>
    <cellStyle name="Normal 17 13" xfId="437" xr:uid="{00000000-0005-0000-0000-00005D070000}"/>
    <cellStyle name="Normal 17 13 2" xfId="906" xr:uid="{00000000-0005-0000-0000-00005E070000}"/>
    <cellStyle name="Normal 17 13 2 2" xfId="2679" xr:uid="{00000000-0005-0000-0000-00005F070000}"/>
    <cellStyle name="Normal 17 13 2 3" xfId="2680" xr:uid="{00000000-0005-0000-0000-000060070000}"/>
    <cellStyle name="Normal 17 13 2 4" xfId="1245" xr:uid="{00000000-0005-0000-0000-000061070000}"/>
    <cellStyle name="Normal 17 13 3" xfId="1246" xr:uid="{00000000-0005-0000-0000-000062070000}"/>
    <cellStyle name="Normal 17 13 4" xfId="2681" xr:uid="{00000000-0005-0000-0000-000063070000}"/>
    <cellStyle name="Normal 17 13 5" xfId="2682" xr:uid="{00000000-0005-0000-0000-000064070000}"/>
    <cellStyle name="Normal 17 14" xfId="901" xr:uid="{00000000-0005-0000-0000-000065070000}"/>
    <cellStyle name="Normal 17 14 2" xfId="1247" xr:uid="{00000000-0005-0000-0000-000066070000}"/>
    <cellStyle name="Normal 17 15" xfId="2683" xr:uid="{00000000-0005-0000-0000-000067070000}"/>
    <cellStyle name="Normal 17 16" xfId="2684" xr:uid="{00000000-0005-0000-0000-000068070000}"/>
    <cellStyle name="Normal 17 2" xfId="438" xr:uid="{00000000-0005-0000-0000-000069070000}"/>
    <cellStyle name="Normal 17 2 2" xfId="439" xr:uid="{00000000-0005-0000-0000-00006A070000}"/>
    <cellStyle name="Normal 17 2 2 2" xfId="908" xr:uid="{00000000-0005-0000-0000-00006B070000}"/>
    <cellStyle name="Normal 17 2 2 2 2" xfId="2685" xr:uid="{00000000-0005-0000-0000-00006C070000}"/>
    <cellStyle name="Normal 17 2 2 2 3" xfId="2686" xr:uid="{00000000-0005-0000-0000-00006D070000}"/>
    <cellStyle name="Normal 17 2 2 2 4" xfId="1248" xr:uid="{00000000-0005-0000-0000-00006E070000}"/>
    <cellStyle name="Normal 17 2 2 3" xfId="1249" xr:uid="{00000000-0005-0000-0000-00006F070000}"/>
    <cellStyle name="Normal 17 2 2 4" xfId="2687" xr:uid="{00000000-0005-0000-0000-000070070000}"/>
    <cellStyle name="Normal 17 2 2 5" xfId="2688" xr:uid="{00000000-0005-0000-0000-000071070000}"/>
    <cellStyle name="Normal 17 2 3" xfId="907" xr:uid="{00000000-0005-0000-0000-000072070000}"/>
    <cellStyle name="Normal 17 2 3 2" xfId="1250" xr:uid="{00000000-0005-0000-0000-000073070000}"/>
    <cellStyle name="Normal 17 2 4" xfId="1251" xr:uid="{00000000-0005-0000-0000-000074070000}"/>
    <cellStyle name="Normal 17 2 5" xfId="2689" xr:uid="{00000000-0005-0000-0000-000075070000}"/>
    <cellStyle name="Normal 17 2 6" xfId="2690" xr:uid="{00000000-0005-0000-0000-000076070000}"/>
    <cellStyle name="Normal 17 3" xfId="440" xr:uid="{00000000-0005-0000-0000-000077070000}"/>
    <cellStyle name="Normal 17 3 2" xfId="441" xr:uid="{00000000-0005-0000-0000-000078070000}"/>
    <cellStyle name="Normal 17 3 2 2" xfId="910" xr:uid="{00000000-0005-0000-0000-000079070000}"/>
    <cellStyle name="Normal 17 3 2 2 2" xfId="2691" xr:uid="{00000000-0005-0000-0000-00007A070000}"/>
    <cellStyle name="Normal 17 3 2 2 3" xfId="2692" xr:uid="{00000000-0005-0000-0000-00007B070000}"/>
    <cellStyle name="Normal 17 3 2 2 4" xfId="1252" xr:uid="{00000000-0005-0000-0000-00007C070000}"/>
    <cellStyle name="Normal 17 3 2 3" xfId="1253" xr:uid="{00000000-0005-0000-0000-00007D070000}"/>
    <cellStyle name="Normal 17 3 2 4" xfId="2693" xr:uid="{00000000-0005-0000-0000-00007E070000}"/>
    <cellStyle name="Normal 17 3 2 5" xfId="2694" xr:uid="{00000000-0005-0000-0000-00007F070000}"/>
    <cellStyle name="Normal 17 3 3" xfId="909" xr:uid="{00000000-0005-0000-0000-000080070000}"/>
    <cellStyle name="Normal 17 3 3 2" xfId="1254" xr:uid="{00000000-0005-0000-0000-000081070000}"/>
    <cellStyle name="Normal 17 3 4" xfId="1255" xr:uid="{00000000-0005-0000-0000-000082070000}"/>
    <cellStyle name="Normal 17 3 5" xfId="2695" xr:uid="{00000000-0005-0000-0000-000083070000}"/>
    <cellStyle name="Normal 17 3 6" xfId="2696" xr:uid="{00000000-0005-0000-0000-000084070000}"/>
    <cellStyle name="Normal 17 4" xfId="442" xr:uid="{00000000-0005-0000-0000-000085070000}"/>
    <cellStyle name="Normal 17 4 2" xfId="443" xr:uid="{00000000-0005-0000-0000-000086070000}"/>
    <cellStyle name="Normal 17 4 2 2" xfId="912" xr:uid="{00000000-0005-0000-0000-000087070000}"/>
    <cellStyle name="Normal 17 4 2 2 2" xfId="2697" xr:uid="{00000000-0005-0000-0000-000088070000}"/>
    <cellStyle name="Normal 17 4 2 2 3" xfId="2698" xr:uid="{00000000-0005-0000-0000-000089070000}"/>
    <cellStyle name="Normal 17 4 2 2 4" xfId="1256" xr:uid="{00000000-0005-0000-0000-00008A070000}"/>
    <cellStyle name="Normal 17 4 2 3" xfId="1257" xr:uid="{00000000-0005-0000-0000-00008B070000}"/>
    <cellStyle name="Normal 17 4 2 4" xfId="2699" xr:uid="{00000000-0005-0000-0000-00008C070000}"/>
    <cellStyle name="Normal 17 4 2 5" xfId="2700" xr:uid="{00000000-0005-0000-0000-00008D070000}"/>
    <cellStyle name="Normal 17 4 3" xfId="911" xr:uid="{00000000-0005-0000-0000-00008E070000}"/>
    <cellStyle name="Normal 17 4 3 2" xfId="1258" xr:uid="{00000000-0005-0000-0000-00008F070000}"/>
    <cellStyle name="Normal 17 4 4" xfId="1259" xr:uid="{00000000-0005-0000-0000-000090070000}"/>
    <cellStyle name="Normal 17 4 5" xfId="2701" xr:uid="{00000000-0005-0000-0000-000091070000}"/>
    <cellStyle name="Normal 17 4 6" xfId="2702" xr:uid="{00000000-0005-0000-0000-000092070000}"/>
    <cellStyle name="Normal 17 5" xfId="444" xr:uid="{00000000-0005-0000-0000-000093070000}"/>
    <cellStyle name="Normal 17 5 2" xfId="445" xr:uid="{00000000-0005-0000-0000-000094070000}"/>
    <cellStyle name="Normal 17 5 2 2" xfId="914" xr:uid="{00000000-0005-0000-0000-000095070000}"/>
    <cellStyle name="Normal 17 5 2 2 2" xfId="2703" xr:uid="{00000000-0005-0000-0000-000096070000}"/>
    <cellStyle name="Normal 17 5 2 2 3" xfId="2704" xr:uid="{00000000-0005-0000-0000-000097070000}"/>
    <cellStyle name="Normal 17 5 2 2 4" xfId="1260" xr:uid="{00000000-0005-0000-0000-000098070000}"/>
    <cellStyle name="Normal 17 5 2 3" xfId="1261" xr:uid="{00000000-0005-0000-0000-000099070000}"/>
    <cellStyle name="Normal 17 5 2 4" xfId="2705" xr:uid="{00000000-0005-0000-0000-00009A070000}"/>
    <cellStyle name="Normal 17 5 2 5" xfId="2706" xr:uid="{00000000-0005-0000-0000-00009B070000}"/>
    <cellStyle name="Normal 17 5 3" xfId="913" xr:uid="{00000000-0005-0000-0000-00009C070000}"/>
    <cellStyle name="Normal 17 5 3 2" xfId="1262" xr:uid="{00000000-0005-0000-0000-00009D070000}"/>
    <cellStyle name="Normal 17 5 4" xfId="1263" xr:uid="{00000000-0005-0000-0000-00009E070000}"/>
    <cellStyle name="Normal 17 5 5" xfId="2707" xr:uid="{00000000-0005-0000-0000-00009F070000}"/>
    <cellStyle name="Normal 17 5 6" xfId="2708" xr:uid="{00000000-0005-0000-0000-0000A0070000}"/>
    <cellStyle name="Normal 17 6" xfId="446" xr:uid="{00000000-0005-0000-0000-0000A1070000}"/>
    <cellStyle name="Normal 17 6 2" xfId="447" xr:uid="{00000000-0005-0000-0000-0000A2070000}"/>
    <cellStyle name="Normal 17 6 2 2" xfId="916" xr:uid="{00000000-0005-0000-0000-0000A3070000}"/>
    <cellStyle name="Normal 17 6 2 2 2" xfId="2709" xr:uid="{00000000-0005-0000-0000-0000A4070000}"/>
    <cellStyle name="Normal 17 6 2 2 3" xfId="2710" xr:uid="{00000000-0005-0000-0000-0000A5070000}"/>
    <cellStyle name="Normal 17 6 2 2 4" xfId="1264" xr:uid="{00000000-0005-0000-0000-0000A6070000}"/>
    <cellStyle name="Normal 17 6 2 3" xfId="1265" xr:uid="{00000000-0005-0000-0000-0000A7070000}"/>
    <cellStyle name="Normal 17 6 2 4" xfId="2711" xr:uid="{00000000-0005-0000-0000-0000A8070000}"/>
    <cellStyle name="Normal 17 6 2 5" xfId="2712" xr:uid="{00000000-0005-0000-0000-0000A9070000}"/>
    <cellStyle name="Normal 17 6 3" xfId="915" xr:uid="{00000000-0005-0000-0000-0000AA070000}"/>
    <cellStyle name="Normal 17 6 3 2" xfId="1266" xr:uid="{00000000-0005-0000-0000-0000AB070000}"/>
    <cellStyle name="Normal 17 6 4" xfId="1267" xr:uid="{00000000-0005-0000-0000-0000AC070000}"/>
    <cellStyle name="Normal 17 6 5" xfId="2713" xr:uid="{00000000-0005-0000-0000-0000AD070000}"/>
    <cellStyle name="Normal 17 6 6" xfId="2714" xr:uid="{00000000-0005-0000-0000-0000AE070000}"/>
    <cellStyle name="Normal 17 7" xfId="448" xr:uid="{00000000-0005-0000-0000-0000AF070000}"/>
    <cellStyle name="Normal 17 7 2" xfId="449" xr:uid="{00000000-0005-0000-0000-0000B0070000}"/>
    <cellStyle name="Normal 17 7 2 2" xfId="918" xr:uid="{00000000-0005-0000-0000-0000B1070000}"/>
    <cellStyle name="Normal 17 7 2 2 2" xfId="2715" xr:uid="{00000000-0005-0000-0000-0000B2070000}"/>
    <cellStyle name="Normal 17 7 2 2 3" xfId="2716" xr:uid="{00000000-0005-0000-0000-0000B3070000}"/>
    <cellStyle name="Normal 17 7 2 2 4" xfId="1268" xr:uid="{00000000-0005-0000-0000-0000B4070000}"/>
    <cellStyle name="Normal 17 7 2 3" xfId="1269" xr:uid="{00000000-0005-0000-0000-0000B5070000}"/>
    <cellStyle name="Normal 17 7 2 4" xfId="2717" xr:uid="{00000000-0005-0000-0000-0000B6070000}"/>
    <cellStyle name="Normal 17 7 2 5" xfId="2718" xr:uid="{00000000-0005-0000-0000-0000B7070000}"/>
    <cellStyle name="Normal 17 7 3" xfId="917" xr:uid="{00000000-0005-0000-0000-0000B8070000}"/>
    <cellStyle name="Normal 17 7 3 2" xfId="1270" xr:uid="{00000000-0005-0000-0000-0000B9070000}"/>
    <cellStyle name="Normal 17 7 4" xfId="1271" xr:uid="{00000000-0005-0000-0000-0000BA070000}"/>
    <cellStyle name="Normal 17 7 5" xfId="2719" xr:uid="{00000000-0005-0000-0000-0000BB070000}"/>
    <cellStyle name="Normal 17 7 6" xfId="2720" xr:uid="{00000000-0005-0000-0000-0000BC070000}"/>
    <cellStyle name="Normal 17 8" xfId="450" xr:uid="{00000000-0005-0000-0000-0000BD070000}"/>
    <cellStyle name="Normal 17 8 2" xfId="451" xr:uid="{00000000-0005-0000-0000-0000BE070000}"/>
    <cellStyle name="Normal 17 8 2 2" xfId="920" xr:uid="{00000000-0005-0000-0000-0000BF070000}"/>
    <cellStyle name="Normal 17 8 2 2 2" xfId="2721" xr:uid="{00000000-0005-0000-0000-0000C0070000}"/>
    <cellStyle name="Normal 17 8 2 2 3" xfId="2722" xr:uid="{00000000-0005-0000-0000-0000C1070000}"/>
    <cellStyle name="Normal 17 8 2 2 4" xfId="1272" xr:uid="{00000000-0005-0000-0000-0000C2070000}"/>
    <cellStyle name="Normal 17 8 2 3" xfId="1273" xr:uid="{00000000-0005-0000-0000-0000C3070000}"/>
    <cellStyle name="Normal 17 8 2 4" xfId="2723" xr:uid="{00000000-0005-0000-0000-0000C4070000}"/>
    <cellStyle name="Normal 17 8 2 5" xfId="2724" xr:uid="{00000000-0005-0000-0000-0000C5070000}"/>
    <cellStyle name="Normal 17 8 3" xfId="919" xr:uid="{00000000-0005-0000-0000-0000C6070000}"/>
    <cellStyle name="Normal 17 8 3 2" xfId="1274" xr:uid="{00000000-0005-0000-0000-0000C7070000}"/>
    <cellStyle name="Normal 17 8 4" xfId="1275" xr:uid="{00000000-0005-0000-0000-0000C8070000}"/>
    <cellStyle name="Normal 17 8 5" xfId="2725" xr:uid="{00000000-0005-0000-0000-0000C9070000}"/>
    <cellStyle name="Normal 17 8 6" xfId="2726" xr:uid="{00000000-0005-0000-0000-0000CA070000}"/>
    <cellStyle name="Normal 17 9" xfId="452" xr:uid="{00000000-0005-0000-0000-0000CB070000}"/>
    <cellStyle name="Normal 17 9 2" xfId="453" xr:uid="{00000000-0005-0000-0000-0000CC070000}"/>
    <cellStyle name="Normal 17 9 2 2" xfId="922" xr:uid="{00000000-0005-0000-0000-0000CD070000}"/>
    <cellStyle name="Normal 17 9 2 2 2" xfId="2727" xr:uid="{00000000-0005-0000-0000-0000CE070000}"/>
    <cellStyle name="Normal 17 9 2 2 3" xfId="2728" xr:uid="{00000000-0005-0000-0000-0000CF070000}"/>
    <cellStyle name="Normal 17 9 2 2 4" xfId="1276" xr:uid="{00000000-0005-0000-0000-0000D0070000}"/>
    <cellStyle name="Normal 17 9 2 3" xfId="1277" xr:uid="{00000000-0005-0000-0000-0000D1070000}"/>
    <cellStyle name="Normal 17 9 2 4" xfId="2729" xr:uid="{00000000-0005-0000-0000-0000D2070000}"/>
    <cellStyle name="Normal 17 9 2 5" xfId="2730" xr:uid="{00000000-0005-0000-0000-0000D3070000}"/>
    <cellStyle name="Normal 17 9 3" xfId="921" xr:uid="{00000000-0005-0000-0000-0000D4070000}"/>
    <cellStyle name="Normal 17 9 3 2" xfId="1278" xr:uid="{00000000-0005-0000-0000-0000D5070000}"/>
    <cellStyle name="Normal 17 9 4" xfId="1279" xr:uid="{00000000-0005-0000-0000-0000D6070000}"/>
    <cellStyle name="Normal 17 9 5" xfId="2731" xr:uid="{00000000-0005-0000-0000-0000D7070000}"/>
    <cellStyle name="Normal 17 9 6" xfId="2732" xr:uid="{00000000-0005-0000-0000-0000D8070000}"/>
    <cellStyle name="Normal 18" xfId="454" xr:uid="{00000000-0005-0000-0000-0000D9070000}"/>
    <cellStyle name="Normal 18 10" xfId="2733" xr:uid="{00000000-0005-0000-0000-0000DA070000}"/>
    <cellStyle name="Normal 18 11" xfId="2734" xr:uid="{00000000-0005-0000-0000-0000DB070000}"/>
    <cellStyle name="Normal 18 2" xfId="455" xr:uid="{00000000-0005-0000-0000-0000DC070000}"/>
    <cellStyle name="Normal 18 2 2" xfId="924" xr:uid="{00000000-0005-0000-0000-0000DD070000}"/>
    <cellStyle name="Normal 18 2 2 2" xfId="1280" xr:uid="{00000000-0005-0000-0000-0000DE070000}"/>
    <cellStyle name="Normal 18 2 3" xfId="1281" xr:uid="{00000000-0005-0000-0000-0000DF070000}"/>
    <cellStyle name="Normal 18 2 4" xfId="2735" xr:uid="{00000000-0005-0000-0000-0000E0070000}"/>
    <cellStyle name="Normal 18 2 5" xfId="2736" xr:uid="{00000000-0005-0000-0000-0000E1070000}"/>
    <cellStyle name="Normal 18 2 6" xfId="2737" xr:uid="{00000000-0005-0000-0000-0000E2070000}"/>
    <cellStyle name="Normal 18 3" xfId="456" xr:uid="{00000000-0005-0000-0000-0000E3070000}"/>
    <cellStyle name="Normal 18 3 10" xfId="2738" xr:uid="{00000000-0005-0000-0000-0000E4070000}"/>
    <cellStyle name="Normal 18 3 11" xfId="1282" xr:uid="{00000000-0005-0000-0000-0000E5070000}"/>
    <cellStyle name="Normal 18 3 2" xfId="457" xr:uid="{00000000-0005-0000-0000-0000E6070000}"/>
    <cellStyle name="Normal 18 3 2 2" xfId="458" xr:uid="{00000000-0005-0000-0000-0000E7070000}"/>
    <cellStyle name="Normal 18 3 2 2 2" xfId="459" xr:uid="{00000000-0005-0000-0000-0000E8070000}"/>
    <cellStyle name="Normal 18 3 2 2 2 2" xfId="2739" xr:uid="{00000000-0005-0000-0000-0000E9070000}"/>
    <cellStyle name="Normal 18 3 2 2 2 3" xfId="2740" xr:uid="{00000000-0005-0000-0000-0000EA070000}"/>
    <cellStyle name="Normal 18 3 2 2 2 4" xfId="2741" xr:uid="{00000000-0005-0000-0000-0000EB070000}"/>
    <cellStyle name="Normal 18 3 2 2 2 5" xfId="2742" xr:uid="{00000000-0005-0000-0000-0000EC070000}"/>
    <cellStyle name="Normal 18 3 2 2 2 6" xfId="1285" xr:uid="{00000000-0005-0000-0000-0000ED070000}"/>
    <cellStyle name="Normal 18 3 2 2 3" xfId="460" xr:uid="{00000000-0005-0000-0000-0000EE070000}"/>
    <cellStyle name="Normal 18 3 2 2 3 2" xfId="2743" xr:uid="{00000000-0005-0000-0000-0000EF070000}"/>
    <cellStyle name="Normal 18 3 2 2 3 3" xfId="2744" xr:uid="{00000000-0005-0000-0000-0000F0070000}"/>
    <cellStyle name="Normal 18 3 2 2 3 4" xfId="2745" xr:uid="{00000000-0005-0000-0000-0000F1070000}"/>
    <cellStyle name="Normal 18 3 2 2 3 5" xfId="2746" xr:uid="{00000000-0005-0000-0000-0000F2070000}"/>
    <cellStyle name="Normal 18 3 2 2 3 6" xfId="1286" xr:uid="{00000000-0005-0000-0000-0000F3070000}"/>
    <cellStyle name="Normal 18 3 2 2 4" xfId="2747" xr:uid="{00000000-0005-0000-0000-0000F4070000}"/>
    <cellStyle name="Normal 18 3 2 2 5" xfId="2748" xr:uid="{00000000-0005-0000-0000-0000F5070000}"/>
    <cellStyle name="Normal 18 3 2 2 6" xfId="2749" xr:uid="{00000000-0005-0000-0000-0000F6070000}"/>
    <cellStyle name="Normal 18 3 2 2 7" xfId="2750" xr:uid="{00000000-0005-0000-0000-0000F7070000}"/>
    <cellStyle name="Normal 18 3 2 2 8" xfId="1284" xr:uid="{00000000-0005-0000-0000-0000F8070000}"/>
    <cellStyle name="Normal 18 3 2 2_VSAKIS-Tarpusavio operacijos-vidines operacijos-ketv-2010 11 15" xfId="1287" xr:uid="{00000000-0005-0000-0000-0000F9070000}"/>
    <cellStyle name="Normal 18 3 2 3" xfId="461" xr:uid="{00000000-0005-0000-0000-0000FA070000}"/>
    <cellStyle name="Normal 18 3 2 3 2" xfId="2751" xr:uid="{00000000-0005-0000-0000-0000FB070000}"/>
    <cellStyle name="Normal 18 3 2 3 3" xfId="2752" xr:uid="{00000000-0005-0000-0000-0000FC070000}"/>
    <cellStyle name="Normal 18 3 2 3 4" xfId="2753" xr:uid="{00000000-0005-0000-0000-0000FD070000}"/>
    <cellStyle name="Normal 18 3 2 3 5" xfId="2754" xr:uid="{00000000-0005-0000-0000-0000FE070000}"/>
    <cellStyle name="Normal 18 3 2 3 6" xfId="1288" xr:uid="{00000000-0005-0000-0000-0000FF070000}"/>
    <cellStyle name="Normal 18 3 2 4" xfId="462" xr:uid="{00000000-0005-0000-0000-000000080000}"/>
    <cellStyle name="Normal 18 3 2 4 2" xfId="2755" xr:uid="{00000000-0005-0000-0000-000001080000}"/>
    <cellStyle name="Normal 18 3 2 4 3" xfId="2756" xr:uid="{00000000-0005-0000-0000-000002080000}"/>
    <cellStyle name="Normal 18 3 2 4 4" xfId="2757" xr:uid="{00000000-0005-0000-0000-000003080000}"/>
    <cellStyle name="Normal 18 3 2 4 5" xfId="2758" xr:uid="{00000000-0005-0000-0000-000004080000}"/>
    <cellStyle name="Normal 18 3 2 4 6" xfId="1289" xr:uid="{00000000-0005-0000-0000-000005080000}"/>
    <cellStyle name="Normal 18 3 2 5" xfId="2759" xr:uid="{00000000-0005-0000-0000-000006080000}"/>
    <cellStyle name="Normal 18 3 2 6" xfId="2760" xr:uid="{00000000-0005-0000-0000-000007080000}"/>
    <cellStyle name="Normal 18 3 2 7" xfId="2761" xr:uid="{00000000-0005-0000-0000-000008080000}"/>
    <cellStyle name="Normal 18 3 2 8" xfId="2762" xr:uid="{00000000-0005-0000-0000-000009080000}"/>
    <cellStyle name="Normal 18 3 2 9" xfId="1283" xr:uid="{00000000-0005-0000-0000-00000A080000}"/>
    <cellStyle name="Normal 18 3 2_VSAKIS-Tarpusavio operacijos-vidines operacijos-ketv-2010 11 15" xfId="1290" xr:uid="{00000000-0005-0000-0000-00000B080000}"/>
    <cellStyle name="Normal 18 3 3" xfId="463" xr:uid="{00000000-0005-0000-0000-00000C080000}"/>
    <cellStyle name="Normal 18 3 3 2" xfId="464" xr:uid="{00000000-0005-0000-0000-00000D080000}"/>
    <cellStyle name="Normal 18 3 3 2 2" xfId="465" xr:uid="{00000000-0005-0000-0000-00000E080000}"/>
    <cellStyle name="Normal 18 3 3 2 2 2" xfId="2763" xr:uid="{00000000-0005-0000-0000-00000F080000}"/>
    <cellStyle name="Normal 18 3 3 2 2 3" xfId="2764" xr:uid="{00000000-0005-0000-0000-000010080000}"/>
    <cellStyle name="Normal 18 3 3 2 2 4" xfId="2765" xr:uid="{00000000-0005-0000-0000-000011080000}"/>
    <cellStyle name="Normal 18 3 3 2 2 5" xfId="2766" xr:uid="{00000000-0005-0000-0000-000012080000}"/>
    <cellStyle name="Normal 18 3 3 2 2 6" xfId="1293" xr:uid="{00000000-0005-0000-0000-000013080000}"/>
    <cellStyle name="Normal 18 3 3 2 3" xfId="466" xr:uid="{00000000-0005-0000-0000-000014080000}"/>
    <cellStyle name="Normal 18 3 3 2 3 2" xfId="2767" xr:uid="{00000000-0005-0000-0000-000015080000}"/>
    <cellStyle name="Normal 18 3 3 2 3 3" xfId="2768" xr:uid="{00000000-0005-0000-0000-000016080000}"/>
    <cellStyle name="Normal 18 3 3 2 3 4" xfId="2769" xr:uid="{00000000-0005-0000-0000-000017080000}"/>
    <cellStyle name="Normal 18 3 3 2 3 5" xfId="2770" xr:uid="{00000000-0005-0000-0000-000018080000}"/>
    <cellStyle name="Normal 18 3 3 2 3 6" xfId="1294" xr:uid="{00000000-0005-0000-0000-000019080000}"/>
    <cellStyle name="Normal 18 3 3 2 4" xfId="2771" xr:uid="{00000000-0005-0000-0000-00001A080000}"/>
    <cellStyle name="Normal 18 3 3 2 5" xfId="2772" xr:uid="{00000000-0005-0000-0000-00001B080000}"/>
    <cellStyle name="Normal 18 3 3 2 6" xfId="2773" xr:uid="{00000000-0005-0000-0000-00001C080000}"/>
    <cellStyle name="Normal 18 3 3 2 7" xfId="2774" xr:uid="{00000000-0005-0000-0000-00001D080000}"/>
    <cellStyle name="Normal 18 3 3 2 8" xfId="1292" xr:uid="{00000000-0005-0000-0000-00001E080000}"/>
    <cellStyle name="Normal 18 3 3 2_VSAKIS-Tarpusavio operacijos-vidines operacijos-ketv-2010 11 15" xfId="1295" xr:uid="{00000000-0005-0000-0000-00001F080000}"/>
    <cellStyle name="Normal 18 3 3 3" xfId="467" xr:uid="{00000000-0005-0000-0000-000020080000}"/>
    <cellStyle name="Normal 18 3 3 3 2" xfId="2775" xr:uid="{00000000-0005-0000-0000-000021080000}"/>
    <cellStyle name="Normal 18 3 3 3 3" xfId="2776" xr:uid="{00000000-0005-0000-0000-000022080000}"/>
    <cellStyle name="Normal 18 3 3 3 4" xfId="2777" xr:uid="{00000000-0005-0000-0000-000023080000}"/>
    <cellStyle name="Normal 18 3 3 3 5" xfId="2778" xr:uid="{00000000-0005-0000-0000-000024080000}"/>
    <cellStyle name="Normal 18 3 3 3 6" xfId="1296" xr:uid="{00000000-0005-0000-0000-000025080000}"/>
    <cellStyle name="Normal 18 3 3 4" xfId="468" xr:uid="{00000000-0005-0000-0000-000026080000}"/>
    <cellStyle name="Normal 18 3 3 4 2" xfId="2779" xr:uid="{00000000-0005-0000-0000-000027080000}"/>
    <cellStyle name="Normal 18 3 3 4 3" xfId="2780" xr:uid="{00000000-0005-0000-0000-000028080000}"/>
    <cellStyle name="Normal 18 3 3 4 4" xfId="2781" xr:uid="{00000000-0005-0000-0000-000029080000}"/>
    <cellStyle name="Normal 18 3 3 4 5" xfId="2782" xr:uid="{00000000-0005-0000-0000-00002A080000}"/>
    <cellStyle name="Normal 18 3 3 4 6" xfId="1297" xr:uid="{00000000-0005-0000-0000-00002B080000}"/>
    <cellStyle name="Normal 18 3 3 5" xfId="2783" xr:uid="{00000000-0005-0000-0000-00002C080000}"/>
    <cellStyle name="Normal 18 3 3 6" xfId="2784" xr:uid="{00000000-0005-0000-0000-00002D080000}"/>
    <cellStyle name="Normal 18 3 3 7" xfId="2785" xr:uid="{00000000-0005-0000-0000-00002E080000}"/>
    <cellStyle name="Normal 18 3 3 8" xfId="2786" xr:uid="{00000000-0005-0000-0000-00002F080000}"/>
    <cellStyle name="Normal 18 3 3 9" xfId="1291" xr:uid="{00000000-0005-0000-0000-000030080000}"/>
    <cellStyle name="Normal 18 3 3_VSAKIS-Tarpusavio operacijos-vidines operacijos-ketv-2010 11 15" xfId="1298" xr:uid="{00000000-0005-0000-0000-000031080000}"/>
    <cellStyle name="Normal 18 3 4" xfId="469" xr:uid="{00000000-0005-0000-0000-000032080000}"/>
    <cellStyle name="Normal 18 3 4 2" xfId="470" xr:uid="{00000000-0005-0000-0000-000033080000}"/>
    <cellStyle name="Normal 18 3 4 2 2" xfId="2787" xr:uid="{00000000-0005-0000-0000-000034080000}"/>
    <cellStyle name="Normal 18 3 4 2 3" xfId="2788" xr:uid="{00000000-0005-0000-0000-000035080000}"/>
    <cellStyle name="Normal 18 3 4 2 4" xfId="2789" xr:uid="{00000000-0005-0000-0000-000036080000}"/>
    <cellStyle name="Normal 18 3 4 2 5" xfId="2790" xr:uid="{00000000-0005-0000-0000-000037080000}"/>
    <cellStyle name="Normal 18 3 4 2 6" xfId="1300" xr:uid="{00000000-0005-0000-0000-000038080000}"/>
    <cellStyle name="Normal 18 3 4 3" xfId="471" xr:uid="{00000000-0005-0000-0000-000039080000}"/>
    <cellStyle name="Normal 18 3 4 3 2" xfId="2791" xr:uid="{00000000-0005-0000-0000-00003A080000}"/>
    <cellStyle name="Normal 18 3 4 3 3" xfId="2792" xr:uid="{00000000-0005-0000-0000-00003B080000}"/>
    <cellStyle name="Normal 18 3 4 3 4" xfId="2793" xr:uid="{00000000-0005-0000-0000-00003C080000}"/>
    <cellStyle name="Normal 18 3 4 3 5" xfId="2794" xr:uid="{00000000-0005-0000-0000-00003D080000}"/>
    <cellStyle name="Normal 18 3 4 3 6" xfId="1301" xr:uid="{00000000-0005-0000-0000-00003E080000}"/>
    <cellStyle name="Normal 18 3 4 4" xfId="2795" xr:uid="{00000000-0005-0000-0000-00003F080000}"/>
    <cellStyle name="Normal 18 3 4 5" xfId="2796" xr:uid="{00000000-0005-0000-0000-000040080000}"/>
    <cellStyle name="Normal 18 3 4 6" xfId="2797" xr:uid="{00000000-0005-0000-0000-000041080000}"/>
    <cellStyle name="Normal 18 3 4 7" xfId="2798" xr:uid="{00000000-0005-0000-0000-000042080000}"/>
    <cellStyle name="Normal 18 3 4 8" xfId="1299" xr:uid="{00000000-0005-0000-0000-000043080000}"/>
    <cellStyle name="Normal 18 3 4_VSAKIS-Tarpusavio operacijos-vidines operacijos-ketv-2010 11 15" xfId="1302" xr:uid="{00000000-0005-0000-0000-000044080000}"/>
    <cellStyle name="Normal 18 3 5" xfId="472" xr:uid="{00000000-0005-0000-0000-000045080000}"/>
    <cellStyle name="Normal 18 3 5 2" xfId="2799" xr:uid="{00000000-0005-0000-0000-000046080000}"/>
    <cellStyle name="Normal 18 3 5 3" xfId="2800" xr:uid="{00000000-0005-0000-0000-000047080000}"/>
    <cellStyle name="Normal 18 3 5 4" xfId="2801" xr:uid="{00000000-0005-0000-0000-000048080000}"/>
    <cellStyle name="Normal 18 3 5 5" xfId="2802" xr:uid="{00000000-0005-0000-0000-000049080000}"/>
    <cellStyle name="Normal 18 3 5 6" xfId="1303" xr:uid="{00000000-0005-0000-0000-00004A080000}"/>
    <cellStyle name="Normal 18 3 6" xfId="473" xr:uid="{00000000-0005-0000-0000-00004B080000}"/>
    <cellStyle name="Normal 18 3 6 2" xfId="2803" xr:uid="{00000000-0005-0000-0000-00004C080000}"/>
    <cellStyle name="Normal 18 3 6 3" xfId="2804" xr:uid="{00000000-0005-0000-0000-00004D080000}"/>
    <cellStyle name="Normal 18 3 6 4" xfId="2805" xr:uid="{00000000-0005-0000-0000-00004E080000}"/>
    <cellStyle name="Normal 18 3 6 5" xfId="2806" xr:uid="{00000000-0005-0000-0000-00004F080000}"/>
    <cellStyle name="Normal 18 3 6 6" xfId="1304" xr:uid="{00000000-0005-0000-0000-000050080000}"/>
    <cellStyle name="Normal 18 3 7" xfId="2807" xr:uid="{00000000-0005-0000-0000-000051080000}"/>
    <cellStyle name="Normal 18 3 8" xfId="2808" xr:uid="{00000000-0005-0000-0000-000052080000}"/>
    <cellStyle name="Normal 18 3 9" xfId="2809" xr:uid="{00000000-0005-0000-0000-000053080000}"/>
    <cellStyle name="Normal 18 3_VSAKIS-Tarpusavio operacijos-vidines operacijos-ketv-2010 11 15" xfId="1305" xr:uid="{00000000-0005-0000-0000-000054080000}"/>
    <cellStyle name="Normal 18 4" xfId="474" xr:uid="{00000000-0005-0000-0000-000055080000}"/>
    <cellStyle name="Normal 18 4 2" xfId="475" xr:uid="{00000000-0005-0000-0000-000056080000}"/>
    <cellStyle name="Normal 18 4 2 2" xfId="476" xr:uid="{00000000-0005-0000-0000-000057080000}"/>
    <cellStyle name="Normal 18 4 2 2 2" xfId="2810" xr:uid="{00000000-0005-0000-0000-000058080000}"/>
    <cellStyle name="Normal 18 4 2 2 3" xfId="2811" xr:uid="{00000000-0005-0000-0000-000059080000}"/>
    <cellStyle name="Normal 18 4 2 2 4" xfId="2812" xr:uid="{00000000-0005-0000-0000-00005A080000}"/>
    <cellStyle name="Normal 18 4 2 2 5" xfId="2813" xr:uid="{00000000-0005-0000-0000-00005B080000}"/>
    <cellStyle name="Normal 18 4 2 2 6" xfId="1308" xr:uid="{00000000-0005-0000-0000-00005C080000}"/>
    <cellStyle name="Normal 18 4 2 3" xfId="477" xr:uid="{00000000-0005-0000-0000-00005D080000}"/>
    <cellStyle name="Normal 18 4 2 3 2" xfId="2814" xr:uid="{00000000-0005-0000-0000-00005E080000}"/>
    <cellStyle name="Normal 18 4 2 3 3" xfId="2815" xr:uid="{00000000-0005-0000-0000-00005F080000}"/>
    <cellStyle name="Normal 18 4 2 3 4" xfId="2816" xr:uid="{00000000-0005-0000-0000-000060080000}"/>
    <cellStyle name="Normal 18 4 2 3 5" xfId="2817" xr:uid="{00000000-0005-0000-0000-000061080000}"/>
    <cellStyle name="Normal 18 4 2 3 6" xfId="1309" xr:uid="{00000000-0005-0000-0000-000062080000}"/>
    <cellStyle name="Normal 18 4 2 4" xfId="2818" xr:uid="{00000000-0005-0000-0000-000063080000}"/>
    <cellStyle name="Normal 18 4 2 5" xfId="2819" xr:uid="{00000000-0005-0000-0000-000064080000}"/>
    <cellStyle name="Normal 18 4 2 6" xfId="2820" xr:uid="{00000000-0005-0000-0000-000065080000}"/>
    <cellStyle name="Normal 18 4 2 7" xfId="2821" xr:uid="{00000000-0005-0000-0000-000066080000}"/>
    <cellStyle name="Normal 18 4 2 8" xfId="1307" xr:uid="{00000000-0005-0000-0000-000067080000}"/>
    <cellStyle name="Normal 18 4 2_VSAKIS-Tarpusavio operacijos-vidines operacijos-ketv-2010 11 15" xfId="1310" xr:uid="{00000000-0005-0000-0000-000068080000}"/>
    <cellStyle name="Normal 18 4 3" xfId="478" xr:uid="{00000000-0005-0000-0000-000069080000}"/>
    <cellStyle name="Normal 18 4 3 2" xfId="2822" xr:uid="{00000000-0005-0000-0000-00006A080000}"/>
    <cellStyle name="Normal 18 4 3 3" xfId="2823" xr:uid="{00000000-0005-0000-0000-00006B080000}"/>
    <cellStyle name="Normal 18 4 3 4" xfId="2824" xr:uid="{00000000-0005-0000-0000-00006C080000}"/>
    <cellStyle name="Normal 18 4 3 5" xfId="2825" xr:uid="{00000000-0005-0000-0000-00006D080000}"/>
    <cellStyle name="Normal 18 4 3 6" xfId="1311" xr:uid="{00000000-0005-0000-0000-00006E080000}"/>
    <cellStyle name="Normal 18 4 4" xfId="479" xr:uid="{00000000-0005-0000-0000-00006F080000}"/>
    <cellStyle name="Normal 18 4 4 2" xfId="2826" xr:uid="{00000000-0005-0000-0000-000070080000}"/>
    <cellStyle name="Normal 18 4 4 3" xfId="2827" xr:uid="{00000000-0005-0000-0000-000071080000}"/>
    <cellStyle name="Normal 18 4 4 4" xfId="2828" xr:uid="{00000000-0005-0000-0000-000072080000}"/>
    <cellStyle name="Normal 18 4 4 5" xfId="2829" xr:uid="{00000000-0005-0000-0000-000073080000}"/>
    <cellStyle name="Normal 18 4 4 6" xfId="1312" xr:uid="{00000000-0005-0000-0000-000074080000}"/>
    <cellStyle name="Normal 18 4 5" xfId="2830" xr:uid="{00000000-0005-0000-0000-000075080000}"/>
    <cellStyle name="Normal 18 4 6" xfId="2831" xr:uid="{00000000-0005-0000-0000-000076080000}"/>
    <cellStyle name="Normal 18 4 7" xfId="2832" xr:uid="{00000000-0005-0000-0000-000077080000}"/>
    <cellStyle name="Normal 18 4 8" xfId="2833" xr:uid="{00000000-0005-0000-0000-000078080000}"/>
    <cellStyle name="Normal 18 4 9" xfId="1306" xr:uid="{00000000-0005-0000-0000-000079080000}"/>
    <cellStyle name="Normal 18 4_VSAKIS-Tarpusavio operacijos-vidines operacijos-ketv-2010 11 15" xfId="1313" xr:uid="{00000000-0005-0000-0000-00007A080000}"/>
    <cellStyle name="Normal 18 5" xfId="480" xr:uid="{00000000-0005-0000-0000-00007B080000}"/>
    <cellStyle name="Normal 18 5 2" xfId="481" xr:uid="{00000000-0005-0000-0000-00007C080000}"/>
    <cellStyle name="Normal 18 5 2 2" xfId="2834" xr:uid="{00000000-0005-0000-0000-00007D080000}"/>
    <cellStyle name="Normal 18 5 2 3" xfId="2835" xr:uid="{00000000-0005-0000-0000-00007E080000}"/>
    <cellStyle name="Normal 18 5 2 4" xfId="2836" xr:uid="{00000000-0005-0000-0000-00007F080000}"/>
    <cellStyle name="Normal 18 5 2 5" xfId="2837" xr:uid="{00000000-0005-0000-0000-000080080000}"/>
    <cellStyle name="Normal 18 5 2 6" xfId="1315" xr:uid="{00000000-0005-0000-0000-000081080000}"/>
    <cellStyle name="Normal 18 5 3" xfId="482" xr:uid="{00000000-0005-0000-0000-000082080000}"/>
    <cellStyle name="Normal 18 5 3 2" xfId="2838" xr:uid="{00000000-0005-0000-0000-000083080000}"/>
    <cellStyle name="Normal 18 5 3 3" xfId="2839" xr:uid="{00000000-0005-0000-0000-000084080000}"/>
    <cellStyle name="Normal 18 5 3 4" xfId="2840" xr:uid="{00000000-0005-0000-0000-000085080000}"/>
    <cellStyle name="Normal 18 5 3 5" xfId="2841" xr:uid="{00000000-0005-0000-0000-000086080000}"/>
    <cellStyle name="Normal 18 5 3 6" xfId="1316" xr:uid="{00000000-0005-0000-0000-000087080000}"/>
    <cellStyle name="Normal 18 5 4" xfId="2842" xr:uid="{00000000-0005-0000-0000-000088080000}"/>
    <cellStyle name="Normal 18 5 5" xfId="2843" xr:uid="{00000000-0005-0000-0000-000089080000}"/>
    <cellStyle name="Normal 18 5 6" xfId="2844" xr:uid="{00000000-0005-0000-0000-00008A080000}"/>
    <cellStyle name="Normal 18 5 7" xfId="2845" xr:uid="{00000000-0005-0000-0000-00008B080000}"/>
    <cellStyle name="Normal 18 5 8" xfId="1314" xr:uid="{00000000-0005-0000-0000-00008C080000}"/>
    <cellStyle name="Normal 18 5_VSAKIS-Tarpusavio operacijos-vidines operacijos-ketv-2010 11 15" xfId="1317" xr:uid="{00000000-0005-0000-0000-00008D080000}"/>
    <cellStyle name="Normal 18 6" xfId="483" xr:uid="{00000000-0005-0000-0000-00008E080000}"/>
    <cellStyle name="Normal 18 6 2" xfId="2846" xr:uid="{00000000-0005-0000-0000-00008F080000}"/>
    <cellStyle name="Normal 18 6 3" xfId="2847" xr:uid="{00000000-0005-0000-0000-000090080000}"/>
    <cellStyle name="Normal 18 6 4" xfId="2848" xr:uid="{00000000-0005-0000-0000-000091080000}"/>
    <cellStyle name="Normal 18 6 5" xfId="2849" xr:uid="{00000000-0005-0000-0000-000092080000}"/>
    <cellStyle name="Normal 18 6 6" xfId="1318" xr:uid="{00000000-0005-0000-0000-000093080000}"/>
    <cellStyle name="Normal 18 7" xfId="923" xr:uid="{00000000-0005-0000-0000-000094080000}"/>
    <cellStyle name="Normal 18 7 2" xfId="2850" xr:uid="{00000000-0005-0000-0000-000095080000}"/>
    <cellStyle name="Normal 18 7 3" xfId="2851" xr:uid="{00000000-0005-0000-0000-000096080000}"/>
    <cellStyle name="Normal 18 7 4" xfId="1319" xr:uid="{00000000-0005-0000-0000-000097080000}"/>
    <cellStyle name="Normal 18 8" xfId="1320" xr:uid="{00000000-0005-0000-0000-000098080000}"/>
    <cellStyle name="Normal 18 9" xfId="2852" xr:uid="{00000000-0005-0000-0000-000099080000}"/>
    <cellStyle name="Normal 19" xfId="484" xr:uid="{00000000-0005-0000-0000-00009A080000}"/>
    <cellStyle name="Normal 19 10" xfId="1321" xr:uid="{00000000-0005-0000-0000-00009B080000}"/>
    <cellStyle name="Normal 19 10 2" xfId="2853" xr:uid="{00000000-0005-0000-0000-00009C080000}"/>
    <cellStyle name="Normal 19 10 3" xfId="3971" xr:uid="{00000000-0005-0000-0000-00009D080000}"/>
    <cellStyle name="Normal 19 11" xfId="2854" xr:uid="{00000000-0005-0000-0000-00009E080000}"/>
    <cellStyle name="Normal 19 12" xfId="3972" xr:uid="{00000000-0005-0000-0000-00009F080000}"/>
    <cellStyle name="Normal 19 2" xfId="485" xr:uid="{00000000-0005-0000-0000-0000A0080000}"/>
    <cellStyle name="Normal 19 2 2" xfId="926" xr:uid="{00000000-0005-0000-0000-0000A1080000}"/>
    <cellStyle name="Normal 19 2 2 2" xfId="2855" xr:uid="{00000000-0005-0000-0000-0000A2080000}"/>
    <cellStyle name="Normal 19 2 2 3" xfId="2856" xr:uid="{00000000-0005-0000-0000-0000A3080000}"/>
    <cellStyle name="Normal 19 2 2 4" xfId="2857" xr:uid="{00000000-0005-0000-0000-0000A4080000}"/>
    <cellStyle name="Normal 19 2 2 5" xfId="1322" xr:uid="{00000000-0005-0000-0000-0000A5080000}"/>
    <cellStyle name="Normal 19 2 3" xfId="1323" xr:uid="{00000000-0005-0000-0000-0000A6080000}"/>
    <cellStyle name="Normal 19 2 4" xfId="2858" xr:uid="{00000000-0005-0000-0000-0000A7080000}"/>
    <cellStyle name="Normal 19 2 5" xfId="2859" xr:uid="{00000000-0005-0000-0000-0000A8080000}"/>
    <cellStyle name="Normal 19 2 6" xfId="1324" xr:uid="{00000000-0005-0000-0000-0000A9080000}"/>
    <cellStyle name="Normal 19 2 6 2" xfId="2860" xr:uid="{00000000-0005-0000-0000-0000AA080000}"/>
    <cellStyle name="Normal 19 2 6 3" xfId="2861" xr:uid="{00000000-0005-0000-0000-0000AB080000}"/>
    <cellStyle name="Normal 19 2_VSAKIS-Tarpusavio operacijos-2010 11 12" xfId="1325" xr:uid="{00000000-0005-0000-0000-0000AC080000}"/>
    <cellStyle name="Normal 19 3" xfId="486" xr:uid="{00000000-0005-0000-0000-0000AD080000}"/>
    <cellStyle name="Normal 19 3 10" xfId="2862" xr:uid="{00000000-0005-0000-0000-0000AE080000}"/>
    <cellStyle name="Normal 19 3 11" xfId="2863" xr:uid="{00000000-0005-0000-0000-0000AF080000}"/>
    <cellStyle name="Normal 19 3 12" xfId="1326" xr:uid="{00000000-0005-0000-0000-0000B0080000}"/>
    <cellStyle name="Normal 19 3 2" xfId="487" xr:uid="{00000000-0005-0000-0000-0000B1080000}"/>
    <cellStyle name="Normal 19 3 2 2" xfId="488" xr:uid="{00000000-0005-0000-0000-0000B2080000}"/>
    <cellStyle name="Normal 19 3 2 2 2" xfId="489" xr:uid="{00000000-0005-0000-0000-0000B3080000}"/>
    <cellStyle name="Normal 19 3 2 2 2 2" xfId="2864" xr:uid="{00000000-0005-0000-0000-0000B4080000}"/>
    <cellStyle name="Normal 19 3 2 2 2 3" xfId="2865" xr:uid="{00000000-0005-0000-0000-0000B5080000}"/>
    <cellStyle name="Normal 19 3 2 2 2 4" xfId="2866" xr:uid="{00000000-0005-0000-0000-0000B6080000}"/>
    <cellStyle name="Normal 19 3 2 2 2 5" xfId="2867" xr:uid="{00000000-0005-0000-0000-0000B7080000}"/>
    <cellStyle name="Normal 19 3 2 2 2 6" xfId="1329" xr:uid="{00000000-0005-0000-0000-0000B8080000}"/>
    <cellStyle name="Normal 19 3 2 2 3" xfId="490" xr:uid="{00000000-0005-0000-0000-0000B9080000}"/>
    <cellStyle name="Normal 19 3 2 2 3 2" xfId="2868" xr:uid="{00000000-0005-0000-0000-0000BA080000}"/>
    <cellStyle name="Normal 19 3 2 2 3 3" xfId="2869" xr:uid="{00000000-0005-0000-0000-0000BB080000}"/>
    <cellStyle name="Normal 19 3 2 2 3 4" xfId="2870" xr:uid="{00000000-0005-0000-0000-0000BC080000}"/>
    <cellStyle name="Normal 19 3 2 2 3 5" xfId="2871" xr:uid="{00000000-0005-0000-0000-0000BD080000}"/>
    <cellStyle name="Normal 19 3 2 2 3 6" xfId="1330" xr:uid="{00000000-0005-0000-0000-0000BE080000}"/>
    <cellStyle name="Normal 19 3 2 2 4" xfId="2872" xr:uid="{00000000-0005-0000-0000-0000BF080000}"/>
    <cellStyle name="Normal 19 3 2 2 5" xfId="2873" xr:uid="{00000000-0005-0000-0000-0000C0080000}"/>
    <cellStyle name="Normal 19 3 2 2 6" xfId="2874" xr:uid="{00000000-0005-0000-0000-0000C1080000}"/>
    <cellStyle name="Normal 19 3 2 2 7" xfId="2875" xr:uid="{00000000-0005-0000-0000-0000C2080000}"/>
    <cellStyle name="Normal 19 3 2 2 8" xfId="1328" xr:uid="{00000000-0005-0000-0000-0000C3080000}"/>
    <cellStyle name="Normal 19 3 2 2_VSAKIS-Tarpusavio operacijos-vidines operacijos-ketv-2010 11 15" xfId="1331" xr:uid="{00000000-0005-0000-0000-0000C4080000}"/>
    <cellStyle name="Normal 19 3 2 3" xfId="491" xr:uid="{00000000-0005-0000-0000-0000C5080000}"/>
    <cellStyle name="Normal 19 3 2 3 2" xfId="2876" xr:uid="{00000000-0005-0000-0000-0000C6080000}"/>
    <cellStyle name="Normal 19 3 2 3 3" xfId="2877" xr:uid="{00000000-0005-0000-0000-0000C7080000}"/>
    <cellStyle name="Normal 19 3 2 3 4" xfId="2878" xr:uid="{00000000-0005-0000-0000-0000C8080000}"/>
    <cellStyle name="Normal 19 3 2 3 5" xfId="2879" xr:uid="{00000000-0005-0000-0000-0000C9080000}"/>
    <cellStyle name="Normal 19 3 2 3 6" xfId="1332" xr:uid="{00000000-0005-0000-0000-0000CA080000}"/>
    <cellStyle name="Normal 19 3 2 4" xfId="492" xr:uid="{00000000-0005-0000-0000-0000CB080000}"/>
    <cellStyle name="Normal 19 3 2 4 2" xfId="2880" xr:uid="{00000000-0005-0000-0000-0000CC080000}"/>
    <cellStyle name="Normal 19 3 2 4 3" xfId="2881" xr:uid="{00000000-0005-0000-0000-0000CD080000}"/>
    <cellStyle name="Normal 19 3 2 4 4" xfId="2882" xr:uid="{00000000-0005-0000-0000-0000CE080000}"/>
    <cellStyle name="Normal 19 3 2 4 5" xfId="2883" xr:uid="{00000000-0005-0000-0000-0000CF080000}"/>
    <cellStyle name="Normal 19 3 2 4 6" xfId="1333" xr:uid="{00000000-0005-0000-0000-0000D0080000}"/>
    <cellStyle name="Normal 19 3 2 5" xfId="2884" xr:uid="{00000000-0005-0000-0000-0000D1080000}"/>
    <cellStyle name="Normal 19 3 2 6" xfId="2885" xr:uid="{00000000-0005-0000-0000-0000D2080000}"/>
    <cellStyle name="Normal 19 3 2 7" xfId="2886" xr:uid="{00000000-0005-0000-0000-0000D3080000}"/>
    <cellStyle name="Normal 19 3 2 8" xfId="2887" xr:uid="{00000000-0005-0000-0000-0000D4080000}"/>
    <cellStyle name="Normal 19 3 2 9" xfId="1327" xr:uid="{00000000-0005-0000-0000-0000D5080000}"/>
    <cellStyle name="Normal 19 3 2_VSAKIS-Tarpusavio operacijos-vidines operacijos-ketv-2010 11 15" xfId="1334" xr:uid="{00000000-0005-0000-0000-0000D6080000}"/>
    <cellStyle name="Normal 19 3 3" xfId="493" xr:uid="{00000000-0005-0000-0000-0000D7080000}"/>
    <cellStyle name="Normal 19 3 3 2" xfId="494" xr:uid="{00000000-0005-0000-0000-0000D8080000}"/>
    <cellStyle name="Normal 19 3 3 2 2" xfId="495" xr:uid="{00000000-0005-0000-0000-0000D9080000}"/>
    <cellStyle name="Normal 19 3 3 2 2 2" xfId="2888" xr:uid="{00000000-0005-0000-0000-0000DA080000}"/>
    <cellStyle name="Normal 19 3 3 2 2 3" xfId="2889" xr:uid="{00000000-0005-0000-0000-0000DB080000}"/>
    <cellStyle name="Normal 19 3 3 2 2 4" xfId="2890" xr:uid="{00000000-0005-0000-0000-0000DC080000}"/>
    <cellStyle name="Normal 19 3 3 2 2 5" xfId="2891" xr:uid="{00000000-0005-0000-0000-0000DD080000}"/>
    <cellStyle name="Normal 19 3 3 2 2 6" xfId="1337" xr:uid="{00000000-0005-0000-0000-0000DE080000}"/>
    <cellStyle name="Normal 19 3 3 2 3" xfId="496" xr:uid="{00000000-0005-0000-0000-0000DF080000}"/>
    <cellStyle name="Normal 19 3 3 2 3 2" xfId="2892" xr:uid="{00000000-0005-0000-0000-0000E0080000}"/>
    <cellStyle name="Normal 19 3 3 2 3 3" xfId="2893" xr:uid="{00000000-0005-0000-0000-0000E1080000}"/>
    <cellStyle name="Normal 19 3 3 2 3 4" xfId="2894" xr:uid="{00000000-0005-0000-0000-0000E2080000}"/>
    <cellStyle name="Normal 19 3 3 2 3 5" xfId="2895" xr:uid="{00000000-0005-0000-0000-0000E3080000}"/>
    <cellStyle name="Normal 19 3 3 2 3 6" xfId="1338" xr:uid="{00000000-0005-0000-0000-0000E4080000}"/>
    <cellStyle name="Normal 19 3 3 2 4" xfId="2896" xr:uid="{00000000-0005-0000-0000-0000E5080000}"/>
    <cellStyle name="Normal 19 3 3 2 5" xfId="2897" xr:uid="{00000000-0005-0000-0000-0000E6080000}"/>
    <cellStyle name="Normal 19 3 3 2 6" xfId="2898" xr:uid="{00000000-0005-0000-0000-0000E7080000}"/>
    <cellStyle name="Normal 19 3 3 2 7" xfId="2899" xr:uid="{00000000-0005-0000-0000-0000E8080000}"/>
    <cellStyle name="Normal 19 3 3 2 8" xfId="1336" xr:uid="{00000000-0005-0000-0000-0000E9080000}"/>
    <cellStyle name="Normal 19 3 3 2_VSAKIS-Tarpusavio operacijos-vidines operacijos-ketv-2010 11 15" xfId="1339" xr:uid="{00000000-0005-0000-0000-0000EA080000}"/>
    <cellStyle name="Normal 19 3 3 3" xfId="497" xr:uid="{00000000-0005-0000-0000-0000EB080000}"/>
    <cellStyle name="Normal 19 3 3 3 2" xfId="2900" xr:uid="{00000000-0005-0000-0000-0000EC080000}"/>
    <cellStyle name="Normal 19 3 3 3 3" xfId="2901" xr:uid="{00000000-0005-0000-0000-0000ED080000}"/>
    <cellStyle name="Normal 19 3 3 3 4" xfId="2902" xr:uid="{00000000-0005-0000-0000-0000EE080000}"/>
    <cellStyle name="Normal 19 3 3 3 5" xfId="2903" xr:uid="{00000000-0005-0000-0000-0000EF080000}"/>
    <cellStyle name="Normal 19 3 3 3 6" xfId="1340" xr:uid="{00000000-0005-0000-0000-0000F0080000}"/>
    <cellStyle name="Normal 19 3 3 4" xfId="498" xr:uid="{00000000-0005-0000-0000-0000F1080000}"/>
    <cellStyle name="Normal 19 3 3 4 2" xfId="2904" xr:uid="{00000000-0005-0000-0000-0000F2080000}"/>
    <cellStyle name="Normal 19 3 3 4 3" xfId="2905" xr:uid="{00000000-0005-0000-0000-0000F3080000}"/>
    <cellStyle name="Normal 19 3 3 4 4" xfId="2906" xr:uid="{00000000-0005-0000-0000-0000F4080000}"/>
    <cellStyle name="Normal 19 3 3 4 5" xfId="2907" xr:uid="{00000000-0005-0000-0000-0000F5080000}"/>
    <cellStyle name="Normal 19 3 3 4 6" xfId="1341" xr:uid="{00000000-0005-0000-0000-0000F6080000}"/>
    <cellStyle name="Normal 19 3 3 5" xfId="2908" xr:uid="{00000000-0005-0000-0000-0000F7080000}"/>
    <cellStyle name="Normal 19 3 3 6" xfId="2909" xr:uid="{00000000-0005-0000-0000-0000F8080000}"/>
    <cellStyle name="Normal 19 3 3 7" xfId="2910" xr:uid="{00000000-0005-0000-0000-0000F9080000}"/>
    <cellStyle name="Normal 19 3 3 8" xfId="2911" xr:uid="{00000000-0005-0000-0000-0000FA080000}"/>
    <cellStyle name="Normal 19 3 3 9" xfId="1335" xr:uid="{00000000-0005-0000-0000-0000FB080000}"/>
    <cellStyle name="Normal 19 3 3_VSAKIS-Tarpusavio operacijos-vidines operacijos-ketv-2010 11 15" xfId="1342" xr:uid="{00000000-0005-0000-0000-0000FC080000}"/>
    <cellStyle name="Normal 19 3 4" xfId="499" xr:uid="{00000000-0005-0000-0000-0000FD080000}"/>
    <cellStyle name="Normal 19 3 4 2" xfId="500" xr:uid="{00000000-0005-0000-0000-0000FE080000}"/>
    <cellStyle name="Normal 19 3 4 2 2" xfId="2912" xr:uid="{00000000-0005-0000-0000-0000FF080000}"/>
    <cellStyle name="Normal 19 3 4 2 3" xfId="2913" xr:uid="{00000000-0005-0000-0000-000000090000}"/>
    <cellStyle name="Normal 19 3 4 2 4" xfId="2914" xr:uid="{00000000-0005-0000-0000-000001090000}"/>
    <cellStyle name="Normal 19 3 4 2 5" xfId="2915" xr:uid="{00000000-0005-0000-0000-000002090000}"/>
    <cellStyle name="Normal 19 3 4 2 6" xfId="1344" xr:uid="{00000000-0005-0000-0000-000003090000}"/>
    <cellStyle name="Normal 19 3 4 3" xfId="501" xr:uid="{00000000-0005-0000-0000-000004090000}"/>
    <cellStyle name="Normal 19 3 4 3 2" xfId="2916" xr:uid="{00000000-0005-0000-0000-000005090000}"/>
    <cellStyle name="Normal 19 3 4 3 3" xfId="2917" xr:uid="{00000000-0005-0000-0000-000006090000}"/>
    <cellStyle name="Normal 19 3 4 3 4" xfId="2918" xr:uid="{00000000-0005-0000-0000-000007090000}"/>
    <cellStyle name="Normal 19 3 4 3 5" xfId="2919" xr:uid="{00000000-0005-0000-0000-000008090000}"/>
    <cellStyle name="Normal 19 3 4 3 6" xfId="1345" xr:uid="{00000000-0005-0000-0000-000009090000}"/>
    <cellStyle name="Normal 19 3 4 4" xfId="2920" xr:uid="{00000000-0005-0000-0000-00000A090000}"/>
    <cellStyle name="Normal 19 3 4 5" xfId="2921" xr:uid="{00000000-0005-0000-0000-00000B090000}"/>
    <cellStyle name="Normal 19 3 4 6" xfId="2922" xr:uid="{00000000-0005-0000-0000-00000C090000}"/>
    <cellStyle name="Normal 19 3 4 7" xfId="2923" xr:uid="{00000000-0005-0000-0000-00000D090000}"/>
    <cellStyle name="Normal 19 3 4 8" xfId="1343" xr:uid="{00000000-0005-0000-0000-00000E090000}"/>
    <cellStyle name="Normal 19 3 4_VSAKIS-Tarpusavio operacijos-vidines operacijos-ketv-2010 11 15" xfId="1346" xr:uid="{00000000-0005-0000-0000-00000F090000}"/>
    <cellStyle name="Normal 19 3 5" xfId="502" xr:uid="{00000000-0005-0000-0000-000010090000}"/>
    <cellStyle name="Normal 19 3 5 2" xfId="2924" xr:uid="{00000000-0005-0000-0000-000011090000}"/>
    <cellStyle name="Normal 19 3 5 3" xfId="2925" xr:uid="{00000000-0005-0000-0000-000012090000}"/>
    <cellStyle name="Normal 19 3 5 4" xfId="2926" xr:uid="{00000000-0005-0000-0000-000013090000}"/>
    <cellStyle name="Normal 19 3 5 5" xfId="2927" xr:uid="{00000000-0005-0000-0000-000014090000}"/>
    <cellStyle name="Normal 19 3 5 6" xfId="1347" xr:uid="{00000000-0005-0000-0000-000015090000}"/>
    <cellStyle name="Normal 19 3 6" xfId="503" xr:uid="{00000000-0005-0000-0000-000016090000}"/>
    <cellStyle name="Normal 19 3 6 2" xfId="2928" xr:uid="{00000000-0005-0000-0000-000017090000}"/>
    <cellStyle name="Normal 19 3 6 3" xfId="2929" xr:uid="{00000000-0005-0000-0000-000018090000}"/>
    <cellStyle name="Normal 19 3 6 4" xfId="2930" xr:uid="{00000000-0005-0000-0000-000019090000}"/>
    <cellStyle name="Normal 19 3 6 5" xfId="2931" xr:uid="{00000000-0005-0000-0000-00001A090000}"/>
    <cellStyle name="Normal 19 3 6 6" xfId="1348" xr:uid="{00000000-0005-0000-0000-00001B090000}"/>
    <cellStyle name="Normal 19 3 7" xfId="1349" xr:uid="{00000000-0005-0000-0000-00001C090000}"/>
    <cellStyle name="Normal 19 3 7 2" xfId="1350" xr:uid="{00000000-0005-0000-0000-00001D090000}"/>
    <cellStyle name="Normal 19 3 7 2 2" xfId="2932" xr:uid="{00000000-0005-0000-0000-00001E090000}"/>
    <cellStyle name="Normal 19 3 7 2 3" xfId="2933" xr:uid="{00000000-0005-0000-0000-00001F090000}"/>
    <cellStyle name="Normal 19 3 7 2 4" xfId="2934" xr:uid="{00000000-0005-0000-0000-000020090000}"/>
    <cellStyle name="Normal 19 3 7 3" xfId="2935" xr:uid="{00000000-0005-0000-0000-000021090000}"/>
    <cellStyle name="Normal 19 3 7 4" xfId="2936" xr:uid="{00000000-0005-0000-0000-000022090000}"/>
    <cellStyle name="Normal 19 3 7 5" xfId="2937" xr:uid="{00000000-0005-0000-0000-000023090000}"/>
    <cellStyle name="Normal 19 3 7 6" xfId="2938" xr:uid="{00000000-0005-0000-0000-000024090000}"/>
    <cellStyle name="Normal 19 3 8" xfId="1351" xr:uid="{00000000-0005-0000-0000-000025090000}"/>
    <cellStyle name="Normal 19 3 8 2" xfId="2939" xr:uid="{00000000-0005-0000-0000-000026090000}"/>
    <cellStyle name="Normal 19 3 8 3" xfId="2940" xr:uid="{00000000-0005-0000-0000-000027090000}"/>
    <cellStyle name="Normal 19 3 9" xfId="2941" xr:uid="{00000000-0005-0000-0000-000028090000}"/>
    <cellStyle name="Normal 19 3_VSAKIS-Tarpusavio operacijos-vidines operacijos-ketv-2010 11 15" xfId="1352" xr:uid="{00000000-0005-0000-0000-000029090000}"/>
    <cellStyle name="Normal 19 4" xfId="504" xr:uid="{00000000-0005-0000-0000-00002A090000}"/>
    <cellStyle name="Normal 19 4 2" xfId="505" xr:uid="{00000000-0005-0000-0000-00002B090000}"/>
    <cellStyle name="Normal 19 4 2 2" xfId="506" xr:uid="{00000000-0005-0000-0000-00002C090000}"/>
    <cellStyle name="Normal 19 4 2 2 2" xfId="2942" xr:uid="{00000000-0005-0000-0000-00002D090000}"/>
    <cellStyle name="Normal 19 4 2 2 3" xfId="2943" xr:uid="{00000000-0005-0000-0000-00002E090000}"/>
    <cellStyle name="Normal 19 4 2 2 4" xfId="2944" xr:uid="{00000000-0005-0000-0000-00002F090000}"/>
    <cellStyle name="Normal 19 4 2 2 5" xfId="2945" xr:uid="{00000000-0005-0000-0000-000030090000}"/>
    <cellStyle name="Normal 19 4 2 2 6" xfId="1355" xr:uid="{00000000-0005-0000-0000-000031090000}"/>
    <cellStyle name="Normal 19 4 2 3" xfId="507" xr:uid="{00000000-0005-0000-0000-000032090000}"/>
    <cellStyle name="Normal 19 4 2 3 2" xfId="2946" xr:uid="{00000000-0005-0000-0000-000033090000}"/>
    <cellStyle name="Normal 19 4 2 3 3" xfId="2947" xr:uid="{00000000-0005-0000-0000-000034090000}"/>
    <cellStyle name="Normal 19 4 2 3 4" xfId="2948" xr:uid="{00000000-0005-0000-0000-000035090000}"/>
    <cellStyle name="Normal 19 4 2 3 5" xfId="2949" xr:uid="{00000000-0005-0000-0000-000036090000}"/>
    <cellStyle name="Normal 19 4 2 3 6" xfId="1356" xr:uid="{00000000-0005-0000-0000-000037090000}"/>
    <cellStyle name="Normal 19 4 2 4" xfId="2950" xr:uid="{00000000-0005-0000-0000-000038090000}"/>
    <cellStyle name="Normal 19 4 2 5" xfId="2951" xr:uid="{00000000-0005-0000-0000-000039090000}"/>
    <cellStyle name="Normal 19 4 2 6" xfId="2952" xr:uid="{00000000-0005-0000-0000-00003A090000}"/>
    <cellStyle name="Normal 19 4 2 7" xfId="2953" xr:uid="{00000000-0005-0000-0000-00003B090000}"/>
    <cellStyle name="Normal 19 4 2 8" xfId="1354" xr:uid="{00000000-0005-0000-0000-00003C090000}"/>
    <cellStyle name="Normal 19 4 2_VSAKIS-Tarpusavio operacijos-vidines operacijos-ketv-2010 11 15" xfId="1357" xr:uid="{00000000-0005-0000-0000-00003D090000}"/>
    <cellStyle name="Normal 19 4 3" xfId="508" xr:uid="{00000000-0005-0000-0000-00003E090000}"/>
    <cellStyle name="Normal 19 4 3 2" xfId="2954" xr:uid="{00000000-0005-0000-0000-00003F090000}"/>
    <cellStyle name="Normal 19 4 3 3" xfId="2955" xr:uid="{00000000-0005-0000-0000-000040090000}"/>
    <cellStyle name="Normal 19 4 3 4" xfId="2956" xr:uid="{00000000-0005-0000-0000-000041090000}"/>
    <cellStyle name="Normal 19 4 3 5" xfId="2957" xr:uid="{00000000-0005-0000-0000-000042090000}"/>
    <cellStyle name="Normal 19 4 3 6" xfId="1358" xr:uid="{00000000-0005-0000-0000-000043090000}"/>
    <cellStyle name="Normal 19 4 4" xfId="509" xr:uid="{00000000-0005-0000-0000-000044090000}"/>
    <cellStyle name="Normal 19 4 4 2" xfId="2958" xr:uid="{00000000-0005-0000-0000-000045090000}"/>
    <cellStyle name="Normal 19 4 4 3" xfId="2959" xr:uid="{00000000-0005-0000-0000-000046090000}"/>
    <cellStyle name="Normal 19 4 4 4" xfId="2960" xr:uid="{00000000-0005-0000-0000-000047090000}"/>
    <cellStyle name="Normal 19 4 4 5" xfId="2961" xr:uid="{00000000-0005-0000-0000-000048090000}"/>
    <cellStyle name="Normal 19 4 4 6" xfId="1359" xr:uid="{00000000-0005-0000-0000-000049090000}"/>
    <cellStyle name="Normal 19 4 5" xfId="2962" xr:uid="{00000000-0005-0000-0000-00004A090000}"/>
    <cellStyle name="Normal 19 4 6" xfId="2963" xr:uid="{00000000-0005-0000-0000-00004B090000}"/>
    <cellStyle name="Normal 19 4 7" xfId="2964" xr:uid="{00000000-0005-0000-0000-00004C090000}"/>
    <cellStyle name="Normal 19 4 8" xfId="2965" xr:uid="{00000000-0005-0000-0000-00004D090000}"/>
    <cellStyle name="Normal 19 4 9" xfId="1353" xr:uid="{00000000-0005-0000-0000-00004E090000}"/>
    <cellStyle name="Normal 19 4_VSAKIS-Tarpusavio operacijos-vidines operacijos-ketv-2010 11 15" xfId="1360" xr:uid="{00000000-0005-0000-0000-00004F090000}"/>
    <cellStyle name="Normal 19 5" xfId="510" xr:uid="{00000000-0005-0000-0000-000050090000}"/>
    <cellStyle name="Normal 19 5 2" xfId="511" xr:uid="{00000000-0005-0000-0000-000051090000}"/>
    <cellStyle name="Normal 19 5 2 2" xfId="2966" xr:uid="{00000000-0005-0000-0000-000052090000}"/>
    <cellStyle name="Normal 19 5 2 3" xfId="2967" xr:uid="{00000000-0005-0000-0000-000053090000}"/>
    <cellStyle name="Normal 19 5 2 4" xfId="2968" xr:uid="{00000000-0005-0000-0000-000054090000}"/>
    <cellStyle name="Normal 19 5 2 5" xfId="2969" xr:uid="{00000000-0005-0000-0000-000055090000}"/>
    <cellStyle name="Normal 19 5 2 6" xfId="1362" xr:uid="{00000000-0005-0000-0000-000056090000}"/>
    <cellStyle name="Normal 19 5 3" xfId="512" xr:uid="{00000000-0005-0000-0000-000057090000}"/>
    <cellStyle name="Normal 19 5 3 2" xfId="2970" xr:uid="{00000000-0005-0000-0000-000058090000}"/>
    <cellStyle name="Normal 19 5 3 3" xfId="2971" xr:uid="{00000000-0005-0000-0000-000059090000}"/>
    <cellStyle name="Normal 19 5 3 4" xfId="2972" xr:uid="{00000000-0005-0000-0000-00005A090000}"/>
    <cellStyle name="Normal 19 5 3 5" xfId="2973" xr:uid="{00000000-0005-0000-0000-00005B090000}"/>
    <cellStyle name="Normal 19 5 3 6" xfId="1363" xr:uid="{00000000-0005-0000-0000-00005C090000}"/>
    <cellStyle name="Normal 19 5 4" xfId="2974" xr:uid="{00000000-0005-0000-0000-00005D090000}"/>
    <cellStyle name="Normal 19 5 5" xfId="2975" xr:uid="{00000000-0005-0000-0000-00005E090000}"/>
    <cellStyle name="Normal 19 5 6" xfId="2976" xr:uid="{00000000-0005-0000-0000-00005F090000}"/>
    <cellStyle name="Normal 19 5 7" xfId="2977" xr:uid="{00000000-0005-0000-0000-000060090000}"/>
    <cellStyle name="Normal 19 5 8" xfId="1361" xr:uid="{00000000-0005-0000-0000-000061090000}"/>
    <cellStyle name="Normal 19 5_VSAKIS-Tarpusavio operacijos-vidines operacijos-ketv-2010 11 15" xfId="1364" xr:uid="{00000000-0005-0000-0000-000062090000}"/>
    <cellStyle name="Normal 19 6" xfId="513" xr:uid="{00000000-0005-0000-0000-000063090000}"/>
    <cellStyle name="Normal 19 6 2" xfId="2978" xr:uid="{00000000-0005-0000-0000-000064090000}"/>
    <cellStyle name="Normal 19 6 3" xfId="2979" xr:uid="{00000000-0005-0000-0000-000065090000}"/>
    <cellStyle name="Normal 19 6 4" xfId="2980" xr:uid="{00000000-0005-0000-0000-000066090000}"/>
    <cellStyle name="Normal 19 6 5" xfId="2981" xr:uid="{00000000-0005-0000-0000-000067090000}"/>
    <cellStyle name="Normal 19 6 6" xfId="1365" xr:uid="{00000000-0005-0000-0000-000068090000}"/>
    <cellStyle name="Normal 19 7" xfId="925" xr:uid="{00000000-0005-0000-0000-000069090000}"/>
    <cellStyle name="Normal 19 7 2" xfId="2982" xr:uid="{00000000-0005-0000-0000-00006A090000}"/>
    <cellStyle name="Normal 19 7 3" xfId="2983" xr:uid="{00000000-0005-0000-0000-00006B090000}"/>
    <cellStyle name="Normal 19 7 4" xfId="2984" xr:uid="{00000000-0005-0000-0000-00006C090000}"/>
    <cellStyle name="Normal 19 7 5" xfId="2985" xr:uid="{00000000-0005-0000-0000-00006D090000}"/>
    <cellStyle name="Normal 19 7 6" xfId="1366" xr:uid="{00000000-0005-0000-0000-00006E090000}"/>
    <cellStyle name="Normal 19 8" xfId="1367" xr:uid="{00000000-0005-0000-0000-00006F090000}"/>
    <cellStyle name="Normal 19 8 2" xfId="2986" xr:uid="{00000000-0005-0000-0000-000070090000}"/>
    <cellStyle name="Normal 19 8 3" xfId="2987" xr:uid="{00000000-0005-0000-0000-000071090000}"/>
    <cellStyle name="Normal 19 9" xfId="1368" xr:uid="{00000000-0005-0000-0000-000072090000}"/>
    <cellStyle name="Normal 19 9 2" xfId="2988" xr:uid="{00000000-0005-0000-0000-000073090000}"/>
    <cellStyle name="Normal 19_VSAKIS-Tarpusavio operacijos-2010 11 12" xfId="1369" xr:uid="{00000000-0005-0000-0000-000074090000}"/>
    <cellStyle name="Normal 2" xfId="514" xr:uid="{00000000-0005-0000-0000-000075090000}"/>
    <cellStyle name="Normal 2 10" xfId="1370" xr:uid="{00000000-0005-0000-0000-000076090000}"/>
    <cellStyle name="Normal 2 10 2" xfId="2989" xr:uid="{00000000-0005-0000-0000-000077090000}"/>
    <cellStyle name="Normal 2 10 3" xfId="2990" xr:uid="{00000000-0005-0000-0000-000078090000}"/>
    <cellStyle name="Normal 2 11" xfId="1371" xr:uid="{00000000-0005-0000-0000-000079090000}"/>
    <cellStyle name="Normal 2 12" xfId="2991" xr:uid="{00000000-0005-0000-0000-00007A090000}"/>
    <cellStyle name="Normal 2 13" xfId="2992" xr:uid="{00000000-0005-0000-0000-00007B090000}"/>
    <cellStyle name="Normal 2 2" xfId="515" xr:uid="{00000000-0005-0000-0000-00007C090000}"/>
    <cellStyle name="Normal 2 2 2" xfId="516" xr:uid="{00000000-0005-0000-0000-00007D090000}"/>
    <cellStyle name="Normal 2 2 2 2" xfId="517" xr:uid="{00000000-0005-0000-0000-00007E090000}"/>
    <cellStyle name="Normal 2 2 2 2 2" xfId="929" xr:uid="{00000000-0005-0000-0000-00007F090000}"/>
    <cellStyle name="Normal 2 2 2 2 2 2" xfId="2993" xr:uid="{00000000-0005-0000-0000-000080090000}"/>
    <cellStyle name="Normal 2 2 2 2 2 3" xfId="2994" xr:uid="{00000000-0005-0000-0000-000081090000}"/>
    <cellStyle name="Normal 2 2 2 2 2 4" xfId="1372" xr:uid="{00000000-0005-0000-0000-000082090000}"/>
    <cellStyle name="Normal 2 2 2 2 3" xfId="1373" xr:uid="{00000000-0005-0000-0000-000083090000}"/>
    <cellStyle name="Normal 2 2 2 2 4" xfId="2995" xr:uid="{00000000-0005-0000-0000-000084090000}"/>
    <cellStyle name="Normal 2 2 2 2 5" xfId="2996" xr:uid="{00000000-0005-0000-0000-000085090000}"/>
    <cellStyle name="Normal 2 2 2 3" xfId="928" xr:uid="{00000000-0005-0000-0000-000086090000}"/>
    <cellStyle name="Normal 2 2 2 3 2" xfId="2997" xr:uid="{00000000-0005-0000-0000-000087090000}"/>
    <cellStyle name="Normal 2 2 2 3 2 2" xfId="2998" xr:uid="{00000000-0005-0000-0000-000088090000}"/>
    <cellStyle name="Normal 2 2 2 3 3" xfId="2999" xr:uid="{00000000-0005-0000-0000-000089090000}"/>
    <cellStyle name="Normal 2 2 2 3 4" xfId="3000" xr:uid="{00000000-0005-0000-0000-00008A090000}"/>
    <cellStyle name="Normal 2 2 2 3 5" xfId="3001" xr:uid="{00000000-0005-0000-0000-00008B090000}"/>
    <cellStyle name="Normal 2 2 2 3 6" xfId="1374" xr:uid="{00000000-0005-0000-0000-00008C090000}"/>
    <cellStyle name="Normal 2 2 2 4" xfId="1375" xr:uid="{00000000-0005-0000-0000-00008D090000}"/>
    <cellStyle name="Normal 2 2 2 4 2" xfId="3002" xr:uid="{00000000-0005-0000-0000-00008E090000}"/>
    <cellStyle name="Normal 2 2 2 4 3" xfId="3003" xr:uid="{00000000-0005-0000-0000-00008F090000}"/>
    <cellStyle name="Normal 2 2 2 4 4" xfId="3004" xr:uid="{00000000-0005-0000-0000-000090090000}"/>
    <cellStyle name="Normal 2 2 2 41" xfId="1376" xr:uid="{00000000-0005-0000-0000-000091090000}"/>
    <cellStyle name="Normal 2 2 2 41 2" xfId="3005" xr:uid="{00000000-0005-0000-0000-000092090000}"/>
    <cellStyle name="Normal 2 2 2 41 3" xfId="3006" xr:uid="{00000000-0005-0000-0000-000093090000}"/>
    <cellStyle name="Normal 2 2 2 5" xfId="1377" xr:uid="{00000000-0005-0000-0000-000094090000}"/>
    <cellStyle name="Normal 2 2 2 6" xfId="1378" xr:uid="{00000000-0005-0000-0000-000095090000}"/>
    <cellStyle name="Normal 2 2 2 6 2" xfId="3007" xr:uid="{00000000-0005-0000-0000-000096090000}"/>
    <cellStyle name="Normal 2 2 2 7" xfId="1379" xr:uid="{00000000-0005-0000-0000-000097090000}"/>
    <cellStyle name="Normal 2 2 2_VSAKIS-Tarpusavio operacijos-2010 11 12" xfId="1380" xr:uid="{00000000-0005-0000-0000-000098090000}"/>
    <cellStyle name="Normal 2 2 3" xfId="518" xr:uid="{00000000-0005-0000-0000-000099090000}"/>
    <cellStyle name="Normal 2 2 3 2" xfId="930" xr:uid="{00000000-0005-0000-0000-00009A090000}"/>
    <cellStyle name="Normal 2 2 3 2 2" xfId="1381" xr:uid="{00000000-0005-0000-0000-00009B090000}"/>
    <cellStyle name="Normal 2 2 3 3" xfId="1382" xr:uid="{00000000-0005-0000-0000-00009C090000}"/>
    <cellStyle name="Normal 2 2 3 4" xfId="3008" xr:uid="{00000000-0005-0000-0000-00009D090000}"/>
    <cellStyle name="Normal 2 2 3 5" xfId="3009" xr:uid="{00000000-0005-0000-0000-00009E090000}"/>
    <cellStyle name="Normal 2 2 3 6" xfId="3010" xr:uid="{00000000-0005-0000-0000-00009F090000}"/>
    <cellStyle name="Normal 2 2 4" xfId="927" xr:uid="{00000000-0005-0000-0000-0000A0090000}"/>
    <cellStyle name="Normal 2 2 4 2" xfId="3011" xr:uid="{00000000-0005-0000-0000-0000A1090000}"/>
    <cellStyle name="Normal 2 2 4 3" xfId="3012" xr:uid="{00000000-0005-0000-0000-0000A2090000}"/>
    <cellStyle name="Normal 2 2 4 4" xfId="1383" xr:uid="{00000000-0005-0000-0000-0000A3090000}"/>
    <cellStyle name="Normal 2 2 5" xfId="3013" xr:uid="{00000000-0005-0000-0000-0000A4090000}"/>
    <cellStyle name="Normal 2 2_VSAKIS-Tarpusavio operacijos-2010 11 12" xfId="1384" xr:uid="{00000000-0005-0000-0000-0000A5090000}"/>
    <cellStyle name="Normal 2 3" xfId="519" xr:uid="{00000000-0005-0000-0000-0000A6090000}"/>
    <cellStyle name="Normal 2 3 2" xfId="520" xr:uid="{00000000-0005-0000-0000-0000A7090000}"/>
    <cellStyle name="Normal 2 3 2 2" xfId="932" xr:uid="{00000000-0005-0000-0000-0000A8090000}"/>
    <cellStyle name="Normal 2 3 2 2 2" xfId="1385" xr:uid="{00000000-0005-0000-0000-0000A9090000}"/>
    <cellStyle name="Normal 2 3 2 3" xfId="1386" xr:uid="{00000000-0005-0000-0000-0000AA090000}"/>
    <cellStyle name="Normal 2 3 2 4" xfId="3014" xr:uid="{00000000-0005-0000-0000-0000AB090000}"/>
    <cellStyle name="Normal 2 3 2 5" xfId="3015" xr:uid="{00000000-0005-0000-0000-0000AC090000}"/>
    <cellStyle name="Normal 2 3 2 6" xfId="3016" xr:uid="{00000000-0005-0000-0000-0000AD090000}"/>
    <cellStyle name="Normal 2 3 3" xfId="521" xr:uid="{00000000-0005-0000-0000-0000AE090000}"/>
    <cellStyle name="Normal 2 3 3 2" xfId="933" xr:uid="{00000000-0005-0000-0000-0000AF090000}"/>
    <cellStyle name="Normal 2 3 3 2 2" xfId="3017" xr:uid="{00000000-0005-0000-0000-0000B0090000}"/>
    <cellStyle name="Normal 2 3 3 2 3" xfId="3018" xr:uid="{00000000-0005-0000-0000-0000B1090000}"/>
    <cellStyle name="Normal 2 3 3 2 4" xfId="1387" xr:uid="{00000000-0005-0000-0000-0000B2090000}"/>
    <cellStyle name="Normal 2 3 3 3" xfId="1388" xr:uid="{00000000-0005-0000-0000-0000B3090000}"/>
    <cellStyle name="Normal 2 3 3 4" xfId="3019" xr:uid="{00000000-0005-0000-0000-0000B4090000}"/>
    <cellStyle name="Normal 2 3 3 5" xfId="3020" xr:uid="{00000000-0005-0000-0000-0000B5090000}"/>
    <cellStyle name="Normal 2 3 4" xfId="931" xr:uid="{00000000-0005-0000-0000-0000B6090000}"/>
    <cellStyle name="Normal 2 3 4 2" xfId="3021" xr:uid="{00000000-0005-0000-0000-0000B7090000}"/>
    <cellStyle name="Normal 2 3 4 3" xfId="3022" xr:uid="{00000000-0005-0000-0000-0000B8090000}"/>
    <cellStyle name="Normal 2 3 4 4" xfId="3023" xr:uid="{00000000-0005-0000-0000-0000B9090000}"/>
    <cellStyle name="Normal 2 3 4 5" xfId="1389" xr:uid="{00000000-0005-0000-0000-0000BA090000}"/>
    <cellStyle name="Normal 2 3 5" xfId="1390" xr:uid="{00000000-0005-0000-0000-0000BB090000}"/>
    <cellStyle name="Normal 2 3 6" xfId="1391" xr:uid="{00000000-0005-0000-0000-0000BC090000}"/>
    <cellStyle name="Normal 2 3 7" xfId="1392" xr:uid="{00000000-0005-0000-0000-0000BD090000}"/>
    <cellStyle name="Normal 2 3 7 2" xfId="3024" xr:uid="{00000000-0005-0000-0000-0000BE090000}"/>
    <cellStyle name="Normal 2 3 7 3" xfId="3973" xr:uid="{00000000-0005-0000-0000-0000BF090000}"/>
    <cellStyle name="Normal 2 3 8" xfId="3025" xr:uid="{00000000-0005-0000-0000-0000C0090000}"/>
    <cellStyle name="Normal 2 4" xfId="522" xr:uid="{00000000-0005-0000-0000-0000C1090000}"/>
    <cellStyle name="Normal 2 4 2" xfId="1393" xr:uid="{00000000-0005-0000-0000-0000C2090000}"/>
    <cellStyle name="Normal 2 4 2 2" xfId="3026" xr:uid="{00000000-0005-0000-0000-0000C3090000}"/>
    <cellStyle name="Normal 2 4 2 3" xfId="3974" xr:uid="{00000000-0005-0000-0000-0000C4090000}"/>
    <cellStyle name="Normal 2 4 3" xfId="3027" xr:uid="{00000000-0005-0000-0000-0000C5090000}"/>
    <cellStyle name="Normal 2 4 4" xfId="3028" xr:uid="{00000000-0005-0000-0000-0000C6090000}"/>
    <cellStyle name="Normal 2 4 5" xfId="3029" xr:uid="{00000000-0005-0000-0000-0000C7090000}"/>
    <cellStyle name="Normal 2 5" xfId="523" xr:uid="{00000000-0005-0000-0000-0000C8090000}"/>
    <cellStyle name="Normal 2 5 10" xfId="3030" xr:uid="{00000000-0005-0000-0000-0000C9090000}"/>
    <cellStyle name="Normal 2 5 11" xfId="1394" xr:uid="{00000000-0005-0000-0000-0000CA090000}"/>
    <cellStyle name="Normal 2 5 2" xfId="524" xr:uid="{00000000-0005-0000-0000-0000CB090000}"/>
    <cellStyle name="Normal 2 5 2 2" xfId="525" xr:uid="{00000000-0005-0000-0000-0000CC090000}"/>
    <cellStyle name="Normal 2 5 2 2 2" xfId="526" xr:uid="{00000000-0005-0000-0000-0000CD090000}"/>
    <cellStyle name="Normal 2 5 2 2 2 2" xfId="3031" xr:uid="{00000000-0005-0000-0000-0000CE090000}"/>
    <cellStyle name="Normal 2 5 2 2 2 3" xfId="3032" xr:uid="{00000000-0005-0000-0000-0000CF090000}"/>
    <cellStyle name="Normal 2 5 2 2 2 4" xfId="3033" xr:uid="{00000000-0005-0000-0000-0000D0090000}"/>
    <cellStyle name="Normal 2 5 2 2 2 5" xfId="3034" xr:uid="{00000000-0005-0000-0000-0000D1090000}"/>
    <cellStyle name="Normal 2 5 2 2 2 6" xfId="1397" xr:uid="{00000000-0005-0000-0000-0000D2090000}"/>
    <cellStyle name="Normal 2 5 2 2 3" xfId="527" xr:uid="{00000000-0005-0000-0000-0000D3090000}"/>
    <cellStyle name="Normal 2 5 2 2 3 2" xfId="3035" xr:uid="{00000000-0005-0000-0000-0000D4090000}"/>
    <cellStyle name="Normal 2 5 2 2 3 3" xfId="3036" xr:uid="{00000000-0005-0000-0000-0000D5090000}"/>
    <cellStyle name="Normal 2 5 2 2 3 4" xfId="3037" xr:uid="{00000000-0005-0000-0000-0000D6090000}"/>
    <cellStyle name="Normal 2 5 2 2 3 5" xfId="3038" xr:uid="{00000000-0005-0000-0000-0000D7090000}"/>
    <cellStyle name="Normal 2 5 2 2 3 6" xfId="1398" xr:uid="{00000000-0005-0000-0000-0000D8090000}"/>
    <cellStyle name="Normal 2 5 2 2 4" xfId="3039" xr:uid="{00000000-0005-0000-0000-0000D9090000}"/>
    <cellStyle name="Normal 2 5 2 2 5" xfId="3040" xr:uid="{00000000-0005-0000-0000-0000DA090000}"/>
    <cellStyle name="Normal 2 5 2 2 6" xfId="3041" xr:uid="{00000000-0005-0000-0000-0000DB090000}"/>
    <cellStyle name="Normal 2 5 2 2 7" xfId="3042" xr:uid="{00000000-0005-0000-0000-0000DC090000}"/>
    <cellStyle name="Normal 2 5 2 2 8" xfId="1396" xr:uid="{00000000-0005-0000-0000-0000DD090000}"/>
    <cellStyle name="Normal 2 5 2 2_VSAKIS-Tarpusavio operacijos-vidines operacijos-ketv-2010 11 15" xfId="1399" xr:uid="{00000000-0005-0000-0000-0000DE090000}"/>
    <cellStyle name="Normal 2 5 2 3" xfId="528" xr:uid="{00000000-0005-0000-0000-0000DF090000}"/>
    <cellStyle name="Normal 2 5 2 3 2" xfId="3043" xr:uid="{00000000-0005-0000-0000-0000E0090000}"/>
    <cellStyle name="Normal 2 5 2 3 3" xfId="3044" xr:uid="{00000000-0005-0000-0000-0000E1090000}"/>
    <cellStyle name="Normal 2 5 2 3 4" xfId="3045" xr:uid="{00000000-0005-0000-0000-0000E2090000}"/>
    <cellStyle name="Normal 2 5 2 3 5" xfId="3046" xr:uid="{00000000-0005-0000-0000-0000E3090000}"/>
    <cellStyle name="Normal 2 5 2 3 6" xfId="1400" xr:uid="{00000000-0005-0000-0000-0000E4090000}"/>
    <cellStyle name="Normal 2 5 2 4" xfId="529" xr:uid="{00000000-0005-0000-0000-0000E5090000}"/>
    <cellStyle name="Normal 2 5 2 4 2" xfId="3047" xr:uid="{00000000-0005-0000-0000-0000E6090000}"/>
    <cellStyle name="Normal 2 5 2 4 3" xfId="3048" xr:uid="{00000000-0005-0000-0000-0000E7090000}"/>
    <cellStyle name="Normal 2 5 2 4 4" xfId="3049" xr:uid="{00000000-0005-0000-0000-0000E8090000}"/>
    <cellStyle name="Normal 2 5 2 4 5" xfId="3050" xr:uid="{00000000-0005-0000-0000-0000E9090000}"/>
    <cellStyle name="Normal 2 5 2 4 6" xfId="1401" xr:uid="{00000000-0005-0000-0000-0000EA090000}"/>
    <cellStyle name="Normal 2 5 2 5" xfId="3051" xr:uid="{00000000-0005-0000-0000-0000EB090000}"/>
    <cellStyle name="Normal 2 5 2 6" xfId="3052" xr:uid="{00000000-0005-0000-0000-0000EC090000}"/>
    <cellStyle name="Normal 2 5 2 7" xfId="3053" xr:uid="{00000000-0005-0000-0000-0000ED090000}"/>
    <cellStyle name="Normal 2 5 2 8" xfId="3054" xr:uid="{00000000-0005-0000-0000-0000EE090000}"/>
    <cellStyle name="Normal 2 5 2 9" xfId="1395" xr:uid="{00000000-0005-0000-0000-0000EF090000}"/>
    <cellStyle name="Normal 2 5 2_VSAKIS-Tarpusavio operacijos-vidines operacijos-ketv-2010 11 15" xfId="1402" xr:uid="{00000000-0005-0000-0000-0000F0090000}"/>
    <cellStyle name="Normal 2 5 3" xfId="530" xr:uid="{00000000-0005-0000-0000-0000F1090000}"/>
    <cellStyle name="Normal 2 5 3 2" xfId="531" xr:uid="{00000000-0005-0000-0000-0000F2090000}"/>
    <cellStyle name="Normal 2 5 3 2 2" xfId="532" xr:uid="{00000000-0005-0000-0000-0000F3090000}"/>
    <cellStyle name="Normal 2 5 3 2 2 2" xfId="3055" xr:uid="{00000000-0005-0000-0000-0000F4090000}"/>
    <cellStyle name="Normal 2 5 3 2 2 3" xfId="3056" xr:uid="{00000000-0005-0000-0000-0000F5090000}"/>
    <cellStyle name="Normal 2 5 3 2 2 4" xfId="3057" xr:uid="{00000000-0005-0000-0000-0000F6090000}"/>
    <cellStyle name="Normal 2 5 3 2 2 5" xfId="3058" xr:uid="{00000000-0005-0000-0000-0000F7090000}"/>
    <cellStyle name="Normal 2 5 3 2 2 6" xfId="1405" xr:uid="{00000000-0005-0000-0000-0000F8090000}"/>
    <cellStyle name="Normal 2 5 3 2 3" xfId="533" xr:uid="{00000000-0005-0000-0000-0000F9090000}"/>
    <cellStyle name="Normal 2 5 3 2 3 2" xfId="3059" xr:uid="{00000000-0005-0000-0000-0000FA090000}"/>
    <cellStyle name="Normal 2 5 3 2 3 3" xfId="3060" xr:uid="{00000000-0005-0000-0000-0000FB090000}"/>
    <cellStyle name="Normal 2 5 3 2 3 4" xfId="3061" xr:uid="{00000000-0005-0000-0000-0000FC090000}"/>
    <cellStyle name="Normal 2 5 3 2 3 5" xfId="3062" xr:uid="{00000000-0005-0000-0000-0000FD090000}"/>
    <cellStyle name="Normal 2 5 3 2 3 6" xfId="1406" xr:uid="{00000000-0005-0000-0000-0000FE090000}"/>
    <cellStyle name="Normal 2 5 3 2 4" xfId="3063" xr:uid="{00000000-0005-0000-0000-0000FF090000}"/>
    <cellStyle name="Normal 2 5 3 2 5" xfId="3064" xr:uid="{00000000-0005-0000-0000-0000000A0000}"/>
    <cellStyle name="Normal 2 5 3 2 6" xfId="3065" xr:uid="{00000000-0005-0000-0000-0000010A0000}"/>
    <cellStyle name="Normal 2 5 3 2 7" xfId="3066" xr:uid="{00000000-0005-0000-0000-0000020A0000}"/>
    <cellStyle name="Normal 2 5 3 2 8" xfId="1404" xr:uid="{00000000-0005-0000-0000-0000030A0000}"/>
    <cellStyle name="Normal 2 5 3 2_VSAKIS-Tarpusavio operacijos-vidines operacijos-ketv-2010 11 15" xfId="1407" xr:uid="{00000000-0005-0000-0000-0000040A0000}"/>
    <cellStyle name="Normal 2 5 3 3" xfId="534" xr:uid="{00000000-0005-0000-0000-0000050A0000}"/>
    <cellStyle name="Normal 2 5 3 3 2" xfId="3067" xr:uid="{00000000-0005-0000-0000-0000060A0000}"/>
    <cellStyle name="Normal 2 5 3 3 3" xfId="3068" xr:uid="{00000000-0005-0000-0000-0000070A0000}"/>
    <cellStyle name="Normal 2 5 3 3 4" xfId="3069" xr:uid="{00000000-0005-0000-0000-0000080A0000}"/>
    <cellStyle name="Normal 2 5 3 3 5" xfId="3070" xr:uid="{00000000-0005-0000-0000-0000090A0000}"/>
    <cellStyle name="Normal 2 5 3 3 6" xfId="1408" xr:uid="{00000000-0005-0000-0000-00000A0A0000}"/>
    <cellStyle name="Normal 2 5 3 4" xfId="535" xr:uid="{00000000-0005-0000-0000-00000B0A0000}"/>
    <cellStyle name="Normal 2 5 3 4 2" xfId="3071" xr:uid="{00000000-0005-0000-0000-00000C0A0000}"/>
    <cellStyle name="Normal 2 5 3 4 3" xfId="3072" xr:uid="{00000000-0005-0000-0000-00000D0A0000}"/>
    <cellStyle name="Normal 2 5 3 4 4" xfId="3073" xr:uid="{00000000-0005-0000-0000-00000E0A0000}"/>
    <cellStyle name="Normal 2 5 3 4 5" xfId="3074" xr:uid="{00000000-0005-0000-0000-00000F0A0000}"/>
    <cellStyle name="Normal 2 5 3 4 6" xfId="1409" xr:uid="{00000000-0005-0000-0000-0000100A0000}"/>
    <cellStyle name="Normal 2 5 3 5" xfId="3075" xr:uid="{00000000-0005-0000-0000-0000110A0000}"/>
    <cellStyle name="Normal 2 5 3 6" xfId="3076" xr:uid="{00000000-0005-0000-0000-0000120A0000}"/>
    <cellStyle name="Normal 2 5 3 7" xfId="3077" xr:uid="{00000000-0005-0000-0000-0000130A0000}"/>
    <cellStyle name="Normal 2 5 3 8" xfId="3078" xr:uid="{00000000-0005-0000-0000-0000140A0000}"/>
    <cellStyle name="Normal 2 5 3 9" xfId="1403" xr:uid="{00000000-0005-0000-0000-0000150A0000}"/>
    <cellStyle name="Normal 2 5 3_VSAKIS-Tarpusavio operacijos-vidines operacijos-ketv-2010 11 15" xfId="1410" xr:uid="{00000000-0005-0000-0000-0000160A0000}"/>
    <cellStyle name="Normal 2 5 4" xfId="536" xr:uid="{00000000-0005-0000-0000-0000170A0000}"/>
    <cellStyle name="Normal 2 5 4 2" xfId="537" xr:uid="{00000000-0005-0000-0000-0000180A0000}"/>
    <cellStyle name="Normal 2 5 4 2 2" xfId="3079" xr:uid="{00000000-0005-0000-0000-0000190A0000}"/>
    <cellStyle name="Normal 2 5 4 2 3" xfId="3080" xr:uid="{00000000-0005-0000-0000-00001A0A0000}"/>
    <cellStyle name="Normal 2 5 4 2 4" xfId="3081" xr:uid="{00000000-0005-0000-0000-00001B0A0000}"/>
    <cellStyle name="Normal 2 5 4 2 5" xfId="3082" xr:uid="{00000000-0005-0000-0000-00001C0A0000}"/>
    <cellStyle name="Normal 2 5 4 2 6" xfId="1412" xr:uid="{00000000-0005-0000-0000-00001D0A0000}"/>
    <cellStyle name="Normal 2 5 4 3" xfId="538" xr:uid="{00000000-0005-0000-0000-00001E0A0000}"/>
    <cellStyle name="Normal 2 5 4 3 2" xfId="3083" xr:uid="{00000000-0005-0000-0000-00001F0A0000}"/>
    <cellStyle name="Normal 2 5 4 3 3" xfId="3084" xr:uid="{00000000-0005-0000-0000-0000200A0000}"/>
    <cellStyle name="Normal 2 5 4 3 4" xfId="3085" xr:uid="{00000000-0005-0000-0000-0000210A0000}"/>
    <cellStyle name="Normal 2 5 4 3 5" xfId="3086" xr:uid="{00000000-0005-0000-0000-0000220A0000}"/>
    <cellStyle name="Normal 2 5 4 3 6" xfId="1413" xr:uid="{00000000-0005-0000-0000-0000230A0000}"/>
    <cellStyle name="Normal 2 5 4 4" xfId="3087" xr:uid="{00000000-0005-0000-0000-0000240A0000}"/>
    <cellStyle name="Normal 2 5 4 5" xfId="3088" xr:uid="{00000000-0005-0000-0000-0000250A0000}"/>
    <cellStyle name="Normal 2 5 4 6" xfId="3089" xr:uid="{00000000-0005-0000-0000-0000260A0000}"/>
    <cellStyle name="Normal 2 5 4 7" xfId="3090" xr:uid="{00000000-0005-0000-0000-0000270A0000}"/>
    <cellStyle name="Normal 2 5 4 8" xfId="1411" xr:uid="{00000000-0005-0000-0000-0000280A0000}"/>
    <cellStyle name="Normal 2 5 4_VSAKIS-Tarpusavio operacijos-vidines operacijos-ketv-2010 11 15" xfId="1414" xr:uid="{00000000-0005-0000-0000-0000290A0000}"/>
    <cellStyle name="Normal 2 5 5" xfId="539" xr:uid="{00000000-0005-0000-0000-00002A0A0000}"/>
    <cellStyle name="Normal 2 5 5 2" xfId="3091" xr:uid="{00000000-0005-0000-0000-00002B0A0000}"/>
    <cellStyle name="Normal 2 5 5 3" xfId="3092" xr:uid="{00000000-0005-0000-0000-00002C0A0000}"/>
    <cellStyle name="Normal 2 5 5 4" xfId="3093" xr:uid="{00000000-0005-0000-0000-00002D0A0000}"/>
    <cellStyle name="Normal 2 5 5 5" xfId="3094" xr:uid="{00000000-0005-0000-0000-00002E0A0000}"/>
    <cellStyle name="Normal 2 5 5 6" xfId="1415" xr:uid="{00000000-0005-0000-0000-00002F0A0000}"/>
    <cellStyle name="Normal 2 5 6" xfId="540" xr:uid="{00000000-0005-0000-0000-0000300A0000}"/>
    <cellStyle name="Normal 2 5 6 2" xfId="3095" xr:uid="{00000000-0005-0000-0000-0000310A0000}"/>
    <cellStyle name="Normal 2 5 6 3" xfId="3096" xr:uid="{00000000-0005-0000-0000-0000320A0000}"/>
    <cellStyle name="Normal 2 5 6 4" xfId="3097" xr:uid="{00000000-0005-0000-0000-0000330A0000}"/>
    <cellStyle name="Normal 2 5 6 5" xfId="3098" xr:uid="{00000000-0005-0000-0000-0000340A0000}"/>
    <cellStyle name="Normal 2 5 6 6" xfId="1416" xr:uid="{00000000-0005-0000-0000-0000350A0000}"/>
    <cellStyle name="Normal 2 5 7" xfId="541" xr:uid="{00000000-0005-0000-0000-0000360A0000}"/>
    <cellStyle name="Normal 2 5 7 2" xfId="3099" xr:uid="{00000000-0005-0000-0000-0000370A0000}"/>
    <cellStyle name="Normal 2 5 7 3" xfId="3100" xr:uid="{00000000-0005-0000-0000-0000380A0000}"/>
    <cellStyle name="Normal 2 5 7 4" xfId="3101" xr:uid="{00000000-0005-0000-0000-0000390A0000}"/>
    <cellStyle name="Normal 2 5 7 5" xfId="1417" xr:uid="{00000000-0005-0000-0000-00003A0A0000}"/>
    <cellStyle name="Normal 2 5 8" xfId="3102" xr:uid="{00000000-0005-0000-0000-00003B0A0000}"/>
    <cellStyle name="Normal 2 5 9" xfId="3103" xr:uid="{00000000-0005-0000-0000-00003C0A0000}"/>
    <cellStyle name="Normal 2 5_VSAKIS-Tarpusavio operacijos-vidines operacijos-ketv-2010 11 15" xfId="1418" xr:uid="{00000000-0005-0000-0000-00003D0A0000}"/>
    <cellStyle name="Normal 2 6" xfId="542" xr:uid="{00000000-0005-0000-0000-00003E0A0000}"/>
    <cellStyle name="Normal 2 6 2" xfId="543" xr:uid="{00000000-0005-0000-0000-00003F0A0000}"/>
    <cellStyle name="Normal 2 6 2 2" xfId="544" xr:uid="{00000000-0005-0000-0000-0000400A0000}"/>
    <cellStyle name="Normal 2 6 2 2 2" xfId="3104" xr:uid="{00000000-0005-0000-0000-0000410A0000}"/>
    <cellStyle name="Normal 2 6 2 2 3" xfId="3105" xr:uid="{00000000-0005-0000-0000-0000420A0000}"/>
    <cellStyle name="Normal 2 6 2 2 4" xfId="3106" xr:uid="{00000000-0005-0000-0000-0000430A0000}"/>
    <cellStyle name="Normal 2 6 2 2 5" xfId="3107" xr:uid="{00000000-0005-0000-0000-0000440A0000}"/>
    <cellStyle name="Normal 2 6 2 2 6" xfId="1421" xr:uid="{00000000-0005-0000-0000-0000450A0000}"/>
    <cellStyle name="Normal 2 6 2 3" xfId="545" xr:uid="{00000000-0005-0000-0000-0000460A0000}"/>
    <cellStyle name="Normal 2 6 2 3 2" xfId="3108" xr:uid="{00000000-0005-0000-0000-0000470A0000}"/>
    <cellStyle name="Normal 2 6 2 3 3" xfId="3109" xr:uid="{00000000-0005-0000-0000-0000480A0000}"/>
    <cellStyle name="Normal 2 6 2 3 4" xfId="3110" xr:uid="{00000000-0005-0000-0000-0000490A0000}"/>
    <cellStyle name="Normal 2 6 2 3 5" xfId="3111" xr:uid="{00000000-0005-0000-0000-00004A0A0000}"/>
    <cellStyle name="Normal 2 6 2 3 6" xfId="1422" xr:uid="{00000000-0005-0000-0000-00004B0A0000}"/>
    <cellStyle name="Normal 2 6 2 4" xfId="3112" xr:uid="{00000000-0005-0000-0000-00004C0A0000}"/>
    <cellStyle name="Normal 2 6 2 5" xfId="3113" xr:uid="{00000000-0005-0000-0000-00004D0A0000}"/>
    <cellStyle name="Normal 2 6 2 6" xfId="3114" xr:uid="{00000000-0005-0000-0000-00004E0A0000}"/>
    <cellStyle name="Normal 2 6 2 7" xfId="3115" xr:uid="{00000000-0005-0000-0000-00004F0A0000}"/>
    <cellStyle name="Normal 2 6 2 8" xfId="1420" xr:uid="{00000000-0005-0000-0000-0000500A0000}"/>
    <cellStyle name="Normal 2 6 2_VSAKIS-Tarpusavio operacijos-vidines operacijos-ketv-2010 11 15" xfId="1423" xr:uid="{00000000-0005-0000-0000-0000510A0000}"/>
    <cellStyle name="Normal 2 6 3" xfId="546" xr:uid="{00000000-0005-0000-0000-0000520A0000}"/>
    <cellStyle name="Normal 2 6 3 2" xfId="3116" xr:uid="{00000000-0005-0000-0000-0000530A0000}"/>
    <cellStyle name="Normal 2 6 3 3" xfId="3117" xr:uid="{00000000-0005-0000-0000-0000540A0000}"/>
    <cellStyle name="Normal 2 6 3 4" xfId="3118" xr:uid="{00000000-0005-0000-0000-0000550A0000}"/>
    <cellStyle name="Normal 2 6 3 5" xfId="3119" xr:uid="{00000000-0005-0000-0000-0000560A0000}"/>
    <cellStyle name="Normal 2 6 3 6" xfId="1424" xr:uid="{00000000-0005-0000-0000-0000570A0000}"/>
    <cellStyle name="Normal 2 6 4" xfId="547" xr:uid="{00000000-0005-0000-0000-0000580A0000}"/>
    <cellStyle name="Normal 2 6 4 2" xfId="3120" xr:uid="{00000000-0005-0000-0000-0000590A0000}"/>
    <cellStyle name="Normal 2 6 4 3" xfId="3121" xr:uid="{00000000-0005-0000-0000-00005A0A0000}"/>
    <cellStyle name="Normal 2 6 4 4" xfId="3122" xr:uid="{00000000-0005-0000-0000-00005B0A0000}"/>
    <cellStyle name="Normal 2 6 4 5" xfId="3123" xr:uid="{00000000-0005-0000-0000-00005C0A0000}"/>
    <cellStyle name="Normal 2 6 4 6" xfId="1425" xr:uid="{00000000-0005-0000-0000-00005D0A0000}"/>
    <cellStyle name="Normal 2 6 5" xfId="3124" xr:uid="{00000000-0005-0000-0000-00005E0A0000}"/>
    <cellStyle name="Normal 2 6 6" xfId="3125" xr:uid="{00000000-0005-0000-0000-00005F0A0000}"/>
    <cellStyle name="Normal 2 6 7" xfId="3126" xr:uid="{00000000-0005-0000-0000-0000600A0000}"/>
    <cellStyle name="Normal 2 6 8" xfId="3127" xr:uid="{00000000-0005-0000-0000-0000610A0000}"/>
    <cellStyle name="Normal 2 6 9" xfId="1419" xr:uid="{00000000-0005-0000-0000-0000620A0000}"/>
    <cellStyle name="Normal 2 6_VSAKIS-Tarpusavio operacijos-vidines operacijos-ketv-2010 11 15" xfId="1426" xr:uid="{00000000-0005-0000-0000-0000630A0000}"/>
    <cellStyle name="Normal 2 7" xfId="548" xr:uid="{00000000-0005-0000-0000-0000640A0000}"/>
    <cellStyle name="Normal 2 7 2" xfId="549" xr:uid="{00000000-0005-0000-0000-0000650A0000}"/>
    <cellStyle name="Normal 2 7 2 2" xfId="3128" xr:uid="{00000000-0005-0000-0000-0000660A0000}"/>
    <cellStyle name="Normal 2 7 2 3" xfId="3129" xr:uid="{00000000-0005-0000-0000-0000670A0000}"/>
    <cellStyle name="Normal 2 7 2 4" xfId="3130" xr:uid="{00000000-0005-0000-0000-0000680A0000}"/>
    <cellStyle name="Normal 2 7 2 5" xfId="3131" xr:uid="{00000000-0005-0000-0000-0000690A0000}"/>
    <cellStyle name="Normal 2 7 2 6" xfId="1428" xr:uid="{00000000-0005-0000-0000-00006A0A0000}"/>
    <cellStyle name="Normal 2 7 3" xfId="550" xr:uid="{00000000-0005-0000-0000-00006B0A0000}"/>
    <cellStyle name="Normal 2 7 3 2" xfId="3132" xr:uid="{00000000-0005-0000-0000-00006C0A0000}"/>
    <cellStyle name="Normal 2 7 3 3" xfId="3133" xr:uid="{00000000-0005-0000-0000-00006D0A0000}"/>
    <cellStyle name="Normal 2 7 3 4" xfId="3134" xr:uid="{00000000-0005-0000-0000-00006E0A0000}"/>
    <cellStyle name="Normal 2 7 3 5" xfId="3135" xr:uid="{00000000-0005-0000-0000-00006F0A0000}"/>
    <cellStyle name="Normal 2 7 3 6" xfId="1429" xr:uid="{00000000-0005-0000-0000-0000700A0000}"/>
    <cellStyle name="Normal 2 7 4" xfId="3136" xr:uid="{00000000-0005-0000-0000-0000710A0000}"/>
    <cellStyle name="Normal 2 7 5" xfId="3137" xr:uid="{00000000-0005-0000-0000-0000720A0000}"/>
    <cellStyle name="Normal 2 7 6" xfId="3138" xr:uid="{00000000-0005-0000-0000-0000730A0000}"/>
    <cellStyle name="Normal 2 7 7" xfId="3139" xr:uid="{00000000-0005-0000-0000-0000740A0000}"/>
    <cellStyle name="Normal 2 7 8" xfId="1427" xr:uid="{00000000-0005-0000-0000-0000750A0000}"/>
    <cellStyle name="Normal 2 7_VSAKIS-Tarpusavio operacijos-vidines operacijos-ketv-2010 11 15" xfId="1430" xr:uid="{00000000-0005-0000-0000-0000760A0000}"/>
    <cellStyle name="Normal 2 8" xfId="551" xr:uid="{00000000-0005-0000-0000-0000770A0000}"/>
    <cellStyle name="Normal 2 8 2" xfId="3140" xr:uid="{00000000-0005-0000-0000-0000780A0000}"/>
    <cellStyle name="Normal 2 8 3" xfId="3141" xr:uid="{00000000-0005-0000-0000-0000790A0000}"/>
    <cellStyle name="Normal 2 8 4" xfId="3142" xr:uid="{00000000-0005-0000-0000-00007A0A0000}"/>
    <cellStyle name="Normal 2 8 5" xfId="3143" xr:uid="{00000000-0005-0000-0000-00007B0A0000}"/>
    <cellStyle name="Normal 2 8 6" xfId="1431" xr:uid="{00000000-0005-0000-0000-00007C0A0000}"/>
    <cellStyle name="Normal 2 9" xfId="552" xr:uid="{00000000-0005-0000-0000-00007D0A0000}"/>
    <cellStyle name="Normal 2 9 2" xfId="1433" xr:uid="{00000000-0005-0000-0000-00007E0A0000}"/>
    <cellStyle name="Normal 2 9 2 2" xfId="3144" xr:uid="{00000000-0005-0000-0000-00007F0A0000}"/>
    <cellStyle name="Normal 2 9 2 3" xfId="3145" xr:uid="{00000000-0005-0000-0000-0000800A0000}"/>
    <cellStyle name="Normal 2 9 2 3 2" xfId="3146" xr:uid="{00000000-0005-0000-0000-0000810A0000}"/>
    <cellStyle name="Normal 2 9 2 4" xfId="3147" xr:uid="{00000000-0005-0000-0000-0000820A0000}"/>
    <cellStyle name="Normal 2 9 3" xfId="3148" xr:uid="{00000000-0005-0000-0000-0000830A0000}"/>
    <cellStyle name="Normal 2 9 4" xfId="3149" xr:uid="{00000000-0005-0000-0000-0000840A0000}"/>
    <cellStyle name="Normal 2 9 4 2" xfId="3150" xr:uid="{00000000-0005-0000-0000-0000850A0000}"/>
    <cellStyle name="Normal 2 9 5" xfId="3151" xr:uid="{00000000-0005-0000-0000-0000860A0000}"/>
    <cellStyle name="Normal 2 9 6" xfId="1432" xr:uid="{00000000-0005-0000-0000-0000870A0000}"/>
    <cellStyle name="Normal 2_VSAKIS-Tarpusavio operacijos-2010 11 12" xfId="1434" xr:uid="{00000000-0005-0000-0000-0000880A0000}"/>
    <cellStyle name="Normal 20" xfId="553" xr:uid="{00000000-0005-0000-0000-0000890A0000}"/>
    <cellStyle name="Normal 20 2" xfId="554" xr:uid="{00000000-0005-0000-0000-00008A0A0000}"/>
    <cellStyle name="Normal 20 2 2" xfId="935" xr:uid="{00000000-0005-0000-0000-00008B0A0000}"/>
    <cellStyle name="Normal 20 2 2 2" xfId="3152" xr:uid="{00000000-0005-0000-0000-00008C0A0000}"/>
    <cellStyle name="Normal 20 2 2 3" xfId="3153" xr:uid="{00000000-0005-0000-0000-00008D0A0000}"/>
    <cellStyle name="Normal 20 2 2 4" xfId="3154" xr:uid="{00000000-0005-0000-0000-00008E0A0000}"/>
    <cellStyle name="Normal 20 2 2 5" xfId="1436" xr:uid="{00000000-0005-0000-0000-00008F0A0000}"/>
    <cellStyle name="Normal 20 2 3" xfId="1437" xr:uid="{00000000-0005-0000-0000-0000900A0000}"/>
    <cellStyle name="Normal 20 2 4" xfId="1438" xr:uid="{00000000-0005-0000-0000-0000910A0000}"/>
    <cellStyle name="Normal 20 2 5" xfId="3155" xr:uid="{00000000-0005-0000-0000-0000920A0000}"/>
    <cellStyle name="Normal 20 2 6" xfId="3156" xr:uid="{00000000-0005-0000-0000-0000930A0000}"/>
    <cellStyle name="Normal 20 2 7" xfId="3157" xr:uid="{00000000-0005-0000-0000-0000940A0000}"/>
    <cellStyle name="Normal 20 2 8" xfId="1435" xr:uid="{00000000-0005-0000-0000-0000950A0000}"/>
    <cellStyle name="Normal 20 2_VSAKIS-Tarpusavio operacijos-2010 11 12" xfId="1439" xr:uid="{00000000-0005-0000-0000-0000960A0000}"/>
    <cellStyle name="Normal 20 3" xfId="934" xr:uid="{00000000-0005-0000-0000-0000970A0000}"/>
    <cellStyle name="Normal 20 3 2" xfId="3158" xr:uid="{00000000-0005-0000-0000-0000980A0000}"/>
    <cellStyle name="Normal 20 3 3" xfId="3159" xr:uid="{00000000-0005-0000-0000-0000990A0000}"/>
    <cellStyle name="Normal 20 3 4" xfId="3160" xr:uid="{00000000-0005-0000-0000-00009A0A0000}"/>
    <cellStyle name="Normal 20 4" xfId="1440" xr:uid="{00000000-0005-0000-0000-00009B0A0000}"/>
    <cellStyle name="Normal 20 41" xfId="1441" xr:uid="{00000000-0005-0000-0000-00009C0A0000}"/>
    <cellStyle name="Normal 20 41 2" xfId="1442" xr:uid="{00000000-0005-0000-0000-00009D0A0000}"/>
    <cellStyle name="Normal 20 41 2 2" xfId="3161" xr:uid="{00000000-0005-0000-0000-00009E0A0000}"/>
    <cellStyle name="Normal 20 41 3" xfId="3162" xr:uid="{00000000-0005-0000-0000-00009F0A0000}"/>
    <cellStyle name="Normal 20 41 4" xfId="3163" xr:uid="{00000000-0005-0000-0000-0000A00A0000}"/>
    <cellStyle name="Normal 20 5" xfId="1443" xr:uid="{00000000-0005-0000-0000-0000A10A0000}"/>
    <cellStyle name="Normal 20 6" xfId="1444" xr:uid="{00000000-0005-0000-0000-0000A20A0000}"/>
    <cellStyle name="Normal 20 6 2" xfId="3164" xr:uid="{00000000-0005-0000-0000-0000A30A0000}"/>
    <cellStyle name="Normal 20 6 3" xfId="3975" xr:uid="{00000000-0005-0000-0000-0000A40A0000}"/>
    <cellStyle name="Normal 20 7" xfId="3165" xr:uid="{00000000-0005-0000-0000-0000A50A0000}"/>
    <cellStyle name="Normal 20 8" xfId="3166" xr:uid="{00000000-0005-0000-0000-0000A60A0000}"/>
    <cellStyle name="Normal 20_VSAKIS-Tarpusavio operacijos-2010 11 12" xfId="1445" xr:uid="{00000000-0005-0000-0000-0000A70A0000}"/>
    <cellStyle name="Normal 21" xfId="555" xr:uid="{00000000-0005-0000-0000-0000A80A0000}"/>
    <cellStyle name="Normal 21 10" xfId="556" xr:uid="{00000000-0005-0000-0000-0000A90A0000}"/>
    <cellStyle name="Normal 21 10 2" xfId="3167" xr:uid="{00000000-0005-0000-0000-0000AA0A0000}"/>
    <cellStyle name="Normal 21 10 3" xfId="3168" xr:uid="{00000000-0005-0000-0000-0000AB0A0000}"/>
    <cellStyle name="Normal 21 10 4" xfId="3169" xr:uid="{00000000-0005-0000-0000-0000AC0A0000}"/>
    <cellStyle name="Normal 21 10 5" xfId="1447" xr:uid="{00000000-0005-0000-0000-0000AD0A0000}"/>
    <cellStyle name="Normal 21 11" xfId="1448" xr:uid="{00000000-0005-0000-0000-0000AE0A0000}"/>
    <cellStyle name="Normal 21 11 2" xfId="3170" xr:uid="{00000000-0005-0000-0000-0000AF0A0000}"/>
    <cellStyle name="Normal 21 11 3" xfId="3171" xr:uid="{00000000-0005-0000-0000-0000B00A0000}"/>
    <cellStyle name="Normal 21 11 3 2" xfId="3172" xr:uid="{00000000-0005-0000-0000-0000B10A0000}"/>
    <cellStyle name="Normal 21 11 4" xfId="3173" xr:uid="{00000000-0005-0000-0000-0000B20A0000}"/>
    <cellStyle name="Normal 21 11 5" xfId="3174" xr:uid="{00000000-0005-0000-0000-0000B30A0000}"/>
    <cellStyle name="Normal 21 12" xfId="1449" xr:uid="{00000000-0005-0000-0000-0000B40A0000}"/>
    <cellStyle name="Normal 21 12 2" xfId="3175" xr:uid="{00000000-0005-0000-0000-0000B50A0000}"/>
    <cellStyle name="Normal 21 12 3" xfId="3176" xr:uid="{00000000-0005-0000-0000-0000B60A0000}"/>
    <cellStyle name="Normal 21 12 4" xfId="3976" xr:uid="{00000000-0005-0000-0000-0000B70A0000}"/>
    <cellStyle name="Normal 21 13" xfId="3177" xr:uid="{00000000-0005-0000-0000-0000B80A0000}"/>
    <cellStyle name="Normal 21 13 2" xfId="3178" xr:uid="{00000000-0005-0000-0000-0000B90A0000}"/>
    <cellStyle name="Normal 21 14" xfId="1446" xr:uid="{00000000-0005-0000-0000-0000BA0A0000}"/>
    <cellStyle name="Normal 21 2" xfId="557" xr:uid="{00000000-0005-0000-0000-0000BB0A0000}"/>
    <cellStyle name="Normal 21 2 10" xfId="1450" xr:uid="{00000000-0005-0000-0000-0000BC0A0000}"/>
    <cellStyle name="Normal 21 2 11" xfId="1451" xr:uid="{00000000-0005-0000-0000-0000BD0A0000}"/>
    <cellStyle name="Normal 21 2 11 2" xfId="3179" xr:uid="{00000000-0005-0000-0000-0000BE0A0000}"/>
    <cellStyle name="Normal 21 2 11 3" xfId="3180" xr:uid="{00000000-0005-0000-0000-0000BF0A0000}"/>
    <cellStyle name="Normal 21 2 11 3 2" xfId="3181" xr:uid="{00000000-0005-0000-0000-0000C00A0000}"/>
    <cellStyle name="Normal 21 2 11 4" xfId="3182" xr:uid="{00000000-0005-0000-0000-0000C10A0000}"/>
    <cellStyle name="Normal 21 2 2" xfId="558" xr:uid="{00000000-0005-0000-0000-0000C20A0000}"/>
    <cellStyle name="Normal 21 2 2 2" xfId="559" xr:uid="{00000000-0005-0000-0000-0000C30A0000}"/>
    <cellStyle name="Normal 21 2 2 2 2" xfId="560" xr:uid="{00000000-0005-0000-0000-0000C40A0000}"/>
    <cellStyle name="Normal 21 2 2 2 2 2" xfId="3183" xr:uid="{00000000-0005-0000-0000-0000C50A0000}"/>
    <cellStyle name="Normal 21 2 2 2 2 3" xfId="3184" xr:uid="{00000000-0005-0000-0000-0000C60A0000}"/>
    <cellStyle name="Normal 21 2 2 2 2 4" xfId="3185" xr:uid="{00000000-0005-0000-0000-0000C70A0000}"/>
    <cellStyle name="Normal 21 2 2 2 2 5" xfId="3186" xr:uid="{00000000-0005-0000-0000-0000C80A0000}"/>
    <cellStyle name="Normal 21 2 2 2 2 6" xfId="1454" xr:uid="{00000000-0005-0000-0000-0000C90A0000}"/>
    <cellStyle name="Normal 21 2 2 2 3" xfId="561" xr:uid="{00000000-0005-0000-0000-0000CA0A0000}"/>
    <cellStyle name="Normal 21 2 2 2 3 2" xfId="3187" xr:uid="{00000000-0005-0000-0000-0000CB0A0000}"/>
    <cellStyle name="Normal 21 2 2 2 3 3" xfId="3188" xr:uid="{00000000-0005-0000-0000-0000CC0A0000}"/>
    <cellStyle name="Normal 21 2 2 2 3 4" xfId="3189" xr:uid="{00000000-0005-0000-0000-0000CD0A0000}"/>
    <cellStyle name="Normal 21 2 2 2 3 5" xfId="3190" xr:uid="{00000000-0005-0000-0000-0000CE0A0000}"/>
    <cellStyle name="Normal 21 2 2 2 3 6" xfId="1455" xr:uid="{00000000-0005-0000-0000-0000CF0A0000}"/>
    <cellStyle name="Normal 21 2 2 2 4" xfId="3191" xr:uid="{00000000-0005-0000-0000-0000D00A0000}"/>
    <cellStyle name="Normal 21 2 2 2 5" xfId="3192" xr:uid="{00000000-0005-0000-0000-0000D10A0000}"/>
    <cellStyle name="Normal 21 2 2 2 6" xfId="3193" xr:uid="{00000000-0005-0000-0000-0000D20A0000}"/>
    <cellStyle name="Normal 21 2 2 2 7" xfId="3194" xr:uid="{00000000-0005-0000-0000-0000D30A0000}"/>
    <cellStyle name="Normal 21 2 2 2 8" xfId="1453" xr:uid="{00000000-0005-0000-0000-0000D40A0000}"/>
    <cellStyle name="Normal 21 2 2 2_VSAKIS-Tarpusavio operacijos-vidines operacijos-ketv-2010 11 15" xfId="1456" xr:uid="{00000000-0005-0000-0000-0000D50A0000}"/>
    <cellStyle name="Normal 21 2 2 3" xfId="562" xr:uid="{00000000-0005-0000-0000-0000D60A0000}"/>
    <cellStyle name="Normal 21 2 2 3 2" xfId="3195" xr:uid="{00000000-0005-0000-0000-0000D70A0000}"/>
    <cellStyle name="Normal 21 2 2 3 3" xfId="3196" xr:uid="{00000000-0005-0000-0000-0000D80A0000}"/>
    <cellStyle name="Normal 21 2 2 3 4" xfId="3197" xr:uid="{00000000-0005-0000-0000-0000D90A0000}"/>
    <cellStyle name="Normal 21 2 2 3 5" xfId="3198" xr:uid="{00000000-0005-0000-0000-0000DA0A0000}"/>
    <cellStyle name="Normal 21 2 2 3 6" xfId="1457" xr:uid="{00000000-0005-0000-0000-0000DB0A0000}"/>
    <cellStyle name="Normal 21 2 2 4" xfId="563" xr:uid="{00000000-0005-0000-0000-0000DC0A0000}"/>
    <cellStyle name="Normal 21 2 2 4 2" xfId="3199" xr:uid="{00000000-0005-0000-0000-0000DD0A0000}"/>
    <cellStyle name="Normal 21 2 2 4 3" xfId="3200" xr:uid="{00000000-0005-0000-0000-0000DE0A0000}"/>
    <cellStyle name="Normal 21 2 2 4 4" xfId="3201" xr:uid="{00000000-0005-0000-0000-0000DF0A0000}"/>
    <cellStyle name="Normal 21 2 2 4 5" xfId="3202" xr:uid="{00000000-0005-0000-0000-0000E00A0000}"/>
    <cellStyle name="Normal 21 2 2 4 6" xfId="1458" xr:uid="{00000000-0005-0000-0000-0000E10A0000}"/>
    <cellStyle name="Normal 21 2 2 5" xfId="564" xr:uid="{00000000-0005-0000-0000-0000E20A0000}"/>
    <cellStyle name="Normal 21 2 2 5 2" xfId="565" xr:uid="{00000000-0005-0000-0000-0000E30A0000}"/>
    <cellStyle name="Normal 21 2 2 5 2 2" xfId="3203" xr:uid="{00000000-0005-0000-0000-0000E40A0000}"/>
    <cellStyle name="Normal 21 2 2 5 2 3" xfId="3204" xr:uid="{00000000-0005-0000-0000-0000E50A0000}"/>
    <cellStyle name="Normal 21 2 2 5 2 4" xfId="3205" xr:uid="{00000000-0005-0000-0000-0000E60A0000}"/>
    <cellStyle name="Normal 21 2 2 5 2 5" xfId="1460" xr:uid="{00000000-0005-0000-0000-0000E70A0000}"/>
    <cellStyle name="Normal 21 2 2 5 3" xfId="3206" xr:uid="{00000000-0005-0000-0000-0000E80A0000}"/>
    <cellStyle name="Normal 21 2 2 5 4" xfId="3207" xr:uid="{00000000-0005-0000-0000-0000E90A0000}"/>
    <cellStyle name="Normal 21 2 2 5 5" xfId="3208" xr:uid="{00000000-0005-0000-0000-0000EA0A0000}"/>
    <cellStyle name="Normal 21 2 2 5 6" xfId="1459" xr:uid="{00000000-0005-0000-0000-0000EB0A0000}"/>
    <cellStyle name="Normal 21 2 2 5 7" xfId="1461" xr:uid="{00000000-0005-0000-0000-0000EC0A0000}"/>
    <cellStyle name="Normal 21 2 2 5 7 2" xfId="3209" xr:uid="{00000000-0005-0000-0000-0000ED0A0000}"/>
    <cellStyle name="Normal 21 2 2 5 7 3" xfId="3210" xr:uid="{00000000-0005-0000-0000-0000EE0A0000}"/>
    <cellStyle name="Normal 21 2 2 5 7 3 2" xfId="3211" xr:uid="{00000000-0005-0000-0000-0000EF0A0000}"/>
    <cellStyle name="Normal 21 2 2 5 7 4" xfId="3212" xr:uid="{00000000-0005-0000-0000-0000F00A0000}"/>
    <cellStyle name="Normal 21 2 2 5_VSAKIS-Tarpusavio operacijos-vidines operacijos-ketv-2010 11 15" xfId="1462" xr:uid="{00000000-0005-0000-0000-0000F10A0000}"/>
    <cellStyle name="Normal 21 2 2 6" xfId="3213" xr:uid="{00000000-0005-0000-0000-0000F20A0000}"/>
    <cellStyle name="Normal 21 2 2 7" xfId="3214" xr:uid="{00000000-0005-0000-0000-0000F30A0000}"/>
    <cellStyle name="Normal 21 2 2 8" xfId="3215" xr:uid="{00000000-0005-0000-0000-0000F40A0000}"/>
    <cellStyle name="Normal 21 2 2 9" xfId="1452" xr:uid="{00000000-0005-0000-0000-0000F50A0000}"/>
    <cellStyle name="Normal 21 2 2_VSAKIS-Tarpusavio operacijos-vidines operacijos-ketv-2010 11 15" xfId="1463" xr:uid="{00000000-0005-0000-0000-0000F60A0000}"/>
    <cellStyle name="Normal 21 2 3" xfId="566" xr:uid="{00000000-0005-0000-0000-0000F70A0000}"/>
    <cellStyle name="Normal 21 2 3 2" xfId="567" xr:uid="{00000000-0005-0000-0000-0000F80A0000}"/>
    <cellStyle name="Normal 21 2 3 2 2" xfId="3216" xr:uid="{00000000-0005-0000-0000-0000F90A0000}"/>
    <cellStyle name="Normal 21 2 3 2 3" xfId="3217" xr:uid="{00000000-0005-0000-0000-0000FA0A0000}"/>
    <cellStyle name="Normal 21 2 3 2 4" xfId="3218" xr:uid="{00000000-0005-0000-0000-0000FB0A0000}"/>
    <cellStyle name="Normal 21 2 3 2 5" xfId="3219" xr:uid="{00000000-0005-0000-0000-0000FC0A0000}"/>
    <cellStyle name="Normal 21 2 3 2 6" xfId="1465" xr:uid="{00000000-0005-0000-0000-0000FD0A0000}"/>
    <cellStyle name="Normal 21 2 3 3" xfId="568" xr:uid="{00000000-0005-0000-0000-0000FE0A0000}"/>
    <cellStyle name="Normal 21 2 3 3 2" xfId="3220" xr:uid="{00000000-0005-0000-0000-0000FF0A0000}"/>
    <cellStyle name="Normal 21 2 3 3 3" xfId="3221" xr:uid="{00000000-0005-0000-0000-0000000B0000}"/>
    <cellStyle name="Normal 21 2 3 3 4" xfId="3222" xr:uid="{00000000-0005-0000-0000-0000010B0000}"/>
    <cellStyle name="Normal 21 2 3 3 5" xfId="3223" xr:uid="{00000000-0005-0000-0000-0000020B0000}"/>
    <cellStyle name="Normal 21 2 3 3 6" xfId="1466" xr:uid="{00000000-0005-0000-0000-0000030B0000}"/>
    <cellStyle name="Normal 21 2 3 4" xfId="3224" xr:uid="{00000000-0005-0000-0000-0000040B0000}"/>
    <cellStyle name="Normal 21 2 3 5" xfId="3225" xr:uid="{00000000-0005-0000-0000-0000050B0000}"/>
    <cellStyle name="Normal 21 2 3 6" xfId="3226" xr:uid="{00000000-0005-0000-0000-0000060B0000}"/>
    <cellStyle name="Normal 21 2 3 7" xfId="3227" xr:uid="{00000000-0005-0000-0000-0000070B0000}"/>
    <cellStyle name="Normal 21 2 3 8" xfId="1464" xr:uid="{00000000-0005-0000-0000-0000080B0000}"/>
    <cellStyle name="Normal 21 2 3_VSAKIS-Tarpusavio operacijos-vidines operacijos-ketv-2010 11 15" xfId="1467" xr:uid="{00000000-0005-0000-0000-0000090B0000}"/>
    <cellStyle name="Normal 21 2 4" xfId="569" xr:uid="{00000000-0005-0000-0000-00000A0B0000}"/>
    <cellStyle name="Normal 21 2 4 2" xfId="3228" xr:uid="{00000000-0005-0000-0000-00000B0B0000}"/>
    <cellStyle name="Normal 21 2 4 3" xfId="3229" xr:uid="{00000000-0005-0000-0000-00000C0B0000}"/>
    <cellStyle name="Normal 21 2 4 4" xfId="3230" xr:uid="{00000000-0005-0000-0000-00000D0B0000}"/>
    <cellStyle name="Normal 21 2 4 5" xfId="3231" xr:uid="{00000000-0005-0000-0000-00000E0B0000}"/>
    <cellStyle name="Normal 21 2 4 6" xfId="1468" xr:uid="{00000000-0005-0000-0000-00000F0B0000}"/>
    <cellStyle name="Normal 21 2 5" xfId="570" xr:uid="{00000000-0005-0000-0000-0000100B0000}"/>
    <cellStyle name="Normal 21 2 5 2" xfId="3232" xr:uid="{00000000-0005-0000-0000-0000110B0000}"/>
    <cellStyle name="Normal 21 2 5 3" xfId="3233" xr:uid="{00000000-0005-0000-0000-0000120B0000}"/>
    <cellStyle name="Normal 21 2 5 4" xfId="3234" xr:uid="{00000000-0005-0000-0000-0000130B0000}"/>
    <cellStyle name="Normal 21 2 5 5" xfId="3235" xr:uid="{00000000-0005-0000-0000-0000140B0000}"/>
    <cellStyle name="Normal 21 2 5 6" xfId="1469" xr:uid="{00000000-0005-0000-0000-0000150B0000}"/>
    <cellStyle name="Normal 21 2 6" xfId="571" xr:uid="{00000000-0005-0000-0000-0000160B0000}"/>
    <cellStyle name="Normal 21 2 6 2" xfId="572" xr:uid="{00000000-0005-0000-0000-0000170B0000}"/>
    <cellStyle name="Normal 21 2 6 2 2" xfId="3236" xr:uid="{00000000-0005-0000-0000-0000180B0000}"/>
    <cellStyle name="Normal 21 2 6 2 3" xfId="3237" xr:uid="{00000000-0005-0000-0000-0000190B0000}"/>
    <cellStyle name="Normal 21 2 6 2 4" xfId="3238" xr:uid="{00000000-0005-0000-0000-00001A0B0000}"/>
    <cellStyle name="Normal 21 2 6 2 5" xfId="1471" xr:uid="{00000000-0005-0000-0000-00001B0B0000}"/>
    <cellStyle name="Normal 21 2 6 3" xfId="3239" xr:uid="{00000000-0005-0000-0000-00001C0B0000}"/>
    <cellStyle name="Normal 21 2 6 4" xfId="3240" xr:uid="{00000000-0005-0000-0000-00001D0B0000}"/>
    <cellStyle name="Normal 21 2 6 5" xfId="3241" xr:uid="{00000000-0005-0000-0000-00001E0B0000}"/>
    <cellStyle name="Normal 21 2 6 6" xfId="1470" xr:uid="{00000000-0005-0000-0000-00001F0B0000}"/>
    <cellStyle name="Normal 21 2 6_VSAKIS-Tarpusavio operacijos-vidines operacijos-ketv-2010 11 15" xfId="1472" xr:uid="{00000000-0005-0000-0000-0000200B0000}"/>
    <cellStyle name="Normal 21 2 7" xfId="3242" xr:uid="{00000000-0005-0000-0000-0000210B0000}"/>
    <cellStyle name="Normal 21 2 8" xfId="3243" xr:uid="{00000000-0005-0000-0000-0000220B0000}"/>
    <cellStyle name="Normal 21 2 9" xfId="3244" xr:uid="{00000000-0005-0000-0000-0000230B0000}"/>
    <cellStyle name="Normal 21 2_VSAKIS-Tarpusavio operacijos-vidines operacijos-ketv-2010 11 15" xfId="1473" xr:uid="{00000000-0005-0000-0000-0000240B0000}"/>
    <cellStyle name="Normal 21 3" xfId="573" xr:uid="{00000000-0005-0000-0000-0000250B0000}"/>
    <cellStyle name="Normal 21 3 10" xfId="1475" xr:uid="{00000000-0005-0000-0000-0000260B0000}"/>
    <cellStyle name="Normal 21 3 10 2" xfId="3245" xr:uid="{00000000-0005-0000-0000-0000270B0000}"/>
    <cellStyle name="Normal 21 3 10 3" xfId="3246" xr:uid="{00000000-0005-0000-0000-0000280B0000}"/>
    <cellStyle name="Normal 21 3 10 3 2" xfId="3247" xr:uid="{00000000-0005-0000-0000-0000290B0000}"/>
    <cellStyle name="Normal 21 3 10 4" xfId="3248" xr:uid="{00000000-0005-0000-0000-00002A0B0000}"/>
    <cellStyle name="Normal 21 3 2" xfId="574" xr:uid="{00000000-0005-0000-0000-00002B0B0000}"/>
    <cellStyle name="Normal 21 3 2 2" xfId="575" xr:uid="{00000000-0005-0000-0000-00002C0B0000}"/>
    <cellStyle name="Normal 21 3 2 2 2" xfId="3249" xr:uid="{00000000-0005-0000-0000-00002D0B0000}"/>
    <cellStyle name="Normal 21 3 2 2 3" xfId="3250" xr:uid="{00000000-0005-0000-0000-00002E0B0000}"/>
    <cellStyle name="Normal 21 3 2 2 4" xfId="3251" xr:uid="{00000000-0005-0000-0000-00002F0B0000}"/>
    <cellStyle name="Normal 21 3 2 2 5" xfId="3252" xr:uid="{00000000-0005-0000-0000-0000300B0000}"/>
    <cellStyle name="Normal 21 3 2 2 6" xfId="1477" xr:uid="{00000000-0005-0000-0000-0000310B0000}"/>
    <cellStyle name="Normal 21 3 2 3" xfId="576" xr:uid="{00000000-0005-0000-0000-0000320B0000}"/>
    <cellStyle name="Normal 21 3 2 3 2" xfId="3253" xr:uid="{00000000-0005-0000-0000-0000330B0000}"/>
    <cellStyle name="Normal 21 3 2 3 3" xfId="3254" xr:uid="{00000000-0005-0000-0000-0000340B0000}"/>
    <cellStyle name="Normal 21 3 2 3 4" xfId="3255" xr:uid="{00000000-0005-0000-0000-0000350B0000}"/>
    <cellStyle name="Normal 21 3 2 3 5" xfId="3256" xr:uid="{00000000-0005-0000-0000-0000360B0000}"/>
    <cellStyle name="Normal 21 3 2 3 6" xfId="1478" xr:uid="{00000000-0005-0000-0000-0000370B0000}"/>
    <cellStyle name="Normal 21 3 2 4" xfId="3257" xr:uid="{00000000-0005-0000-0000-0000380B0000}"/>
    <cellStyle name="Normal 21 3 2 5" xfId="3258" xr:uid="{00000000-0005-0000-0000-0000390B0000}"/>
    <cellStyle name="Normal 21 3 2 6" xfId="3259" xr:uid="{00000000-0005-0000-0000-00003A0B0000}"/>
    <cellStyle name="Normal 21 3 2 7" xfId="3260" xr:uid="{00000000-0005-0000-0000-00003B0B0000}"/>
    <cellStyle name="Normal 21 3 2 8" xfId="1476" xr:uid="{00000000-0005-0000-0000-00003C0B0000}"/>
    <cellStyle name="Normal 21 3 2_VSAKIS-Tarpusavio operacijos-vidines operacijos-ketv-2010 11 15" xfId="1479" xr:uid="{00000000-0005-0000-0000-00003D0B0000}"/>
    <cellStyle name="Normal 21 3 3" xfId="577" xr:uid="{00000000-0005-0000-0000-00003E0B0000}"/>
    <cellStyle name="Normal 21 3 3 2" xfId="3261" xr:uid="{00000000-0005-0000-0000-00003F0B0000}"/>
    <cellStyle name="Normal 21 3 3 3" xfId="3262" xr:uid="{00000000-0005-0000-0000-0000400B0000}"/>
    <cellStyle name="Normal 21 3 3 4" xfId="3263" xr:uid="{00000000-0005-0000-0000-0000410B0000}"/>
    <cellStyle name="Normal 21 3 3 5" xfId="3264" xr:uid="{00000000-0005-0000-0000-0000420B0000}"/>
    <cellStyle name="Normal 21 3 3 6" xfId="1480" xr:uid="{00000000-0005-0000-0000-0000430B0000}"/>
    <cellStyle name="Normal 21 3 4" xfId="578" xr:uid="{00000000-0005-0000-0000-0000440B0000}"/>
    <cellStyle name="Normal 21 3 4 2" xfId="3265" xr:uid="{00000000-0005-0000-0000-0000450B0000}"/>
    <cellStyle name="Normal 21 3 4 3" xfId="3266" xr:uid="{00000000-0005-0000-0000-0000460B0000}"/>
    <cellStyle name="Normal 21 3 4 4" xfId="3267" xr:uid="{00000000-0005-0000-0000-0000470B0000}"/>
    <cellStyle name="Normal 21 3 4 5" xfId="3268" xr:uid="{00000000-0005-0000-0000-0000480B0000}"/>
    <cellStyle name="Normal 21 3 4 6" xfId="1481" xr:uid="{00000000-0005-0000-0000-0000490B0000}"/>
    <cellStyle name="Normal 21 3 5" xfId="579" xr:uid="{00000000-0005-0000-0000-00004A0B0000}"/>
    <cellStyle name="Normal 21 3 5 2" xfId="3269" xr:uid="{00000000-0005-0000-0000-00004B0B0000}"/>
    <cellStyle name="Normal 21 3 5 3" xfId="3270" xr:uid="{00000000-0005-0000-0000-00004C0B0000}"/>
    <cellStyle name="Normal 21 3 5 4" xfId="3271" xr:uid="{00000000-0005-0000-0000-00004D0B0000}"/>
    <cellStyle name="Normal 21 3 5 5" xfId="1482" xr:uid="{00000000-0005-0000-0000-00004E0B0000}"/>
    <cellStyle name="Normal 21 3 6" xfId="3272" xr:uid="{00000000-0005-0000-0000-00004F0B0000}"/>
    <cellStyle name="Normal 21 3 7" xfId="3273" xr:uid="{00000000-0005-0000-0000-0000500B0000}"/>
    <cellStyle name="Normal 21 3 8" xfId="3274" xr:uid="{00000000-0005-0000-0000-0000510B0000}"/>
    <cellStyle name="Normal 21 3 9" xfId="1474" xr:uid="{00000000-0005-0000-0000-0000520B0000}"/>
    <cellStyle name="Normal 21 3_VSAKIS-Tarpusavio operacijos-vidines operacijos-ketv-2010 11 15" xfId="1483" xr:uid="{00000000-0005-0000-0000-0000530B0000}"/>
    <cellStyle name="Normal 21 4" xfId="580" xr:uid="{00000000-0005-0000-0000-0000540B0000}"/>
    <cellStyle name="Normal 21 4 2" xfId="581" xr:uid="{00000000-0005-0000-0000-0000550B0000}"/>
    <cellStyle name="Normal 21 4 2 2" xfId="582" xr:uid="{00000000-0005-0000-0000-0000560B0000}"/>
    <cellStyle name="Normal 21 4 2 2 2" xfId="3275" xr:uid="{00000000-0005-0000-0000-0000570B0000}"/>
    <cellStyle name="Normal 21 4 2 2 3" xfId="3276" xr:uid="{00000000-0005-0000-0000-0000580B0000}"/>
    <cellStyle name="Normal 21 4 2 2 4" xfId="3277" xr:uid="{00000000-0005-0000-0000-0000590B0000}"/>
    <cellStyle name="Normal 21 4 2 2 5" xfId="3278" xr:uid="{00000000-0005-0000-0000-00005A0B0000}"/>
    <cellStyle name="Normal 21 4 2 2 6" xfId="1486" xr:uid="{00000000-0005-0000-0000-00005B0B0000}"/>
    <cellStyle name="Normal 21 4 2 3" xfId="583" xr:uid="{00000000-0005-0000-0000-00005C0B0000}"/>
    <cellStyle name="Normal 21 4 2 3 2" xfId="3279" xr:uid="{00000000-0005-0000-0000-00005D0B0000}"/>
    <cellStyle name="Normal 21 4 2 3 3" xfId="3280" xr:uid="{00000000-0005-0000-0000-00005E0B0000}"/>
    <cellStyle name="Normal 21 4 2 3 4" xfId="3281" xr:uid="{00000000-0005-0000-0000-00005F0B0000}"/>
    <cellStyle name="Normal 21 4 2 3 5" xfId="3282" xr:uid="{00000000-0005-0000-0000-0000600B0000}"/>
    <cellStyle name="Normal 21 4 2 3 6" xfId="1487" xr:uid="{00000000-0005-0000-0000-0000610B0000}"/>
    <cellStyle name="Normal 21 4 2 4" xfId="3283" xr:uid="{00000000-0005-0000-0000-0000620B0000}"/>
    <cellStyle name="Normal 21 4 2 5" xfId="3284" xr:uid="{00000000-0005-0000-0000-0000630B0000}"/>
    <cellStyle name="Normal 21 4 2 6" xfId="3285" xr:uid="{00000000-0005-0000-0000-0000640B0000}"/>
    <cellStyle name="Normal 21 4 2 7" xfId="3286" xr:uid="{00000000-0005-0000-0000-0000650B0000}"/>
    <cellStyle name="Normal 21 4 2 8" xfId="1485" xr:uid="{00000000-0005-0000-0000-0000660B0000}"/>
    <cellStyle name="Normal 21 4 2_VSAKIS-Tarpusavio operacijos-vidines operacijos-ketv-2010 11 15" xfId="1488" xr:uid="{00000000-0005-0000-0000-0000670B0000}"/>
    <cellStyle name="Normal 21 4 3" xfId="584" xr:uid="{00000000-0005-0000-0000-0000680B0000}"/>
    <cellStyle name="Normal 21 4 3 2" xfId="3287" xr:uid="{00000000-0005-0000-0000-0000690B0000}"/>
    <cellStyle name="Normal 21 4 3 3" xfId="3288" xr:uid="{00000000-0005-0000-0000-00006A0B0000}"/>
    <cellStyle name="Normal 21 4 3 4" xfId="3289" xr:uid="{00000000-0005-0000-0000-00006B0B0000}"/>
    <cellStyle name="Normal 21 4 3 5" xfId="3290" xr:uid="{00000000-0005-0000-0000-00006C0B0000}"/>
    <cellStyle name="Normal 21 4 3 6" xfId="1489" xr:uid="{00000000-0005-0000-0000-00006D0B0000}"/>
    <cellStyle name="Normal 21 4 4" xfId="585" xr:uid="{00000000-0005-0000-0000-00006E0B0000}"/>
    <cellStyle name="Normal 21 4 4 2" xfId="3291" xr:uid="{00000000-0005-0000-0000-00006F0B0000}"/>
    <cellStyle name="Normal 21 4 4 3" xfId="3292" xr:uid="{00000000-0005-0000-0000-0000700B0000}"/>
    <cellStyle name="Normal 21 4 4 4" xfId="3293" xr:uid="{00000000-0005-0000-0000-0000710B0000}"/>
    <cellStyle name="Normal 21 4 4 5" xfId="3294" xr:uid="{00000000-0005-0000-0000-0000720B0000}"/>
    <cellStyle name="Normal 21 4 4 6" xfId="1490" xr:uid="{00000000-0005-0000-0000-0000730B0000}"/>
    <cellStyle name="Normal 21 4 5" xfId="3295" xr:uid="{00000000-0005-0000-0000-0000740B0000}"/>
    <cellStyle name="Normal 21 4 6" xfId="3296" xr:uid="{00000000-0005-0000-0000-0000750B0000}"/>
    <cellStyle name="Normal 21 4 7" xfId="3297" xr:uid="{00000000-0005-0000-0000-0000760B0000}"/>
    <cellStyle name="Normal 21 4 8" xfId="3298" xr:uid="{00000000-0005-0000-0000-0000770B0000}"/>
    <cellStyle name="Normal 21 4 9" xfId="1484" xr:uid="{00000000-0005-0000-0000-0000780B0000}"/>
    <cellStyle name="Normal 21 4_VSAKIS-Tarpusavio operacijos-vidines operacijos-ketv-2010 11 15" xfId="1491" xr:uid="{00000000-0005-0000-0000-0000790B0000}"/>
    <cellStyle name="Normal 21 5" xfId="586" xr:uid="{00000000-0005-0000-0000-00007A0B0000}"/>
    <cellStyle name="Normal 21 5 2" xfId="587" xr:uid="{00000000-0005-0000-0000-00007B0B0000}"/>
    <cellStyle name="Normal 21 5 2 2" xfId="3299" xr:uid="{00000000-0005-0000-0000-00007C0B0000}"/>
    <cellStyle name="Normal 21 5 2 3" xfId="3300" xr:uid="{00000000-0005-0000-0000-00007D0B0000}"/>
    <cellStyle name="Normal 21 5 2 4" xfId="3301" xr:uid="{00000000-0005-0000-0000-00007E0B0000}"/>
    <cellStyle name="Normal 21 5 2 5" xfId="3302" xr:uid="{00000000-0005-0000-0000-00007F0B0000}"/>
    <cellStyle name="Normal 21 5 2 6" xfId="1493" xr:uid="{00000000-0005-0000-0000-0000800B0000}"/>
    <cellStyle name="Normal 21 5 3" xfId="588" xr:uid="{00000000-0005-0000-0000-0000810B0000}"/>
    <cellStyle name="Normal 21 5 3 2" xfId="3303" xr:uid="{00000000-0005-0000-0000-0000820B0000}"/>
    <cellStyle name="Normal 21 5 3 3" xfId="3304" xr:uid="{00000000-0005-0000-0000-0000830B0000}"/>
    <cellStyle name="Normal 21 5 3 4" xfId="3305" xr:uid="{00000000-0005-0000-0000-0000840B0000}"/>
    <cellStyle name="Normal 21 5 3 5" xfId="3306" xr:uid="{00000000-0005-0000-0000-0000850B0000}"/>
    <cellStyle name="Normal 21 5 3 6" xfId="1494" xr:uid="{00000000-0005-0000-0000-0000860B0000}"/>
    <cellStyle name="Normal 21 5 4" xfId="589" xr:uid="{00000000-0005-0000-0000-0000870B0000}"/>
    <cellStyle name="Normal 21 5 4 2" xfId="3307" xr:uid="{00000000-0005-0000-0000-0000880B0000}"/>
    <cellStyle name="Normal 21 5 4 3" xfId="3308" xr:uid="{00000000-0005-0000-0000-0000890B0000}"/>
    <cellStyle name="Normal 21 5 4 4" xfId="3309" xr:uid="{00000000-0005-0000-0000-00008A0B0000}"/>
    <cellStyle name="Normal 21 5 4 5" xfId="1495" xr:uid="{00000000-0005-0000-0000-00008B0B0000}"/>
    <cellStyle name="Normal 21 5 5" xfId="3310" xr:uid="{00000000-0005-0000-0000-00008C0B0000}"/>
    <cellStyle name="Normal 21 5 6" xfId="3311" xr:uid="{00000000-0005-0000-0000-00008D0B0000}"/>
    <cellStyle name="Normal 21 5 7" xfId="3312" xr:uid="{00000000-0005-0000-0000-00008E0B0000}"/>
    <cellStyle name="Normal 21 5 8" xfId="1492" xr:uid="{00000000-0005-0000-0000-00008F0B0000}"/>
    <cellStyle name="Normal 21 5 9" xfId="1496" xr:uid="{00000000-0005-0000-0000-0000900B0000}"/>
    <cellStyle name="Normal 21 5 9 2" xfId="3313" xr:uid="{00000000-0005-0000-0000-0000910B0000}"/>
    <cellStyle name="Normal 21 5 9 3" xfId="3314" xr:uid="{00000000-0005-0000-0000-0000920B0000}"/>
    <cellStyle name="Normal 21 5 9 3 2" xfId="3315" xr:uid="{00000000-0005-0000-0000-0000930B0000}"/>
    <cellStyle name="Normal 21 5 9 4" xfId="3316" xr:uid="{00000000-0005-0000-0000-0000940B0000}"/>
    <cellStyle name="Normal 21 5_VSAKIS-Tarpusavio operacijos-vidines operacijos-ketv-2010 11 15" xfId="1497" xr:uid="{00000000-0005-0000-0000-0000950B0000}"/>
    <cellStyle name="Normal 21 6" xfId="590" xr:uid="{00000000-0005-0000-0000-0000960B0000}"/>
    <cellStyle name="Normal 21 6 10" xfId="1499" xr:uid="{00000000-0005-0000-0000-0000970B0000}"/>
    <cellStyle name="Normal 21 6 10 2" xfId="3317" xr:uid="{00000000-0005-0000-0000-0000980B0000}"/>
    <cellStyle name="Normal 21 6 10 3" xfId="3318" xr:uid="{00000000-0005-0000-0000-0000990B0000}"/>
    <cellStyle name="Normal 21 6 10 3 2" xfId="3319" xr:uid="{00000000-0005-0000-0000-00009A0B0000}"/>
    <cellStyle name="Normal 21 6 10 4" xfId="3320" xr:uid="{00000000-0005-0000-0000-00009B0B0000}"/>
    <cellStyle name="Normal 21 6 2" xfId="591" xr:uid="{00000000-0005-0000-0000-00009C0B0000}"/>
    <cellStyle name="Normal 21 6 2 2" xfId="3321" xr:uid="{00000000-0005-0000-0000-00009D0B0000}"/>
    <cellStyle name="Normal 21 6 2 3" xfId="3322" xr:uid="{00000000-0005-0000-0000-00009E0B0000}"/>
    <cellStyle name="Normal 21 6 2 4" xfId="3323" xr:uid="{00000000-0005-0000-0000-00009F0B0000}"/>
    <cellStyle name="Normal 21 6 2 5" xfId="3324" xr:uid="{00000000-0005-0000-0000-0000A00B0000}"/>
    <cellStyle name="Normal 21 6 2 6" xfId="1500" xr:uid="{00000000-0005-0000-0000-0000A10B0000}"/>
    <cellStyle name="Normal 21 6 3" xfId="592" xr:uid="{00000000-0005-0000-0000-0000A20B0000}"/>
    <cellStyle name="Normal 21 6 3 2" xfId="593" xr:uid="{00000000-0005-0000-0000-0000A30B0000}"/>
    <cellStyle name="Normal 21 6 3 2 2" xfId="3325" xr:uid="{00000000-0005-0000-0000-0000A40B0000}"/>
    <cellStyle name="Normal 21 6 3 2 3" xfId="3326" xr:uid="{00000000-0005-0000-0000-0000A50B0000}"/>
    <cellStyle name="Normal 21 6 3 2 4" xfId="3327" xr:uid="{00000000-0005-0000-0000-0000A60B0000}"/>
    <cellStyle name="Normal 21 6 3 2 5" xfId="1502" xr:uid="{00000000-0005-0000-0000-0000A70B0000}"/>
    <cellStyle name="Normal 21 6 3 3" xfId="3328" xr:uid="{00000000-0005-0000-0000-0000A80B0000}"/>
    <cellStyle name="Normal 21 6 3 4" xfId="3329" xr:uid="{00000000-0005-0000-0000-0000A90B0000}"/>
    <cellStyle name="Normal 21 6 3 5" xfId="3330" xr:uid="{00000000-0005-0000-0000-0000AA0B0000}"/>
    <cellStyle name="Normal 21 6 3 6" xfId="1501" xr:uid="{00000000-0005-0000-0000-0000AB0B0000}"/>
    <cellStyle name="Normal 21 6 3_VSAKIS-Tarpusavio operacijos-vidines operacijos-ketv-2010 11 15" xfId="1503" xr:uid="{00000000-0005-0000-0000-0000AC0B0000}"/>
    <cellStyle name="Normal 21 6 4" xfId="594" xr:uid="{00000000-0005-0000-0000-0000AD0B0000}"/>
    <cellStyle name="Normal 21 6 4 2" xfId="3331" xr:uid="{00000000-0005-0000-0000-0000AE0B0000}"/>
    <cellStyle name="Normal 21 6 4 3" xfId="3332" xr:uid="{00000000-0005-0000-0000-0000AF0B0000}"/>
    <cellStyle name="Normal 21 6 4 4" xfId="3333" xr:uid="{00000000-0005-0000-0000-0000B00B0000}"/>
    <cellStyle name="Normal 21 6 4 5" xfId="1504" xr:uid="{00000000-0005-0000-0000-0000B10B0000}"/>
    <cellStyle name="Normal 21 6 5" xfId="595" xr:uid="{00000000-0005-0000-0000-0000B20B0000}"/>
    <cellStyle name="Normal 21 6 5 2" xfId="3334" xr:uid="{00000000-0005-0000-0000-0000B30B0000}"/>
    <cellStyle name="Normal 21 6 5 3" xfId="3335" xr:uid="{00000000-0005-0000-0000-0000B40B0000}"/>
    <cellStyle name="Normal 21 6 5 4" xfId="3336" xr:uid="{00000000-0005-0000-0000-0000B50B0000}"/>
    <cellStyle name="Normal 21 6 5 5" xfId="1505" xr:uid="{00000000-0005-0000-0000-0000B60B0000}"/>
    <cellStyle name="Normal 21 6 6" xfId="1506" xr:uid="{00000000-0005-0000-0000-0000B70B0000}"/>
    <cellStyle name="Normal 21 6 6 2" xfId="3337" xr:uid="{00000000-0005-0000-0000-0000B80B0000}"/>
    <cellStyle name="Normal 21 6 6 3" xfId="3338" xr:uid="{00000000-0005-0000-0000-0000B90B0000}"/>
    <cellStyle name="Normal 21 6 7" xfId="3339" xr:uid="{00000000-0005-0000-0000-0000BA0B0000}"/>
    <cellStyle name="Normal 21 6 8" xfId="3340" xr:uid="{00000000-0005-0000-0000-0000BB0B0000}"/>
    <cellStyle name="Normal 21 6 9" xfId="1498" xr:uid="{00000000-0005-0000-0000-0000BC0B0000}"/>
    <cellStyle name="Normal 21 6_VSAKIS-Tarpusavio operacijos-vidines operacijos-ketv-2010 11 15" xfId="1507" xr:uid="{00000000-0005-0000-0000-0000BD0B0000}"/>
    <cellStyle name="Normal 21 7" xfId="596" xr:uid="{00000000-0005-0000-0000-0000BE0B0000}"/>
    <cellStyle name="Normal 21 7 2" xfId="3341" xr:uid="{00000000-0005-0000-0000-0000BF0B0000}"/>
    <cellStyle name="Normal 21 7 3" xfId="3342" xr:uid="{00000000-0005-0000-0000-0000C00B0000}"/>
    <cellStyle name="Normal 21 7 4" xfId="3343" xr:uid="{00000000-0005-0000-0000-0000C10B0000}"/>
    <cellStyle name="Normal 21 7 5" xfId="3344" xr:uid="{00000000-0005-0000-0000-0000C20B0000}"/>
    <cellStyle name="Normal 21 7 6" xfId="1508" xr:uid="{00000000-0005-0000-0000-0000C30B0000}"/>
    <cellStyle name="Normal 21 8" xfId="597" xr:uid="{00000000-0005-0000-0000-0000C40B0000}"/>
    <cellStyle name="Normal 21 8 2" xfId="598" xr:uid="{00000000-0005-0000-0000-0000C50B0000}"/>
    <cellStyle name="Normal 21 8 2 2" xfId="3345" xr:uid="{00000000-0005-0000-0000-0000C60B0000}"/>
    <cellStyle name="Normal 21 8 2 3" xfId="3346" xr:uid="{00000000-0005-0000-0000-0000C70B0000}"/>
    <cellStyle name="Normal 21 8 2 4" xfId="3347" xr:uid="{00000000-0005-0000-0000-0000C80B0000}"/>
    <cellStyle name="Normal 21 8 2 5" xfId="1510" xr:uid="{00000000-0005-0000-0000-0000C90B0000}"/>
    <cellStyle name="Normal 21 8 3" xfId="1511" xr:uid="{00000000-0005-0000-0000-0000CA0B0000}"/>
    <cellStyle name="Normal 21 8 3 2" xfId="3348" xr:uid="{00000000-0005-0000-0000-0000CB0B0000}"/>
    <cellStyle name="Normal 21 8 3 3" xfId="3349" xr:uid="{00000000-0005-0000-0000-0000CC0B0000}"/>
    <cellStyle name="Normal 21 8 4" xfId="3350" xr:uid="{00000000-0005-0000-0000-0000CD0B0000}"/>
    <cellStyle name="Normal 21 8 5" xfId="3351" xr:uid="{00000000-0005-0000-0000-0000CE0B0000}"/>
    <cellStyle name="Normal 21 8 5 2" xfId="3352" xr:uid="{00000000-0005-0000-0000-0000CF0B0000}"/>
    <cellStyle name="Normal 21 8 6" xfId="3353" xr:uid="{00000000-0005-0000-0000-0000D00B0000}"/>
    <cellStyle name="Normal 21 8 7" xfId="1509" xr:uid="{00000000-0005-0000-0000-0000D10B0000}"/>
    <cellStyle name="Normal 21 8_VSAKIS-Tarpusavio operacijos-vidines operacijos-ketv-2010 11 15" xfId="1512" xr:uid="{00000000-0005-0000-0000-0000D20B0000}"/>
    <cellStyle name="Normal 21 9" xfId="599" xr:uid="{00000000-0005-0000-0000-0000D30B0000}"/>
    <cellStyle name="Normal 21 9 2" xfId="3354" xr:uid="{00000000-0005-0000-0000-0000D40B0000}"/>
    <cellStyle name="Normal 21 9 3" xfId="3355" xr:uid="{00000000-0005-0000-0000-0000D50B0000}"/>
    <cellStyle name="Normal 21 9 3 2" xfId="3356" xr:uid="{00000000-0005-0000-0000-0000D60B0000}"/>
    <cellStyle name="Normal 21 9 4" xfId="3357" xr:uid="{00000000-0005-0000-0000-0000D70B0000}"/>
    <cellStyle name="Normal 21 9 5" xfId="1513" xr:uid="{00000000-0005-0000-0000-0000D80B0000}"/>
    <cellStyle name="Normal 21_VSAKIS-Tarpusavio operacijos-2010 11 12" xfId="1514" xr:uid="{00000000-0005-0000-0000-0000D90B0000}"/>
    <cellStyle name="Normal 22" xfId="600" xr:uid="{00000000-0005-0000-0000-0000DA0B0000}"/>
    <cellStyle name="Normal 22 2" xfId="601" xr:uid="{00000000-0005-0000-0000-0000DB0B0000}"/>
    <cellStyle name="Normal 22 2 2" xfId="937" xr:uid="{00000000-0005-0000-0000-0000DC0B0000}"/>
    <cellStyle name="Normal 22 2 2 2" xfId="3358" xr:uid="{00000000-0005-0000-0000-0000DD0B0000}"/>
    <cellStyle name="Normal 22 2 2 3" xfId="3359" xr:uid="{00000000-0005-0000-0000-0000DE0B0000}"/>
    <cellStyle name="Normal 22 2 2 4" xfId="1515" xr:uid="{00000000-0005-0000-0000-0000DF0B0000}"/>
    <cellStyle name="Normal 22 2 3" xfId="1516" xr:uid="{00000000-0005-0000-0000-0000E00B0000}"/>
    <cellStyle name="Normal 22 2 4" xfId="3360" xr:uid="{00000000-0005-0000-0000-0000E10B0000}"/>
    <cellStyle name="Normal 22 2 5" xfId="3361" xr:uid="{00000000-0005-0000-0000-0000E20B0000}"/>
    <cellStyle name="Normal 22 3" xfId="936" xr:uid="{00000000-0005-0000-0000-0000E30B0000}"/>
    <cellStyle name="Normal 22 3 2" xfId="3362" xr:uid="{00000000-0005-0000-0000-0000E40B0000}"/>
    <cellStyle name="Normal 22 3 3" xfId="3977" xr:uid="{00000000-0005-0000-0000-0000E50B0000}"/>
    <cellStyle name="Normal 22 4" xfId="1517" xr:uid="{00000000-0005-0000-0000-0000E60B0000}"/>
    <cellStyle name="Normal 22 4 2" xfId="3363" xr:uid="{00000000-0005-0000-0000-0000E70B0000}"/>
    <cellStyle name="Normal 22 4 3" xfId="3978" xr:uid="{00000000-0005-0000-0000-0000E80B0000}"/>
    <cellStyle name="Normal 22 5" xfId="3364" xr:uid="{00000000-0005-0000-0000-0000E90B0000}"/>
    <cellStyle name="Normal 22 6" xfId="3365" xr:uid="{00000000-0005-0000-0000-0000EA0B0000}"/>
    <cellStyle name="Normal 22_VSAKIS-D.A.2.4-PD-2priedas-2010 10 06-EY_ old" xfId="1518" xr:uid="{00000000-0005-0000-0000-0000EB0B0000}"/>
    <cellStyle name="Normal 23" xfId="602" xr:uid="{00000000-0005-0000-0000-0000EC0B0000}"/>
    <cellStyle name="Normal 23 2" xfId="603" xr:uid="{00000000-0005-0000-0000-0000ED0B0000}"/>
    <cellStyle name="Normal 23 2 2" xfId="939" xr:uid="{00000000-0005-0000-0000-0000EE0B0000}"/>
    <cellStyle name="Normal 23 2 2 2" xfId="3366" xr:uid="{00000000-0005-0000-0000-0000EF0B0000}"/>
    <cellStyle name="Normal 23 2 2 3" xfId="3367" xr:uid="{00000000-0005-0000-0000-0000F00B0000}"/>
    <cellStyle name="Normal 23 2 2 4" xfId="1519" xr:uid="{00000000-0005-0000-0000-0000F10B0000}"/>
    <cellStyle name="Normal 23 2 3" xfId="1520" xr:uid="{00000000-0005-0000-0000-0000F20B0000}"/>
    <cellStyle name="Normal 23 2 4" xfId="3368" xr:uid="{00000000-0005-0000-0000-0000F30B0000}"/>
    <cellStyle name="Normal 23 2 5" xfId="3369" xr:uid="{00000000-0005-0000-0000-0000F40B0000}"/>
    <cellStyle name="Normal 23 3" xfId="604" xr:uid="{00000000-0005-0000-0000-0000F50B0000}"/>
    <cellStyle name="Normal 23 3 2" xfId="940" xr:uid="{00000000-0005-0000-0000-0000F60B0000}"/>
    <cellStyle name="Normal 23 3 2 2" xfId="3370" xr:uid="{00000000-0005-0000-0000-0000F70B0000}"/>
    <cellStyle name="Normal 23 3 2 3" xfId="3371" xr:uid="{00000000-0005-0000-0000-0000F80B0000}"/>
    <cellStyle name="Normal 23 3 2 4" xfId="1521" xr:uid="{00000000-0005-0000-0000-0000F90B0000}"/>
    <cellStyle name="Normal 23 3 3" xfId="1522" xr:uid="{00000000-0005-0000-0000-0000FA0B0000}"/>
    <cellStyle name="Normal 23 3 4" xfId="3372" xr:uid="{00000000-0005-0000-0000-0000FB0B0000}"/>
    <cellStyle name="Normal 23 3 5" xfId="3373" xr:uid="{00000000-0005-0000-0000-0000FC0B0000}"/>
    <cellStyle name="Normal 23 4" xfId="938" xr:uid="{00000000-0005-0000-0000-0000FD0B0000}"/>
    <cellStyle name="Normal 23 4 2" xfId="3374" xr:uid="{00000000-0005-0000-0000-0000FE0B0000}"/>
    <cellStyle name="Normal 23 4 3" xfId="3375" xr:uid="{00000000-0005-0000-0000-0000FF0B0000}"/>
    <cellStyle name="Normal 23 4 4" xfId="1523" xr:uid="{00000000-0005-0000-0000-0000000C0000}"/>
    <cellStyle name="Normal 23 5" xfId="1524" xr:uid="{00000000-0005-0000-0000-0000010C0000}"/>
    <cellStyle name="Normal 23 6" xfId="3376" xr:uid="{00000000-0005-0000-0000-0000020C0000}"/>
    <cellStyle name="Normal 23 7" xfId="3377" xr:uid="{00000000-0005-0000-0000-0000030C0000}"/>
    <cellStyle name="Normal 23_VSAKIS-D.A.2.4-PD-2priedas-2010 10 06-EY_ old" xfId="3378" xr:uid="{00000000-0005-0000-0000-0000040C0000}"/>
    <cellStyle name="Normal 24" xfId="605" xr:uid="{00000000-0005-0000-0000-0000050C0000}"/>
    <cellStyle name="Normal 24 2" xfId="1526" xr:uid="{00000000-0005-0000-0000-0000060C0000}"/>
    <cellStyle name="Normal 24 2 2" xfId="3379" xr:uid="{00000000-0005-0000-0000-0000070C0000}"/>
    <cellStyle name="Normal 24 2 3" xfId="3380" xr:uid="{00000000-0005-0000-0000-0000080C0000}"/>
    <cellStyle name="Normal 24 2 3 2" xfId="3381" xr:uid="{00000000-0005-0000-0000-0000090C0000}"/>
    <cellStyle name="Normal 24 2 4" xfId="3382" xr:uid="{00000000-0005-0000-0000-00000A0C0000}"/>
    <cellStyle name="Normal 24 3" xfId="1527" xr:uid="{00000000-0005-0000-0000-00000B0C0000}"/>
    <cellStyle name="Normal 24 3 2" xfId="3383" xr:uid="{00000000-0005-0000-0000-00000C0C0000}"/>
    <cellStyle name="Normal 24 3 3" xfId="3384" xr:uid="{00000000-0005-0000-0000-00000D0C0000}"/>
    <cellStyle name="Normal 24 4" xfId="3385" xr:uid="{00000000-0005-0000-0000-00000E0C0000}"/>
    <cellStyle name="Normal 24 5" xfId="3386" xr:uid="{00000000-0005-0000-0000-00000F0C0000}"/>
    <cellStyle name="Normal 24 6" xfId="1525" xr:uid="{00000000-0005-0000-0000-0000100C0000}"/>
    <cellStyle name="Normal 25" xfId="606" xr:uid="{00000000-0005-0000-0000-0000110C0000}"/>
    <cellStyle name="Normal 25 2" xfId="607" xr:uid="{00000000-0005-0000-0000-0000120C0000}"/>
    <cellStyle name="Normal 25 2 2" xfId="3387" xr:uid="{00000000-0005-0000-0000-0000130C0000}"/>
    <cellStyle name="Normal 25 2 3" xfId="3388" xr:uid="{00000000-0005-0000-0000-0000140C0000}"/>
    <cellStyle name="Normal 25 2 4" xfId="3389" xr:uid="{00000000-0005-0000-0000-0000150C0000}"/>
    <cellStyle name="Normal 25 2 5" xfId="3390" xr:uid="{00000000-0005-0000-0000-0000160C0000}"/>
    <cellStyle name="Normal 25 2 6" xfId="1529" xr:uid="{00000000-0005-0000-0000-0000170C0000}"/>
    <cellStyle name="Normal 25 3" xfId="3391" xr:uid="{00000000-0005-0000-0000-0000180C0000}"/>
    <cellStyle name="Normal 25 4" xfId="3392" xr:uid="{00000000-0005-0000-0000-0000190C0000}"/>
    <cellStyle name="Normal 25 5" xfId="3393" xr:uid="{00000000-0005-0000-0000-00001A0C0000}"/>
    <cellStyle name="Normal 25 6" xfId="1528" xr:uid="{00000000-0005-0000-0000-00001B0C0000}"/>
    <cellStyle name="Normal 25_VSAKIS-Tarpusavio operacijos-vidines operacijos-ketv-2010 11 15" xfId="1530" xr:uid="{00000000-0005-0000-0000-00001C0C0000}"/>
    <cellStyle name="Normal 26" xfId="608" xr:uid="{00000000-0005-0000-0000-00001D0C0000}"/>
    <cellStyle name="Normal 26 2" xfId="941" xr:uid="{00000000-0005-0000-0000-00001E0C0000}"/>
    <cellStyle name="Normal 26 2 2" xfId="3394" xr:uid="{00000000-0005-0000-0000-00001F0C0000}"/>
    <cellStyle name="Normal 26 2 3" xfId="3395" xr:uid="{00000000-0005-0000-0000-0000200C0000}"/>
    <cellStyle name="Normal 26 2 4" xfId="3396" xr:uid="{00000000-0005-0000-0000-0000210C0000}"/>
    <cellStyle name="Normal 26 2 5" xfId="1532" xr:uid="{00000000-0005-0000-0000-0000220C0000}"/>
    <cellStyle name="Normal 26 3" xfId="1533" xr:uid="{00000000-0005-0000-0000-0000230C0000}"/>
    <cellStyle name="Normal 26 3 2" xfId="3397" xr:uid="{00000000-0005-0000-0000-0000240C0000}"/>
    <cellStyle name="Normal 26 3 3" xfId="3398" xr:uid="{00000000-0005-0000-0000-0000250C0000}"/>
    <cellStyle name="Normal 26 3 4" xfId="3399" xr:uid="{00000000-0005-0000-0000-0000260C0000}"/>
    <cellStyle name="Normal 26 4" xfId="3400" xr:uid="{00000000-0005-0000-0000-0000270C0000}"/>
    <cellStyle name="Normal 26 5" xfId="3401" xr:uid="{00000000-0005-0000-0000-0000280C0000}"/>
    <cellStyle name="Normal 26 6" xfId="1534" xr:uid="{00000000-0005-0000-0000-0000290C0000}"/>
    <cellStyle name="Normal 26 6 2" xfId="3402" xr:uid="{00000000-0005-0000-0000-00002A0C0000}"/>
    <cellStyle name="Normal 26 6 3" xfId="3403" xr:uid="{00000000-0005-0000-0000-00002B0C0000}"/>
    <cellStyle name="Normal 26 6 4" xfId="3404" xr:uid="{00000000-0005-0000-0000-00002C0C0000}"/>
    <cellStyle name="Normal 26 7" xfId="3405" xr:uid="{00000000-0005-0000-0000-00002D0C0000}"/>
    <cellStyle name="Normal 26 8" xfId="3406" xr:uid="{00000000-0005-0000-0000-00002E0C0000}"/>
    <cellStyle name="Normal 26 9" xfId="1531" xr:uid="{00000000-0005-0000-0000-00002F0C0000}"/>
    <cellStyle name="Normal 27" xfId="609" xr:uid="{00000000-0005-0000-0000-0000300C0000}"/>
    <cellStyle name="Normal 27 2" xfId="1536" xr:uid="{00000000-0005-0000-0000-0000310C0000}"/>
    <cellStyle name="Normal 27 2 2" xfId="3407" xr:uid="{00000000-0005-0000-0000-0000320C0000}"/>
    <cellStyle name="Normal 27 2 3" xfId="3408" xr:uid="{00000000-0005-0000-0000-0000330C0000}"/>
    <cellStyle name="Normal 27 2 4" xfId="3409" xr:uid="{00000000-0005-0000-0000-0000340C0000}"/>
    <cellStyle name="Normal 27 3" xfId="3410" xr:uid="{00000000-0005-0000-0000-0000350C0000}"/>
    <cellStyle name="Normal 27 4" xfId="3411" xr:uid="{00000000-0005-0000-0000-0000360C0000}"/>
    <cellStyle name="Normal 27 5" xfId="3412" xr:uid="{00000000-0005-0000-0000-0000370C0000}"/>
    <cellStyle name="Normal 27 6" xfId="1537" xr:uid="{00000000-0005-0000-0000-0000380C0000}"/>
    <cellStyle name="Normal 27 6 2" xfId="3413" xr:uid="{00000000-0005-0000-0000-0000390C0000}"/>
    <cellStyle name="Normal 27 6 3" xfId="3414" xr:uid="{00000000-0005-0000-0000-00003A0C0000}"/>
    <cellStyle name="Normal 27 6 3 2" xfId="3415" xr:uid="{00000000-0005-0000-0000-00003B0C0000}"/>
    <cellStyle name="Normal 27 6 4" xfId="3416" xr:uid="{00000000-0005-0000-0000-00003C0C0000}"/>
    <cellStyle name="Normal 27 7" xfId="1535" xr:uid="{00000000-0005-0000-0000-00003D0C0000}"/>
    <cellStyle name="Normal 28" xfId="1538" xr:uid="{00000000-0005-0000-0000-00003E0C0000}"/>
    <cellStyle name="Normal 28 2" xfId="1539" xr:uid="{00000000-0005-0000-0000-00003F0C0000}"/>
    <cellStyle name="Normal 28 2 2" xfId="3417" xr:uid="{00000000-0005-0000-0000-0000400C0000}"/>
    <cellStyle name="Normal 28 2 3" xfId="3418" xr:uid="{00000000-0005-0000-0000-0000410C0000}"/>
    <cellStyle name="Normal 28 3" xfId="1540" xr:uid="{00000000-0005-0000-0000-0000420C0000}"/>
    <cellStyle name="Normal 28 3 2" xfId="3419" xr:uid="{00000000-0005-0000-0000-0000430C0000}"/>
    <cellStyle name="Normal 28 4" xfId="3420" xr:uid="{00000000-0005-0000-0000-0000440C0000}"/>
    <cellStyle name="Normal 28 5" xfId="3421" xr:uid="{00000000-0005-0000-0000-0000450C0000}"/>
    <cellStyle name="Normal 28 6" xfId="3422" xr:uid="{00000000-0005-0000-0000-0000460C0000}"/>
    <cellStyle name="Normal 29" xfId="1541" xr:uid="{00000000-0005-0000-0000-0000470C0000}"/>
    <cellStyle name="Normal 29 2" xfId="3423" xr:uid="{00000000-0005-0000-0000-0000480C0000}"/>
    <cellStyle name="Normal 29 3" xfId="3424" xr:uid="{00000000-0005-0000-0000-0000490C0000}"/>
    <cellStyle name="Normal 3" xfId="610" xr:uid="{00000000-0005-0000-0000-00004A0C0000}"/>
    <cellStyle name="Normal 3 2" xfId="611" xr:uid="{00000000-0005-0000-0000-00004B0C0000}"/>
    <cellStyle name="Normal 3 2 2" xfId="1542" xr:uid="{00000000-0005-0000-0000-00004C0C0000}"/>
    <cellStyle name="Normal 3 2 3" xfId="3425" xr:uid="{00000000-0005-0000-0000-00004D0C0000}"/>
    <cellStyle name="Normal 3 2 4" xfId="3426" xr:uid="{00000000-0005-0000-0000-00004E0C0000}"/>
    <cellStyle name="Normal 3 3" xfId="612" xr:uid="{00000000-0005-0000-0000-00004F0C0000}"/>
    <cellStyle name="Normal 3 3 2" xfId="613" xr:uid="{00000000-0005-0000-0000-0000500C0000}"/>
    <cellStyle name="Normal 3 3 2 2" xfId="943" xr:uid="{00000000-0005-0000-0000-0000510C0000}"/>
    <cellStyle name="Normal 3 3 2 2 2" xfId="3427" xr:uid="{00000000-0005-0000-0000-0000520C0000}"/>
    <cellStyle name="Normal 3 3 2 2 3" xfId="3428" xr:uid="{00000000-0005-0000-0000-0000530C0000}"/>
    <cellStyle name="Normal 3 3 2 2 4" xfId="1543" xr:uid="{00000000-0005-0000-0000-0000540C0000}"/>
    <cellStyle name="Normal 3 3 2 3" xfId="1544" xr:uid="{00000000-0005-0000-0000-0000550C0000}"/>
    <cellStyle name="Normal 3 3 2 4" xfId="3429" xr:uid="{00000000-0005-0000-0000-0000560C0000}"/>
    <cellStyle name="Normal 3 3 2 5" xfId="3430" xr:uid="{00000000-0005-0000-0000-0000570C0000}"/>
    <cellStyle name="Normal 3 3 3" xfId="942" xr:uid="{00000000-0005-0000-0000-0000580C0000}"/>
    <cellStyle name="Normal 3 3 3 2" xfId="3431" xr:uid="{00000000-0005-0000-0000-0000590C0000}"/>
    <cellStyle name="Normal 3 3 3 3" xfId="3432" xr:uid="{00000000-0005-0000-0000-00005A0C0000}"/>
    <cellStyle name="Normal 3 3 3 4" xfId="3433" xr:uid="{00000000-0005-0000-0000-00005B0C0000}"/>
    <cellStyle name="Normal 3 3 3 5" xfId="3434" xr:uid="{00000000-0005-0000-0000-00005C0C0000}"/>
    <cellStyle name="Normal 3 3 3 6" xfId="1545" xr:uid="{00000000-0005-0000-0000-00005D0C0000}"/>
    <cellStyle name="Normal 3 3 4" xfId="1546" xr:uid="{00000000-0005-0000-0000-00005E0C0000}"/>
    <cellStyle name="Normal 3 3 4 2" xfId="3435" xr:uid="{00000000-0005-0000-0000-00005F0C0000}"/>
    <cellStyle name="Normal 3 3 4 3" xfId="3979" xr:uid="{00000000-0005-0000-0000-0000600C0000}"/>
    <cellStyle name="Normal 3 3 5" xfId="3436" xr:uid="{00000000-0005-0000-0000-0000610C0000}"/>
    <cellStyle name="Normal 3 3 6" xfId="3437" xr:uid="{00000000-0005-0000-0000-0000620C0000}"/>
    <cellStyle name="Normal 3 3 7" xfId="3438" xr:uid="{00000000-0005-0000-0000-0000630C0000}"/>
    <cellStyle name="Normal 3 4" xfId="1547" xr:uid="{00000000-0005-0000-0000-0000640C0000}"/>
    <cellStyle name="Normal 3 4 2" xfId="3439" xr:uid="{00000000-0005-0000-0000-0000650C0000}"/>
    <cellStyle name="Normal 3 4 3" xfId="3440" xr:uid="{00000000-0005-0000-0000-0000660C0000}"/>
    <cellStyle name="Normal 3 4 4" xfId="3441" xr:uid="{00000000-0005-0000-0000-0000670C0000}"/>
    <cellStyle name="Normal 3 4 5" xfId="3442" xr:uid="{00000000-0005-0000-0000-0000680C0000}"/>
    <cellStyle name="Normal 3 5" xfId="1548" xr:uid="{00000000-0005-0000-0000-0000690C0000}"/>
    <cellStyle name="Normal 3 6" xfId="1549" xr:uid="{00000000-0005-0000-0000-00006A0C0000}"/>
    <cellStyle name="Normal 3 7" xfId="3443" xr:uid="{00000000-0005-0000-0000-00006B0C0000}"/>
    <cellStyle name="Normal 3 8" xfId="1550" xr:uid="{00000000-0005-0000-0000-00006C0C0000}"/>
    <cellStyle name="Normal 3 8 2" xfId="3444" xr:uid="{00000000-0005-0000-0000-00006D0C0000}"/>
    <cellStyle name="Normal 3 8 3" xfId="3445" xr:uid="{00000000-0005-0000-0000-00006E0C0000}"/>
    <cellStyle name="Normal 3 9" xfId="3446" xr:uid="{00000000-0005-0000-0000-00006F0C0000}"/>
    <cellStyle name="Normal 3_VSAKIS-Tarpusavio operacijos-2010 11 12" xfId="1551" xr:uid="{00000000-0005-0000-0000-0000700C0000}"/>
    <cellStyle name="Normal 30" xfId="1552" xr:uid="{00000000-0005-0000-0000-0000710C0000}"/>
    <cellStyle name="Normal 30 2" xfId="3447" xr:uid="{00000000-0005-0000-0000-0000720C0000}"/>
    <cellStyle name="Normal 30 3" xfId="3448" xr:uid="{00000000-0005-0000-0000-0000730C0000}"/>
    <cellStyle name="Normal 31" xfId="1553" xr:uid="{00000000-0005-0000-0000-0000740C0000}"/>
    <cellStyle name="Normal 31 2" xfId="3449" xr:uid="{00000000-0005-0000-0000-0000750C0000}"/>
    <cellStyle name="Normal 31 3" xfId="3450" xr:uid="{00000000-0005-0000-0000-0000760C0000}"/>
    <cellStyle name="Normal 31 3 2" xfId="3451" xr:uid="{00000000-0005-0000-0000-0000770C0000}"/>
    <cellStyle name="Normal 31 4" xfId="3452" xr:uid="{00000000-0005-0000-0000-0000780C0000}"/>
    <cellStyle name="Normal 32" xfId="1554" xr:uid="{00000000-0005-0000-0000-0000790C0000}"/>
    <cellStyle name="Normal 32 2" xfId="3453" xr:uid="{00000000-0005-0000-0000-00007A0C0000}"/>
    <cellStyle name="Normal 32 3" xfId="3454" xr:uid="{00000000-0005-0000-0000-00007B0C0000}"/>
    <cellStyle name="Normal 33" xfId="1555" xr:uid="{00000000-0005-0000-0000-00007C0C0000}"/>
    <cellStyle name="Normal 33 2" xfId="3455" xr:uid="{00000000-0005-0000-0000-00007D0C0000}"/>
    <cellStyle name="Normal 33 3" xfId="3456" xr:uid="{00000000-0005-0000-0000-00007E0C0000}"/>
    <cellStyle name="Normal 33 4" xfId="3980" xr:uid="{00000000-0005-0000-0000-00007F0C0000}"/>
    <cellStyle name="Normal 34" xfId="1556" xr:uid="{00000000-0005-0000-0000-0000800C0000}"/>
    <cellStyle name="Normal 34 2" xfId="3457" xr:uid="{00000000-0005-0000-0000-0000810C0000}"/>
    <cellStyle name="Normal 34 3" xfId="3981" xr:uid="{00000000-0005-0000-0000-0000820C0000}"/>
    <cellStyle name="Normal 35" xfId="3458" xr:uid="{00000000-0005-0000-0000-0000830C0000}"/>
    <cellStyle name="Normal 36" xfId="3459" xr:uid="{00000000-0005-0000-0000-0000840C0000}"/>
    <cellStyle name="Normal 37" xfId="3460" xr:uid="{00000000-0005-0000-0000-0000850C0000}"/>
    <cellStyle name="Normal 38" xfId="3461" xr:uid="{00000000-0005-0000-0000-0000860C0000}"/>
    <cellStyle name="Normal 39" xfId="3462" xr:uid="{00000000-0005-0000-0000-0000870C0000}"/>
    <cellStyle name="Normal 4" xfId="614" xr:uid="{00000000-0005-0000-0000-0000880C0000}"/>
    <cellStyle name="Normal 4 10" xfId="3985" xr:uid="{00000000-0005-0000-0000-0000890C0000}"/>
    <cellStyle name="Normal 4 2" xfId="615" xr:uid="{00000000-0005-0000-0000-00008A0C0000}"/>
    <cellStyle name="Normal 4 2 2" xfId="1557" xr:uid="{00000000-0005-0000-0000-00008B0C0000}"/>
    <cellStyle name="Normal 4 2 3" xfId="3463" xr:uid="{00000000-0005-0000-0000-00008C0C0000}"/>
    <cellStyle name="Normal 4 2 4" xfId="3464" xr:uid="{00000000-0005-0000-0000-00008D0C0000}"/>
    <cellStyle name="Normal 4 3" xfId="616" xr:uid="{00000000-0005-0000-0000-00008E0C0000}"/>
    <cellStyle name="Normal 4 3 2" xfId="1558" xr:uid="{00000000-0005-0000-0000-00008F0C0000}"/>
    <cellStyle name="Normal 4 3 3" xfId="3465" xr:uid="{00000000-0005-0000-0000-0000900C0000}"/>
    <cellStyle name="Normal 4 3 4" xfId="3466" xr:uid="{00000000-0005-0000-0000-0000910C0000}"/>
    <cellStyle name="Normal 4 4" xfId="1559" xr:uid="{00000000-0005-0000-0000-0000920C0000}"/>
    <cellStyle name="Normal 4 4 2" xfId="3467" xr:uid="{00000000-0005-0000-0000-0000930C0000}"/>
    <cellStyle name="Normal 4 4 3" xfId="3468" xr:uid="{00000000-0005-0000-0000-0000940C0000}"/>
    <cellStyle name="Normal 4 5" xfId="1560" xr:uid="{00000000-0005-0000-0000-0000950C0000}"/>
    <cellStyle name="Normal 4 5 2" xfId="3469" xr:uid="{00000000-0005-0000-0000-0000960C0000}"/>
    <cellStyle name="Normal 4 6" xfId="1561" xr:uid="{00000000-0005-0000-0000-0000970C0000}"/>
    <cellStyle name="Normal 4 6 2" xfId="3470" xr:uid="{00000000-0005-0000-0000-0000980C0000}"/>
    <cellStyle name="Normal 4 6 3" xfId="3982" xr:uid="{00000000-0005-0000-0000-0000990C0000}"/>
    <cellStyle name="Normal 4 7" xfId="3471" xr:uid="{00000000-0005-0000-0000-00009A0C0000}"/>
    <cellStyle name="Normal 4 8" xfId="3472" xr:uid="{00000000-0005-0000-0000-00009B0C0000}"/>
    <cellStyle name="Normal 4 9" xfId="3473" xr:uid="{00000000-0005-0000-0000-00009C0C0000}"/>
    <cellStyle name="Normal 4_VSAKIS-Tarpusavio operacijos-2010 11 12" xfId="1562" xr:uid="{00000000-0005-0000-0000-00009D0C0000}"/>
    <cellStyle name="Normal 40" xfId="3474" xr:uid="{00000000-0005-0000-0000-00009E0C0000}"/>
    <cellStyle name="Normal 41" xfId="3475" xr:uid="{00000000-0005-0000-0000-00009F0C0000}"/>
    <cellStyle name="Normal 42" xfId="3476" xr:uid="{00000000-0005-0000-0000-0000A00C0000}"/>
    <cellStyle name="Normal 43" xfId="3477" xr:uid="{00000000-0005-0000-0000-0000A10C0000}"/>
    <cellStyle name="Normal 44" xfId="3478" xr:uid="{00000000-0005-0000-0000-0000A20C0000}"/>
    <cellStyle name="Normal 45" xfId="3479" xr:uid="{00000000-0005-0000-0000-0000A30C0000}"/>
    <cellStyle name="Normal 46" xfId="3480" xr:uid="{00000000-0005-0000-0000-0000A40C0000}"/>
    <cellStyle name="Normal 47" xfId="3481" xr:uid="{00000000-0005-0000-0000-0000A50C0000}"/>
    <cellStyle name="Normal 48" xfId="3482" xr:uid="{00000000-0005-0000-0000-0000A60C0000}"/>
    <cellStyle name="Normal 49" xfId="3483" xr:uid="{00000000-0005-0000-0000-0000A70C0000}"/>
    <cellStyle name="Normal 5" xfId="617" xr:uid="{00000000-0005-0000-0000-0000A80C0000}"/>
    <cellStyle name="Normal 5 2" xfId="618" xr:uid="{00000000-0005-0000-0000-0000A90C0000}"/>
    <cellStyle name="Normal 5 2 2" xfId="1563" xr:uid="{00000000-0005-0000-0000-0000AA0C0000}"/>
    <cellStyle name="Normal 5 2 3" xfId="3484" xr:uid="{00000000-0005-0000-0000-0000AB0C0000}"/>
    <cellStyle name="Normal 5 2 4" xfId="3485" xr:uid="{00000000-0005-0000-0000-0000AC0C0000}"/>
    <cellStyle name="Normal 5 3" xfId="619" xr:uid="{00000000-0005-0000-0000-0000AD0C0000}"/>
    <cellStyle name="Normal 5 3 2" xfId="1564" xr:uid="{00000000-0005-0000-0000-0000AE0C0000}"/>
    <cellStyle name="Normal 5 3 3" xfId="3486" xr:uid="{00000000-0005-0000-0000-0000AF0C0000}"/>
    <cellStyle name="Normal 5 3 4" xfId="3487" xr:uid="{00000000-0005-0000-0000-0000B00C0000}"/>
    <cellStyle name="Normal 5 4" xfId="1565" xr:uid="{00000000-0005-0000-0000-0000B10C0000}"/>
    <cellStyle name="Normal 5 4 2" xfId="1566" xr:uid="{00000000-0005-0000-0000-0000B20C0000}"/>
    <cellStyle name="Normal 5 4 3" xfId="3488" xr:uid="{00000000-0005-0000-0000-0000B30C0000}"/>
    <cellStyle name="Normal 5 4 4" xfId="3489" xr:uid="{00000000-0005-0000-0000-0000B40C0000}"/>
    <cellStyle name="Normal 5 4 5" xfId="3490" xr:uid="{00000000-0005-0000-0000-0000B50C0000}"/>
    <cellStyle name="Normal 5 5" xfId="1567" xr:uid="{00000000-0005-0000-0000-0000B60C0000}"/>
    <cellStyle name="Normal 5 5 2" xfId="3491" xr:uid="{00000000-0005-0000-0000-0000B70C0000}"/>
    <cellStyle name="Normal 5 5 3" xfId="3492" xr:uid="{00000000-0005-0000-0000-0000B80C0000}"/>
    <cellStyle name="Normal 5 6" xfId="1568" xr:uid="{00000000-0005-0000-0000-0000B90C0000}"/>
    <cellStyle name="Normal 5 6 2" xfId="3493" xr:uid="{00000000-0005-0000-0000-0000BA0C0000}"/>
    <cellStyle name="Normal 5 6 3" xfId="3983" xr:uid="{00000000-0005-0000-0000-0000BB0C0000}"/>
    <cellStyle name="Normal 5 7" xfId="3494" xr:uid="{00000000-0005-0000-0000-0000BC0C0000}"/>
    <cellStyle name="Normal 5 8" xfId="3495" xr:uid="{00000000-0005-0000-0000-0000BD0C0000}"/>
    <cellStyle name="Normal 50" xfId="3496" xr:uid="{00000000-0005-0000-0000-0000BE0C0000}"/>
    <cellStyle name="Normal 51" xfId="3497" xr:uid="{00000000-0005-0000-0000-0000BF0C0000}"/>
    <cellStyle name="Normal 52" xfId="3498" xr:uid="{00000000-0005-0000-0000-0000C00C0000}"/>
    <cellStyle name="Normal 53" xfId="3499" xr:uid="{00000000-0005-0000-0000-0000C10C0000}"/>
    <cellStyle name="Normal 54" xfId="3500" xr:uid="{00000000-0005-0000-0000-0000C20C0000}"/>
    <cellStyle name="Normal 55" xfId="3501" xr:uid="{00000000-0005-0000-0000-0000C30C0000}"/>
    <cellStyle name="Normal 56" xfId="3502" xr:uid="{00000000-0005-0000-0000-0000C40C0000}"/>
    <cellStyle name="Normal 57" xfId="3503" xr:uid="{00000000-0005-0000-0000-0000C50C0000}"/>
    <cellStyle name="Normal 58" xfId="3504" xr:uid="{00000000-0005-0000-0000-0000C60C0000}"/>
    <cellStyle name="Normal 59" xfId="3505" xr:uid="{00000000-0005-0000-0000-0000C70C0000}"/>
    <cellStyle name="Normal 6" xfId="620" xr:uid="{00000000-0005-0000-0000-0000C80C0000}"/>
    <cellStyle name="Normal 6 2" xfId="621" xr:uid="{00000000-0005-0000-0000-0000C90C0000}"/>
    <cellStyle name="Normal 6 2 2" xfId="1569" xr:uid="{00000000-0005-0000-0000-0000CA0C0000}"/>
    <cellStyle name="Normal 6 2 3" xfId="3506" xr:uid="{00000000-0005-0000-0000-0000CB0C0000}"/>
    <cellStyle name="Normal 6 2 4" xfId="3507" xr:uid="{00000000-0005-0000-0000-0000CC0C0000}"/>
    <cellStyle name="Normal 6 3" xfId="622" xr:uid="{00000000-0005-0000-0000-0000CD0C0000}"/>
    <cellStyle name="Normal 6 3 2" xfId="1570" xr:uid="{00000000-0005-0000-0000-0000CE0C0000}"/>
    <cellStyle name="Normal 6 3 3" xfId="3508" xr:uid="{00000000-0005-0000-0000-0000CF0C0000}"/>
    <cellStyle name="Normal 6 3 4" xfId="3509" xr:uid="{00000000-0005-0000-0000-0000D00C0000}"/>
    <cellStyle name="Normal 6 4" xfId="1571" xr:uid="{00000000-0005-0000-0000-0000D10C0000}"/>
    <cellStyle name="Normal 6 4 2" xfId="3510" xr:uid="{00000000-0005-0000-0000-0000D20C0000}"/>
    <cellStyle name="Normal 6 4 3" xfId="3511" xr:uid="{00000000-0005-0000-0000-0000D30C0000}"/>
    <cellStyle name="Normal 6 5" xfId="3512" xr:uid="{00000000-0005-0000-0000-0000D40C0000}"/>
    <cellStyle name="Normal 6 6" xfId="3513" xr:uid="{00000000-0005-0000-0000-0000D50C0000}"/>
    <cellStyle name="Normal 6 7" xfId="3514" xr:uid="{00000000-0005-0000-0000-0000D60C0000}"/>
    <cellStyle name="Normal 60" xfId="3515" xr:uid="{00000000-0005-0000-0000-0000D70C0000}"/>
    <cellStyle name="Normal 61" xfId="3516" xr:uid="{00000000-0005-0000-0000-0000D80C0000}"/>
    <cellStyle name="Normal 62" xfId="3517" xr:uid="{00000000-0005-0000-0000-0000D90C0000}"/>
    <cellStyle name="Normal 63" xfId="3518" xr:uid="{00000000-0005-0000-0000-0000DA0C0000}"/>
    <cellStyle name="Normal 64" xfId="3519" xr:uid="{00000000-0005-0000-0000-0000DB0C0000}"/>
    <cellStyle name="Normal 65" xfId="3520" xr:uid="{00000000-0005-0000-0000-0000DC0C0000}"/>
    <cellStyle name="Normal 66" xfId="3521" xr:uid="{00000000-0005-0000-0000-0000DD0C0000}"/>
    <cellStyle name="Normal 67" xfId="3522" xr:uid="{00000000-0005-0000-0000-0000DE0C0000}"/>
    <cellStyle name="Normal 68" xfId="3523" xr:uid="{00000000-0005-0000-0000-0000DF0C0000}"/>
    <cellStyle name="Normal 69" xfId="3524" xr:uid="{00000000-0005-0000-0000-0000E00C0000}"/>
    <cellStyle name="Normal 7" xfId="623" xr:uid="{00000000-0005-0000-0000-0000E10C0000}"/>
    <cellStyle name="Normal 7 2" xfId="624" xr:uid="{00000000-0005-0000-0000-0000E20C0000}"/>
    <cellStyle name="Normal 7 2 2" xfId="1572" xr:uid="{00000000-0005-0000-0000-0000E30C0000}"/>
    <cellStyle name="Normal 7 2 3" xfId="3525" xr:uid="{00000000-0005-0000-0000-0000E40C0000}"/>
    <cellStyle name="Normal 7 2 4" xfId="3526" xr:uid="{00000000-0005-0000-0000-0000E50C0000}"/>
    <cellStyle name="Normal 7 3" xfId="625" xr:uid="{00000000-0005-0000-0000-0000E60C0000}"/>
    <cellStyle name="Normal 7 3 2" xfId="1573" xr:uid="{00000000-0005-0000-0000-0000E70C0000}"/>
    <cellStyle name="Normal 7 3 3" xfId="3527" xr:uid="{00000000-0005-0000-0000-0000E80C0000}"/>
    <cellStyle name="Normal 7 3 4" xfId="3528" xr:uid="{00000000-0005-0000-0000-0000E90C0000}"/>
    <cellStyle name="Normal 7 4" xfId="1574" xr:uid="{00000000-0005-0000-0000-0000EA0C0000}"/>
    <cellStyle name="Normal 7 4 2" xfId="1575" xr:uid="{00000000-0005-0000-0000-0000EB0C0000}"/>
    <cellStyle name="Normal 7 4 2 2" xfId="3529" xr:uid="{00000000-0005-0000-0000-0000EC0C0000}"/>
    <cellStyle name="Normal 7 4 2 3" xfId="3530" xr:uid="{00000000-0005-0000-0000-0000ED0C0000}"/>
    <cellStyle name="Normal 7 4 2 4" xfId="3531" xr:uid="{00000000-0005-0000-0000-0000EE0C0000}"/>
    <cellStyle name="Normal 7 4 3" xfId="3532" xr:uid="{00000000-0005-0000-0000-0000EF0C0000}"/>
    <cellStyle name="Normal 7 4 4" xfId="3533" xr:uid="{00000000-0005-0000-0000-0000F00C0000}"/>
    <cellStyle name="Normal 7 4 5" xfId="3534" xr:uid="{00000000-0005-0000-0000-0000F10C0000}"/>
    <cellStyle name="Normal 7 5" xfId="1576" xr:uid="{00000000-0005-0000-0000-0000F20C0000}"/>
    <cellStyle name="Normal 7 5 2" xfId="3535" xr:uid="{00000000-0005-0000-0000-0000F30C0000}"/>
    <cellStyle name="Normal 7 5 3" xfId="3536" xr:uid="{00000000-0005-0000-0000-0000F40C0000}"/>
    <cellStyle name="Normal 7 6" xfId="1577" xr:uid="{00000000-0005-0000-0000-0000F50C0000}"/>
    <cellStyle name="Normal 7 6 2" xfId="3537" xr:uid="{00000000-0005-0000-0000-0000F60C0000}"/>
    <cellStyle name="Normal 7 6 3" xfId="3984" xr:uid="{00000000-0005-0000-0000-0000F70C0000}"/>
    <cellStyle name="Normal 7 7" xfId="3538" xr:uid="{00000000-0005-0000-0000-0000F80C0000}"/>
    <cellStyle name="Normal 7 8" xfId="3539" xr:uid="{00000000-0005-0000-0000-0000F90C0000}"/>
    <cellStyle name="Normal 70" xfId="3540" xr:uid="{00000000-0005-0000-0000-0000FA0C0000}"/>
    <cellStyle name="Normal 71" xfId="3541" xr:uid="{00000000-0005-0000-0000-0000FB0C0000}"/>
    <cellStyle name="Normal 72" xfId="3542" xr:uid="{00000000-0005-0000-0000-0000FC0C0000}"/>
    <cellStyle name="Normal 73" xfId="3543" xr:uid="{00000000-0005-0000-0000-0000FD0C0000}"/>
    <cellStyle name="Normal 74" xfId="3544" xr:uid="{00000000-0005-0000-0000-0000FE0C0000}"/>
    <cellStyle name="Normal 75" xfId="3545" xr:uid="{00000000-0005-0000-0000-0000FF0C0000}"/>
    <cellStyle name="Normal 76" xfId="3546" xr:uid="{00000000-0005-0000-0000-0000000D0000}"/>
    <cellStyle name="Normal 77" xfId="3547" xr:uid="{00000000-0005-0000-0000-0000010D0000}"/>
    <cellStyle name="Normal 78" xfId="3548" xr:uid="{00000000-0005-0000-0000-0000020D0000}"/>
    <cellStyle name="Normal 79" xfId="3549" xr:uid="{00000000-0005-0000-0000-0000030D0000}"/>
    <cellStyle name="Normal 8" xfId="626" xr:uid="{00000000-0005-0000-0000-0000040D0000}"/>
    <cellStyle name="Normal 8 2" xfId="627" xr:uid="{00000000-0005-0000-0000-0000050D0000}"/>
    <cellStyle name="Normal 8 2 2" xfId="1578" xr:uid="{00000000-0005-0000-0000-0000060D0000}"/>
    <cellStyle name="Normal 8 2 3" xfId="3550" xr:uid="{00000000-0005-0000-0000-0000070D0000}"/>
    <cellStyle name="Normal 8 2 4" xfId="3551" xr:uid="{00000000-0005-0000-0000-0000080D0000}"/>
    <cellStyle name="Normal 8 3" xfId="628" xr:uid="{00000000-0005-0000-0000-0000090D0000}"/>
    <cellStyle name="Normal 8 3 2" xfId="1579" xr:uid="{00000000-0005-0000-0000-00000A0D0000}"/>
    <cellStyle name="Normal 8 3 3" xfId="3552" xr:uid="{00000000-0005-0000-0000-00000B0D0000}"/>
    <cellStyle name="Normal 8 3 4" xfId="3553" xr:uid="{00000000-0005-0000-0000-00000C0D0000}"/>
    <cellStyle name="Normal 8 4" xfId="3554" xr:uid="{00000000-0005-0000-0000-00000D0D0000}"/>
    <cellStyle name="Normal 8 5" xfId="3555" xr:uid="{00000000-0005-0000-0000-00000E0D0000}"/>
    <cellStyle name="Normal 80" xfId="3556" xr:uid="{00000000-0005-0000-0000-00000F0D0000}"/>
    <cellStyle name="Normal 81" xfId="3557" xr:uid="{00000000-0005-0000-0000-0000100D0000}"/>
    <cellStyle name="Normal 82" xfId="3558" xr:uid="{00000000-0005-0000-0000-0000110D0000}"/>
    <cellStyle name="Normal 83" xfId="3559" xr:uid="{00000000-0005-0000-0000-0000120D0000}"/>
    <cellStyle name="Normal 84" xfId="3560" xr:uid="{00000000-0005-0000-0000-0000130D0000}"/>
    <cellStyle name="Normal 85" xfId="3986" xr:uid="{00000000-0005-0000-0000-0000140D0000}"/>
    <cellStyle name="Normal 85 2" xfId="3988" xr:uid="{00000000-0005-0000-0000-0000150D0000}"/>
    <cellStyle name="Normal 86" xfId="3987" xr:uid="{00000000-0005-0000-0000-0000160D0000}"/>
    <cellStyle name="Normal 87" xfId="3989" xr:uid="{00000000-0005-0000-0000-0000170D0000}"/>
    <cellStyle name="Normal 88" xfId="3990" xr:uid="{00000000-0005-0000-0000-0000180D0000}"/>
    <cellStyle name="Normal 89" xfId="3991" xr:uid="{00000000-0005-0000-0000-0000190D0000}"/>
    <cellStyle name="Normal 9" xfId="629" xr:uid="{00000000-0005-0000-0000-00001A0D0000}"/>
    <cellStyle name="Normal 9 2" xfId="630" xr:uid="{00000000-0005-0000-0000-00001B0D0000}"/>
    <cellStyle name="Normal 9 2 2" xfId="1580" xr:uid="{00000000-0005-0000-0000-00001C0D0000}"/>
    <cellStyle name="Normal 9 2 3" xfId="3561" xr:uid="{00000000-0005-0000-0000-00001D0D0000}"/>
    <cellStyle name="Normal 9 2 4" xfId="3562" xr:uid="{00000000-0005-0000-0000-00001E0D0000}"/>
    <cellStyle name="Normal 9 3" xfId="631" xr:uid="{00000000-0005-0000-0000-00001F0D0000}"/>
    <cellStyle name="Normal 9 3 2" xfId="1581" xr:uid="{00000000-0005-0000-0000-0000200D0000}"/>
    <cellStyle name="Normal 9 3 3" xfId="3563" xr:uid="{00000000-0005-0000-0000-0000210D0000}"/>
    <cellStyle name="Normal 9 3 4" xfId="3564" xr:uid="{00000000-0005-0000-0000-0000220D0000}"/>
    <cellStyle name="Normal 9 4" xfId="3565" xr:uid="{00000000-0005-0000-0000-0000230D0000}"/>
    <cellStyle name="Normal 9 5" xfId="3566" xr:uid="{00000000-0005-0000-0000-0000240D0000}"/>
    <cellStyle name="Normal_ F-A-FBA-KA" xfId="632" xr:uid="{00000000-0005-0000-0000-0000250D0000}"/>
    <cellStyle name="Normal_F-P02-1-KK" xfId="633" xr:uid="{00000000-0005-0000-0000-0000290D0000}"/>
    <cellStyle name="Normal_F-P03-1-KK" xfId="634" xr:uid="{00000000-0005-0000-0000-00002A0D0000}"/>
    <cellStyle name="Normal_F-P03-1-KK 2" xfId="4005" xr:uid="{619F7420-F07F-43E2-91DB-BE5115360CB9}"/>
    <cellStyle name="Normal_F-P04-1-KK" xfId="635" xr:uid="{00000000-0005-0000-0000-00002B0D0000}"/>
    <cellStyle name="Normal_F-P04-1-KK 2" xfId="3992" xr:uid="{00000000-0005-0000-0000-00002C0D0000}"/>
    <cellStyle name="Normal_F-P05-2-KK" xfId="636" xr:uid="{00000000-0005-0000-0000-00002D0D0000}"/>
    <cellStyle name="Normal_F-P05-3-KK" xfId="637" xr:uid="{00000000-0005-0000-0000-00002E0D0000}"/>
    <cellStyle name="Normal_F-P07-2-KK" xfId="638" xr:uid="{00000000-0005-0000-0000-00002F0D0000}"/>
    <cellStyle name="Normal_F-P12-1-KA" xfId="639" xr:uid="{00000000-0005-0000-0000-0000300D0000}"/>
    <cellStyle name="Normal_F-P13-1-KK" xfId="640" xr:uid="{00000000-0005-0000-0000-0000310D0000}"/>
    <cellStyle name="Normal_F-P15-1-KK" xfId="641" xr:uid="{00000000-0005-0000-0000-0000320D0000}"/>
    <cellStyle name="Normal_F-P16-1-KK" xfId="642" xr:uid="{00000000-0005-0000-0000-0000330D0000}"/>
    <cellStyle name="Normal_F-P16-1-KK 2" xfId="4000" xr:uid="{00000000-0005-0000-0000-0000340D0000}"/>
    <cellStyle name="Normal_F-P19-1-KA" xfId="643" xr:uid="{00000000-0005-0000-0000-0000350D0000}"/>
    <cellStyle name="Normal_F-P19-1-KA 2" xfId="644" xr:uid="{00000000-0005-0000-0000-0000360D0000}"/>
    <cellStyle name="Normal_F-P19-1-KA 2 2" xfId="988" xr:uid="{00000000-0005-0000-0000-0000370D0000}"/>
    <cellStyle name="Normal_F-P27-1-KK_ok" xfId="645" xr:uid="{00000000-0005-0000-0000-0000380D0000}"/>
    <cellStyle name="Normal_F-P27-1-KK_ok 2" xfId="4004" xr:uid="{3143E194-0027-47F1-AB22-2BBE4002C992}"/>
    <cellStyle name="Note" xfId="646" xr:uid="{00000000-0005-0000-0000-0000390D0000}"/>
    <cellStyle name="Note 10" xfId="1582" xr:uid="{00000000-0005-0000-0000-00003A0D0000}"/>
    <cellStyle name="Note 10 2" xfId="3567" xr:uid="{00000000-0005-0000-0000-00003B0D0000}"/>
    <cellStyle name="Note 10 2 2" xfId="3568" xr:uid="{00000000-0005-0000-0000-00003C0D0000}"/>
    <cellStyle name="Note 10 3" xfId="3569" xr:uid="{00000000-0005-0000-0000-00003D0D0000}"/>
    <cellStyle name="Note 10 3 2" xfId="3570" xr:uid="{00000000-0005-0000-0000-00003E0D0000}"/>
    <cellStyle name="Note 10 4" xfId="3571" xr:uid="{00000000-0005-0000-0000-00003F0D0000}"/>
    <cellStyle name="Note 10 5" xfId="3572" xr:uid="{00000000-0005-0000-0000-0000400D0000}"/>
    <cellStyle name="Note 2" xfId="647" xr:uid="{00000000-0005-0000-0000-0000410D0000}"/>
    <cellStyle name="Note 2 2" xfId="648" xr:uid="{00000000-0005-0000-0000-0000420D0000}"/>
    <cellStyle name="Note 2 2 2" xfId="1583" xr:uid="{00000000-0005-0000-0000-0000430D0000}"/>
    <cellStyle name="Note 2 2 3" xfId="3573" xr:uid="{00000000-0005-0000-0000-0000440D0000}"/>
    <cellStyle name="Note 2 2 3 2" xfId="3574" xr:uid="{00000000-0005-0000-0000-0000450D0000}"/>
    <cellStyle name="Note 2 2 4" xfId="3575" xr:uid="{00000000-0005-0000-0000-0000460D0000}"/>
    <cellStyle name="Note 2 3" xfId="649" xr:uid="{00000000-0005-0000-0000-0000470D0000}"/>
    <cellStyle name="Note 2 3 2" xfId="1584" xr:uid="{00000000-0005-0000-0000-0000480D0000}"/>
    <cellStyle name="Note 2 3 3" xfId="3576" xr:uid="{00000000-0005-0000-0000-0000490D0000}"/>
    <cellStyle name="Note 2 3 4" xfId="3577" xr:uid="{00000000-0005-0000-0000-00004A0D0000}"/>
    <cellStyle name="Note 2 3 4 2" xfId="3578" xr:uid="{00000000-0005-0000-0000-00004B0D0000}"/>
    <cellStyle name="Note 2 4" xfId="3579" xr:uid="{00000000-0005-0000-0000-00004C0D0000}"/>
    <cellStyle name="Note 2 5" xfId="3580" xr:uid="{00000000-0005-0000-0000-00004D0D0000}"/>
    <cellStyle name="Note 2 5 2" xfId="3581" xr:uid="{00000000-0005-0000-0000-00004E0D0000}"/>
    <cellStyle name="Note 3" xfId="650" xr:uid="{00000000-0005-0000-0000-00004F0D0000}"/>
    <cellStyle name="Note 3 2" xfId="651" xr:uid="{00000000-0005-0000-0000-0000500D0000}"/>
    <cellStyle name="Note 3 2 2" xfId="1585" xr:uid="{00000000-0005-0000-0000-0000510D0000}"/>
    <cellStyle name="Note 3 2 3" xfId="3582" xr:uid="{00000000-0005-0000-0000-0000520D0000}"/>
    <cellStyle name="Note 3 2 3 2" xfId="3583" xr:uid="{00000000-0005-0000-0000-0000530D0000}"/>
    <cellStyle name="Note 3 2 4" xfId="3584" xr:uid="{00000000-0005-0000-0000-0000540D0000}"/>
    <cellStyle name="Note 3 3" xfId="652" xr:uid="{00000000-0005-0000-0000-0000550D0000}"/>
    <cellStyle name="Note 3 3 2" xfId="1586" xr:uid="{00000000-0005-0000-0000-0000560D0000}"/>
    <cellStyle name="Note 3 3 3" xfId="3585" xr:uid="{00000000-0005-0000-0000-0000570D0000}"/>
    <cellStyle name="Note 3 3 4" xfId="3586" xr:uid="{00000000-0005-0000-0000-0000580D0000}"/>
    <cellStyle name="Note 3 3 4 2" xfId="3587" xr:uid="{00000000-0005-0000-0000-0000590D0000}"/>
    <cellStyle name="Note 3 4" xfId="3588" xr:uid="{00000000-0005-0000-0000-00005A0D0000}"/>
    <cellStyle name="Note 3 5" xfId="3589" xr:uid="{00000000-0005-0000-0000-00005B0D0000}"/>
    <cellStyle name="Note 3 5 2" xfId="3590" xr:uid="{00000000-0005-0000-0000-00005C0D0000}"/>
    <cellStyle name="Note 4" xfId="653" xr:uid="{00000000-0005-0000-0000-00005D0D0000}"/>
    <cellStyle name="Note 4 2" xfId="654" xr:uid="{00000000-0005-0000-0000-00005E0D0000}"/>
    <cellStyle name="Note 4 2 2" xfId="1587" xr:uid="{00000000-0005-0000-0000-00005F0D0000}"/>
    <cellStyle name="Note 4 2 3" xfId="3591" xr:uid="{00000000-0005-0000-0000-0000600D0000}"/>
    <cellStyle name="Note 4 2 3 2" xfId="3592" xr:uid="{00000000-0005-0000-0000-0000610D0000}"/>
    <cellStyle name="Note 4 2 4" xfId="3593" xr:uid="{00000000-0005-0000-0000-0000620D0000}"/>
    <cellStyle name="Note 4 3" xfId="655" xr:uid="{00000000-0005-0000-0000-0000630D0000}"/>
    <cellStyle name="Note 4 3 2" xfId="1588" xr:uid="{00000000-0005-0000-0000-0000640D0000}"/>
    <cellStyle name="Note 4 3 3" xfId="3594" xr:uid="{00000000-0005-0000-0000-0000650D0000}"/>
    <cellStyle name="Note 4 3 4" xfId="3595" xr:uid="{00000000-0005-0000-0000-0000660D0000}"/>
    <cellStyle name="Note 4 3 4 2" xfId="3596" xr:uid="{00000000-0005-0000-0000-0000670D0000}"/>
    <cellStyle name="Note 4 4" xfId="3597" xr:uid="{00000000-0005-0000-0000-0000680D0000}"/>
    <cellStyle name="Note 4 5" xfId="3598" xr:uid="{00000000-0005-0000-0000-0000690D0000}"/>
    <cellStyle name="Note 4 5 2" xfId="3599" xr:uid="{00000000-0005-0000-0000-00006A0D0000}"/>
    <cellStyle name="Note 5" xfId="656" xr:uid="{00000000-0005-0000-0000-00006B0D0000}"/>
    <cellStyle name="Note 5 2" xfId="657" xr:uid="{00000000-0005-0000-0000-00006C0D0000}"/>
    <cellStyle name="Note 5 2 2" xfId="1589" xr:uid="{00000000-0005-0000-0000-00006D0D0000}"/>
    <cellStyle name="Note 5 2 3" xfId="3600" xr:uid="{00000000-0005-0000-0000-00006E0D0000}"/>
    <cellStyle name="Note 5 2 3 2" xfId="3601" xr:uid="{00000000-0005-0000-0000-00006F0D0000}"/>
    <cellStyle name="Note 5 2 4" xfId="3602" xr:uid="{00000000-0005-0000-0000-0000700D0000}"/>
    <cellStyle name="Note 5 3" xfId="658" xr:uid="{00000000-0005-0000-0000-0000710D0000}"/>
    <cellStyle name="Note 5 3 2" xfId="1590" xr:uid="{00000000-0005-0000-0000-0000720D0000}"/>
    <cellStyle name="Note 5 3 3" xfId="3603" xr:uid="{00000000-0005-0000-0000-0000730D0000}"/>
    <cellStyle name="Note 5 3 4" xfId="3604" xr:uid="{00000000-0005-0000-0000-0000740D0000}"/>
    <cellStyle name="Note 5 3 4 2" xfId="3605" xr:uid="{00000000-0005-0000-0000-0000750D0000}"/>
    <cellStyle name="Note 5 4" xfId="3606" xr:uid="{00000000-0005-0000-0000-0000760D0000}"/>
    <cellStyle name="Note 5 5" xfId="3607" xr:uid="{00000000-0005-0000-0000-0000770D0000}"/>
    <cellStyle name="Note 5 5 2" xfId="3608" xr:uid="{00000000-0005-0000-0000-0000780D0000}"/>
    <cellStyle name="Note 6" xfId="659" xr:uid="{00000000-0005-0000-0000-0000790D0000}"/>
    <cellStyle name="Note 6 2" xfId="660" xr:uid="{00000000-0005-0000-0000-00007A0D0000}"/>
    <cellStyle name="Note 6 2 2" xfId="1591" xr:uid="{00000000-0005-0000-0000-00007B0D0000}"/>
    <cellStyle name="Note 6 2 3" xfId="3609" xr:uid="{00000000-0005-0000-0000-00007C0D0000}"/>
    <cellStyle name="Note 6 2 3 2" xfId="3610" xr:uid="{00000000-0005-0000-0000-00007D0D0000}"/>
    <cellStyle name="Note 6 2 4" xfId="3611" xr:uid="{00000000-0005-0000-0000-00007E0D0000}"/>
    <cellStyle name="Note 6 3" xfId="661" xr:uid="{00000000-0005-0000-0000-00007F0D0000}"/>
    <cellStyle name="Note 6 3 2" xfId="1592" xr:uid="{00000000-0005-0000-0000-0000800D0000}"/>
    <cellStyle name="Note 6 3 3" xfId="3612" xr:uid="{00000000-0005-0000-0000-0000810D0000}"/>
    <cellStyle name="Note 6 3 4" xfId="3613" xr:uid="{00000000-0005-0000-0000-0000820D0000}"/>
    <cellStyle name="Note 6 3 4 2" xfId="3614" xr:uid="{00000000-0005-0000-0000-0000830D0000}"/>
    <cellStyle name="Note 6 4" xfId="3615" xr:uid="{00000000-0005-0000-0000-0000840D0000}"/>
    <cellStyle name="Note 6 5" xfId="3616" xr:uid="{00000000-0005-0000-0000-0000850D0000}"/>
    <cellStyle name="Note 6 5 2" xfId="3617" xr:uid="{00000000-0005-0000-0000-0000860D0000}"/>
    <cellStyle name="Note 7" xfId="662" xr:uid="{00000000-0005-0000-0000-0000870D0000}"/>
    <cellStyle name="Note 7 2" xfId="663" xr:uid="{00000000-0005-0000-0000-0000880D0000}"/>
    <cellStyle name="Note 7 2 2" xfId="1593" xr:uid="{00000000-0005-0000-0000-0000890D0000}"/>
    <cellStyle name="Note 7 2 3" xfId="3618" xr:uid="{00000000-0005-0000-0000-00008A0D0000}"/>
    <cellStyle name="Note 7 2 3 2" xfId="3619" xr:uid="{00000000-0005-0000-0000-00008B0D0000}"/>
    <cellStyle name="Note 7 2 4" xfId="3620" xr:uid="{00000000-0005-0000-0000-00008C0D0000}"/>
    <cellStyle name="Note 7 3" xfId="664" xr:uid="{00000000-0005-0000-0000-00008D0D0000}"/>
    <cellStyle name="Note 7 3 2" xfId="1594" xr:uid="{00000000-0005-0000-0000-00008E0D0000}"/>
    <cellStyle name="Note 7 3 3" xfId="3621" xr:uid="{00000000-0005-0000-0000-00008F0D0000}"/>
    <cellStyle name="Note 7 3 4" xfId="3622" xr:uid="{00000000-0005-0000-0000-0000900D0000}"/>
    <cellStyle name="Note 7 3 4 2" xfId="3623" xr:uid="{00000000-0005-0000-0000-0000910D0000}"/>
    <cellStyle name="Note 7 4" xfId="3624" xr:uid="{00000000-0005-0000-0000-0000920D0000}"/>
    <cellStyle name="Note 7 5" xfId="3625" xr:uid="{00000000-0005-0000-0000-0000930D0000}"/>
    <cellStyle name="Note 7 5 2" xfId="3626" xr:uid="{00000000-0005-0000-0000-0000940D0000}"/>
    <cellStyle name="Note 8" xfId="665" xr:uid="{00000000-0005-0000-0000-0000950D0000}"/>
    <cellStyle name="Note 8 2" xfId="666" xr:uid="{00000000-0005-0000-0000-0000960D0000}"/>
    <cellStyle name="Note 8 2 2" xfId="1595" xr:uid="{00000000-0005-0000-0000-0000970D0000}"/>
    <cellStyle name="Note 8 2 3" xfId="3627" xr:uid="{00000000-0005-0000-0000-0000980D0000}"/>
    <cellStyle name="Note 8 2 3 2" xfId="3628" xr:uid="{00000000-0005-0000-0000-0000990D0000}"/>
    <cellStyle name="Note 8 2 4" xfId="3629" xr:uid="{00000000-0005-0000-0000-00009A0D0000}"/>
    <cellStyle name="Note 8 3" xfId="667" xr:uid="{00000000-0005-0000-0000-00009B0D0000}"/>
    <cellStyle name="Note 8 3 2" xfId="1596" xr:uid="{00000000-0005-0000-0000-00009C0D0000}"/>
    <cellStyle name="Note 8 3 3" xfId="3630" xr:uid="{00000000-0005-0000-0000-00009D0D0000}"/>
    <cellStyle name="Note 8 3 4" xfId="3631" xr:uid="{00000000-0005-0000-0000-00009E0D0000}"/>
    <cellStyle name="Note 8 3 4 2" xfId="3632" xr:uid="{00000000-0005-0000-0000-00009F0D0000}"/>
    <cellStyle name="Note 8 4" xfId="3633" xr:uid="{00000000-0005-0000-0000-0000A00D0000}"/>
    <cellStyle name="Note 8 5" xfId="3634" xr:uid="{00000000-0005-0000-0000-0000A10D0000}"/>
    <cellStyle name="Note 8 5 2" xfId="3635" xr:uid="{00000000-0005-0000-0000-0000A20D0000}"/>
    <cellStyle name="Note 9" xfId="668" xr:uid="{00000000-0005-0000-0000-0000A30D0000}"/>
    <cellStyle name="Note 9 2" xfId="669" xr:uid="{00000000-0005-0000-0000-0000A40D0000}"/>
    <cellStyle name="Note 9 2 2" xfId="1597" xr:uid="{00000000-0005-0000-0000-0000A50D0000}"/>
    <cellStyle name="Note 9 2 3" xfId="3636" xr:uid="{00000000-0005-0000-0000-0000A60D0000}"/>
    <cellStyle name="Note 9 2 3 2" xfId="3637" xr:uid="{00000000-0005-0000-0000-0000A70D0000}"/>
    <cellStyle name="Note 9 2 4" xfId="3638" xr:uid="{00000000-0005-0000-0000-0000A80D0000}"/>
    <cellStyle name="Note 9 3" xfId="670" xr:uid="{00000000-0005-0000-0000-0000A90D0000}"/>
    <cellStyle name="Note 9 3 2" xfId="1598" xr:uid="{00000000-0005-0000-0000-0000AA0D0000}"/>
    <cellStyle name="Note 9 3 3" xfId="3639" xr:uid="{00000000-0005-0000-0000-0000AB0D0000}"/>
    <cellStyle name="Note 9 3 4" xfId="3640" xr:uid="{00000000-0005-0000-0000-0000AC0D0000}"/>
    <cellStyle name="Note 9 3 4 2" xfId="3641" xr:uid="{00000000-0005-0000-0000-0000AD0D0000}"/>
    <cellStyle name="Note 9 4" xfId="3642" xr:uid="{00000000-0005-0000-0000-0000AE0D0000}"/>
    <cellStyle name="Note 9 5" xfId="3643" xr:uid="{00000000-0005-0000-0000-0000AF0D0000}"/>
    <cellStyle name="Note 9 5 2" xfId="3644" xr:uid="{00000000-0005-0000-0000-0000B00D0000}"/>
    <cellStyle name="Note_FBA" xfId="671" xr:uid="{00000000-0005-0000-0000-0000B10D0000}"/>
    <cellStyle name="Output" xfId="672" xr:uid="{00000000-0005-0000-0000-0000B20D0000}"/>
    <cellStyle name="Output 2" xfId="673" xr:uid="{00000000-0005-0000-0000-0000B30D0000}"/>
    <cellStyle name="Output 2 2" xfId="3645" xr:uid="{00000000-0005-0000-0000-0000B40D0000}"/>
    <cellStyle name="Output 2 3" xfId="3646" xr:uid="{00000000-0005-0000-0000-0000B50D0000}"/>
    <cellStyle name="Output 2 4" xfId="3647" xr:uid="{00000000-0005-0000-0000-0000B60D0000}"/>
    <cellStyle name="Output 3" xfId="674" xr:uid="{00000000-0005-0000-0000-0000B70D0000}"/>
    <cellStyle name="Output 3 2" xfId="3648" xr:uid="{00000000-0005-0000-0000-0000B80D0000}"/>
    <cellStyle name="Output 3 3" xfId="3649" xr:uid="{00000000-0005-0000-0000-0000B90D0000}"/>
    <cellStyle name="Output 3 4" xfId="3650" xr:uid="{00000000-0005-0000-0000-0000BA0D0000}"/>
    <cellStyle name="Output 4" xfId="675" xr:uid="{00000000-0005-0000-0000-0000BB0D0000}"/>
    <cellStyle name="Output 4 2" xfId="3651" xr:uid="{00000000-0005-0000-0000-0000BC0D0000}"/>
    <cellStyle name="Output 4 3" xfId="3652" xr:uid="{00000000-0005-0000-0000-0000BD0D0000}"/>
    <cellStyle name="Output 4 4" xfId="3653" xr:uid="{00000000-0005-0000-0000-0000BE0D0000}"/>
    <cellStyle name="Output 5" xfId="676" xr:uid="{00000000-0005-0000-0000-0000BF0D0000}"/>
    <cellStyle name="Output 5 2" xfId="3654" xr:uid="{00000000-0005-0000-0000-0000C00D0000}"/>
    <cellStyle name="Output 5 3" xfId="3655" xr:uid="{00000000-0005-0000-0000-0000C10D0000}"/>
    <cellStyle name="Output 5 4" xfId="3656" xr:uid="{00000000-0005-0000-0000-0000C20D0000}"/>
    <cellStyle name="Output 6" xfId="677" xr:uid="{00000000-0005-0000-0000-0000C30D0000}"/>
    <cellStyle name="Output 6 2" xfId="3657" xr:uid="{00000000-0005-0000-0000-0000C40D0000}"/>
    <cellStyle name="Output 6 3" xfId="3658" xr:uid="{00000000-0005-0000-0000-0000C50D0000}"/>
    <cellStyle name="Output 6 4" xfId="3659" xr:uid="{00000000-0005-0000-0000-0000C60D0000}"/>
    <cellStyle name="Output 7" xfId="678" xr:uid="{00000000-0005-0000-0000-0000C70D0000}"/>
    <cellStyle name="Output 7 2" xfId="3660" xr:uid="{00000000-0005-0000-0000-0000C80D0000}"/>
    <cellStyle name="Output 7 3" xfId="3661" xr:uid="{00000000-0005-0000-0000-0000C90D0000}"/>
    <cellStyle name="Output 7 4" xfId="3662" xr:uid="{00000000-0005-0000-0000-0000CA0D0000}"/>
    <cellStyle name="Output 8" xfId="679" xr:uid="{00000000-0005-0000-0000-0000CB0D0000}"/>
    <cellStyle name="Output 8 2" xfId="3663" xr:uid="{00000000-0005-0000-0000-0000CC0D0000}"/>
    <cellStyle name="Output 8 3" xfId="3664" xr:uid="{00000000-0005-0000-0000-0000CD0D0000}"/>
    <cellStyle name="Output 8 4" xfId="3665" xr:uid="{00000000-0005-0000-0000-0000CE0D0000}"/>
    <cellStyle name="Output 9" xfId="680" xr:uid="{00000000-0005-0000-0000-0000CF0D0000}"/>
    <cellStyle name="Output 9 2" xfId="3666" xr:uid="{00000000-0005-0000-0000-0000D00D0000}"/>
    <cellStyle name="Output 9 3" xfId="3667" xr:uid="{00000000-0005-0000-0000-0000D10D0000}"/>
    <cellStyle name="Output 9 4" xfId="3668" xr:uid="{00000000-0005-0000-0000-0000D20D0000}"/>
    <cellStyle name="Output_FBA" xfId="681" xr:uid="{00000000-0005-0000-0000-0000D30D0000}"/>
    <cellStyle name="Paprastas_2009_06_PARAISKA_skatinamuju_paslaugu" xfId="3669" xr:uid="{00000000-0005-0000-0000-0000D40D0000}"/>
    <cellStyle name="Paryškinimas 1" xfId="682" builtinId="29" customBuiltin="1"/>
    <cellStyle name="Paryškinimas 1 2" xfId="683" xr:uid="{00000000-0005-0000-0000-0000D60D0000}"/>
    <cellStyle name="Paryškinimas 1 3" xfId="944" xr:uid="{00000000-0005-0000-0000-0000D70D0000}"/>
    <cellStyle name="Paryškinimas 2" xfId="684" builtinId="33" customBuiltin="1"/>
    <cellStyle name="Paryškinimas 2 2" xfId="685" xr:uid="{00000000-0005-0000-0000-0000D90D0000}"/>
    <cellStyle name="Paryškinimas 2 3" xfId="945" xr:uid="{00000000-0005-0000-0000-0000DA0D0000}"/>
    <cellStyle name="Paryškinimas 3" xfId="686" builtinId="37" customBuiltin="1"/>
    <cellStyle name="Paryškinimas 3 2" xfId="687" xr:uid="{00000000-0005-0000-0000-0000DC0D0000}"/>
    <cellStyle name="Paryškinimas 3 3" xfId="946" xr:uid="{00000000-0005-0000-0000-0000DD0D0000}"/>
    <cellStyle name="Paryškinimas 4" xfId="688" builtinId="41" customBuiltin="1"/>
    <cellStyle name="Paryškinimas 4 2" xfId="689" xr:uid="{00000000-0005-0000-0000-0000DF0D0000}"/>
    <cellStyle name="Paryškinimas 4 3" xfId="947" xr:uid="{00000000-0005-0000-0000-0000E00D0000}"/>
    <cellStyle name="Paryškinimas 5" xfId="690" builtinId="45" customBuiltin="1"/>
    <cellStyle name="Paryškinimas 5 2" xfId="691" xr:uid="{00000000-0005-0000-0000-0000E20D0000}"/>
    <cellStyle name="Paryškinimas 5 3" xfId="948" xr:uid="{00000000-0005-0000-0000-0000E30D0000}"/>
    <cellStyle name="Paryškinimas 6" xfId="692" builtinId="49" customBuiltin="1"/>
    <cellStyle name="Paryškinimas 6 2" xfId="693" xr:uid="{00000000-0005-0000-0000-0000E50D0000}"/>
    <cellStyle name="Paryškinimas 6 3" xfId="949" xr:uid="{00000000-0005-0000-0000-0000E60D0000}"/>
    <cellStyle name="Pastaba" xfId="694" builtinId="10" customBuiltin="1"/>
    <cellStyle name="Pastaba 2" xfId="695" xr:uid="{00000000-0005-0000-0000-0000E80D0000}"/>
    <cellStyle name="Pastaba 2 2" xfId="951" xr:uid="{00000000-0005-0000-0000-0000E90D0000}"/>
    <cellStyle name="Pastaba 3" xfId="950" xr:uid="{00000000-0005-0000-0000-0000EA0D0000}"/>
    <cellStyle name="Pavadinimas" xfId="696" builtinId="15" customBuiltin="1"/>
    <cellStyle name="Pavadinimas 2" xfId="697" xr:uid="{00000000-0005-0000-0000-0000EC0D0000}"/>
    <cellStyle name="Pavadinimas 3" xfId="952" xr:uid="{00000000-0005-0000-0000-0000ED0D0000}"/>
    <cellStyle name="SAPBEXaggData" xfId="698" xr:uid="{00000000-0005-0000-0000-0000EE0D0000}"/>
    <cellStyle name="SAPBEXaggData 2" xfId="699" xr:uid="{00000000-0005-0000-0000-0000EF0D0000}"/>
    <cellStyle name="SAPBEXaggData 2 2" xfId="3670" xr:uid="{00000000-0005-0000-0000-0000F00D0000}"/>
    <cellStyle name="SAPBEXaggData 2 3" xfId="3671" xr:uid="{00000000-0005-0000-0000-0000F10D0000}"/>
    <cellStyle name="SAPBEXaggData 2 4" xfId="3672" xr:uid="{00000000-0005-0000-0000-0000F20D0000}"/>
    <cellStyle name="SAPBEXaggData 3" xfId="3673" xr:uid="{00000000-0005-0000-0000-0000F30D0000}"/>
    <cellStyle name="SAPBEXaggData 4" xfId="3674" xr:uid="{00000000-0005-0000-0000-0000F40D0000}"/>
    <cellStyle name="SAPBEXaggData 5" xfId="3675" xr:uid="{00000000-0005-0000-0000-0000F50D0000}"/>
    <cellStyle name="SAPBEXaggDataEmph" xfId="700" xr:uid="{00000000-0005-0000-0000-0000F60D0000}"/>
    <cellStyle name="SAPBEXaggDataEmph 2" xfId="3676" xr:uid="{00000000-0005-0000-0000-0000F70D0000}"/>
    <cellStyle name="SAPBEXaggDataEmph 3" xfId="3677" xr:uid="{00000000-0005-0000-0000-0000F80D0000}"/>
    <cellStyle name="SAPBEXaggDataEmph 4" xfId="3678" xr:uid="{00000000-0005-0000-0000-0000F90D0000}"/>
    <cellStyle name="SAPBEXaggItem" xfId="701" xr:uid="{00000000-0005-0000-0000-0000FA0D0000}"/>
    <cellStyle name="SAPBEXaggItem 2" xfId="702" xr:uid="{00000000-0005-0000-0000-0000FB0D0000}"/>
    <cellStyle name="SAPBEXaggItem 2 2" xfId="3679" xr:uid="{00000000-0005-0000-0000-0000FC0D0000}"/>
    <cellStyle name="SAPBEXaggItem 2 3" xfId="3680" xr:uid="{00000000-0005-0000-0000-0000FD0D0000}"/>
    <cellStyle name="SAPBEXaggItem 2 4" xfId="3681" xr:uid="{00000000-0005-0000-0000-0000FE0D0000}"/>
    <cellStyle name="SAPBEXaggItem 3" xfId="3682" xr:uid="{00000000-0005-0000-0000-0000FF0D0000}"/>
    <cellStyle name="SAPBEXaggItem 4" xfId="3683" xr:uid="{00000000-0005-0000-0000-0000000E0000}"/>
    <cellStyle name="SAPBEXaggItem 5" xfId="3684" xr:uid="{00000000-0005-0000-0000-0000010E0000}"/>
    <cellStyle name="SAPBEXaggItemX" xfId="703" xr:uid="{00000000-0005-0000-0000-0000020E0000}"/>
    <cellStyle name="SAPBEXaggItemX 2" xfId="3685" xr:uid="{00000000-0005-0000-0000-0000030E0000}"/>
    <cellStyle name="SAPBEXaggItemX 3" xfId="3686" xr:uid="{00000000-0005-0000-0000-0000040E0000}"/>
    <cellStyle name="SAPBEXaggItemX 4" xfId="3687" xr:uid="{00000000-0005-0000-0000-0000050E0000}"/>
    <cellStyle name="SAPBEXchaText" xfId="704" xr:uid="{00000000-0005-0000-0000-0000060E0000}"/>
    <cellStyle name="SAPBEXchaText 2" xfId="705" xr:uid="{00000000-0005-0000-0000-0000070E0000}"/>
    <cellStyle name="SAPBEXchaText 2 2" xfId="3688" xr:uid="{00000000-0005-0000-0000-0000080E0000}"/>
    <cellStyle name="SAPBEXchaText 2 3" xfId="3689" xr:uid="{00000000-0005-0000-0000-0000090E0000}"/>
    <cellStyle name="SAPBEXchaText 2 4" xfId="3690" xr:uid="{00000000-0005-0000-0000-00000A0E0000}"/>
    <cellStyle name="SAPBEXchaText 3" xfId="3691" xr:uid="{00000000-0005-0000-0000-00000B0E0000}"/>
    <cellStyle name="SAPBEXchaText 4" xfId="3692" xr:uid="{00000000-0005-0000-0000-00000C0E0000}"/>
    <cellStyle name="SAPBEXchaText 5" xfId="3693" xr:uid="{00000000-0005-0000-0000-00000D0E0000}"/>
    <cellStyle name="SAPBEXexcBad7" xfId="706" xr:uid="{00000000-0005-0000-0000-00000E0E0000}"/>
    <cellStyle name="SAPBEXexcBad7 2" xfId="707" xr:uid="{00000000-0005-0000-0000-00000F0E0000}"/>
    <cellStyle name="SAPBEXexcBad7 2 2" xfId="3694" xr:uid="{00000000-0005-0000-0000-0000100E0000}"/>
    <cellStyle name="SAPBEXexcBad7 2 3" xfId="3695" xr:uid="{00000000-0005-0000-0000-0000110E0000}"/>
    <cellStyle name="SAPBEXexcBad7 2 4" xfId="3696" xr:uid="{00000000-0005-0000-0000-0000120E0000}"/>
    <cellStyle name="SAPBEXexcBad7 3" xfId="3697" xr:uid="{00000000-0005-0000-0000-0000130E0000}"/>
    <cellStyle name="SAPBEXexcBad7 4" xfId="3698" xr:uid="{00000000-0005-0000-0000-0000140E0000}"/>
    <cellStyle name="SAPBEXexcBad7 5" xfId="3699" xr:uid="{00000000-0005-0000-0000-0000150E0000}"/>
    <cellStyle name="SAPBEXexcBad8" xfId="708" xr:uid="{00000000-0005-0000-0000-0000160E0000}"/>
    <cellStyle name="SAPBEXexcBad8 2" xfId="709" xr:uid="{00000000-0005-0000-0000-0000170E0000}"/>
    <cellStyle name="SAPBEXexcBad8 2 2" xfId="3700" xr:uid="{00000000-0005-0000-0000-0000180E0000}"/>
    <cellStyle name="SAPBEXexcBad8 2 3" xfId="3701" xr:uid="{00000000-0005-0000-0000-0000190E0000}"/>
    <cellStyle name="SAPBEXexcBad8 2 4" xfId="3702" xr:uid="{00000000-0005-0000-0000-00001A0E0000}"/>
    <cellStyle name="SAPBEXexcBad8 3" xfId="3703" xr:uid="{00000000-0005-0000-0000-00001B0E0000}"/>
    <cellStyle name="SAPBEXexcBad8 4" xfId="3704" xr:uid="{00000000-0005-0000-0000-00001C0E0000}"/>
    <cellStyle name="SAPBEXexcBad8 5" xfId="3705" xr:uid="{00000000-0005-0000-0000-00001D0E0000}"/>
    <cellStyle name="SAPBEXexcBad9" xfId="710" xr:uid="{00000000-0005-0000-0000-00001E0E0000}"/>
    <cellStyle name="SAPBEXexcBad9 2" xfId="711" xr:uid="{00000000-0005-0000-0000-00001F0E0000}"/>
    <cellStyle name="SAPBEXexcBad9 2 2" xfId="3706" xr:uid="{00000000-0005-0000-0000-0000200E0000}"/>
    <cellStyle name="SAPBEXexcBad9 2 3" xfId="3707" xr:uid="{00000000-0005-0000-0000-0000210E0000}"/>
    <cellStyle name="SAPBEXexcBad9 2 4" xfId="3708" xr:uid="{00000000-0005-0000-0000-0000220E0000}"/>
    <cellStyle name="SAPBEXexcBad9 3" xfId="3709" xr:uid="{00000000-0005-0000-0000-0000230E0000}"/>
    <cellStyle name="SAPBEXexcBad9 4" xfId="3710" xr:uid="{00000000-0005-0000-0000-0000240E0000}"/>
    <cellStyle name="SAPBEXexcBad9 5" xfId="3711" xr:uid="{00000000-0005-0000-0000-0000250E0000}"/>
    <cellStyle name="SAPBEXexcCritical4" xfId="712" xr:uid="{00000000-0005-0000-0000-0000260E0000}"/>
    <cellStyle name="SAPBEXexcCritical4 2" xfId="713" xr:uid="{00000000-0005-0000-0000-0000270E0000}"/>
    <cellStyle name="SAPBEXexcCritical4 2 2" xfId="3712" xr:uid="{00000000-0005-0000-0000-0000280E0000}"/>
    <cellStyle name="SAPBEXexcCritical4 2 3" xfId="3713" xr:uid="{00000000-0005-0000-0000-0000290E0000}"/>
    <cellStyle name="SAPBEXexcCritical4 2 4" xfId="3714" xr:uid="{00000000-0005-0000-0000-00002A0E0000}"/>
    <cellStyle name="SAPBEXexcCritical4 3" xfId="3715" xr:uid="{00000000-0005-0000-0000-00002B0E0000}"/>
    <cellStyle name="SAPBEXexcCritical4 4" xfId="3716" xr:uid="{00000000-0005-0000-0000-00002C0E0000}"/>
    <cellStyle name="SAPBEXexcCritical4 5" xfId="3717" xr:uid="{00000000-0005-0000-0000-00002D0E0000}"/>
    <cellStyle name="SAPBEXexcCritical5" xfId="714" xr:uid="{00000000-0005-0000-0000-00002E0E0000}"/>
    <cellStyle name="SAPBEXexcCritical5 2" xfId="715" xr:uid="{00000000-0005-0000-0000-00002F0E0000}"/>
    <cellStyle name="SAPBEXexcCritical5 2 2" xfId="3718" xr:uid="{00000000-0005-0000-0000-0000300E0000}"/>
    <cellStyle name="SAPBEXexcCritical5 2 3" xfId="3719" xr:uid="{00000000-0005-0000-0000-0000310E0000}"/>
    <cellStyle name="SAPBEXexcCritical5 2 4" xfId="3720" xr:uid="{00000000-0005-0000-0000-0000320E0000}"/>
    <cellStyle name="SAPBEXexcCritical5 3" xfId="3721" xr:uid="{00000000-0005-0000-0000-0000330E0000}"/>
    <cellStyle name="SAPBEXexcCritical5 4" xfId="3722" xr:uid="{00000000-0005-0000-0000-0000340E0000}"/>
    <cellStyle name="SAPBEXexcCritical5 5" xfId="3723" xr:uid="{00000000-0005-0000-0000-0000350E0000}"/>
    <cellStyle name="SAPBEXexcCritical6" xfId="716" xr:uid="{00000000-0005-0000-0000-0000360E0000}"/>
    <cellStyle name="SAPBEXexcCritical6 2" xfId="717" xr:uid="{00000000-0005-0000-0000-0000370E0000}"/>
    <cellStyle name="SAPBEXexcCritical6 2 2" xfId="3724" xr:uid="{00000000-0005-0000-0000-0000380E0000}"/>
    <cellStyle name="SAPBEXexcCritical6 2 3" xfId="3725" xr:uid="{00000000-0005-0000-0000-0000390E0000}"/>
    <cellStyle name="SAPBEXexcCritical6 2 4" xfId="3726" xr:uid="{00000000-0005-0000-0000-00003A0E0000}"/>
    <cellStyle name="SAPBEXexcCritical6 3" xfId="3727" xr:uid="{00000000-0005-0000-0000-00003B0E0000}"/>
    <cellStyle name="SAPBEXexcCritical6 4" xfId="3728" xr:uid="{00000000-0005-0000-0000-00003C0E0000}"/>
    <cellStyle name="SAPBEXexcCritical6 5" xfId="3729" xr:uid="{00000000-0005-0000-0000-00003D0E0000}"/>
    <cellStyle name="SAPBEXexcGood1" xfId="718" xr:uid="{00000000-0005-0000-0000-00003E0E0000}"/>
    <cellStyle name="SAPBEXexcGood1 2" xfId="719" xr:uid="{00000000-0005-0000-0000-00003F0E0000}"/>
    <cellStyle name="SAPBEXexcGood1 2 2" xfId="3730" xr:uid="{00000000-0005-0000-0000-0000400E0000}"/>
    <cellStyle name="SAPBEXexcGood1 2 3" xfId="3731" xr:uid="{00000000-0005-0000-0000-0000410E0000}"/>
    <cellStyle name="SAPBEXexcGood1 2 4" xfId="3732" xr:uid="{00000000-0005-0000-0000-0000420E0000}"/>
    <cellStyle name="SAPBEXexcGood1 3" xfId="3733" xr:uid="{00000000-0005-0000-0000-0000430E0000}"/>
    <cellStyle name="SAPBEXexcGood1 4" xfId="3734" xr:uid="{00000000-0005-0000-0000-0000440E0000}"/>
    <cellStyle name="SAPBEXexcGood1 5" xfId="3735" xr:uid="{00000000-0005-0000-0000-0000450E0000}"/>
    <cellStyle name="SAPBEXexcGood2" xfId="720" xr:uid="{00000000-0005-0000-0000-0000460E0000}"/>
    <cellStyle name="SAPBEXexcGood2 2" xfId="721" xr:uid="{00000000-0005-0000-0000-0000470E0000}"/>
    <cellStyle name="SAPBEXexcGood2 2 2" xfId="3736" xr:uid="{00000000-0005-0000-0000-0000480E0000}"/>
    <cellStyle name="SAPBEXexcGood2 2 3" xfId="3737" xr:uid="{00000000-0005-0000-0000-0000490E0000}"/>
    <cellStyle name="SAPBEXexcGood2 2 4" xfId="3738" xr:uid="{00000000-0005-0000-0000-00004A0E0000}"/>
    <cellStyle name="SAPBEXexcGood2 3" xfId="3739" xr:uid="{00000000-0005-0000-0000-00004B0E0000}"/>
    <cellStyle name="SAPBEXexcGood2 4" xfId="3740" xr:uid="{00000000-0005-0000-0000-00004C0E0000}"/>
    <cellStyle name="SAPBEXexcGood2 5" xfId="3741" xr:uid="{00000000-0005-0000-0000-00004D0E0000}"/>
    <cellStyle name="SAPBEXexcGood3" xfId="722" xr:uid="{00000000-0005-0000-0000-00004E0E0000}"/>
    <cellStyle name="SAPBEXexcGood3 2" xfId="723" xr:uid="{00000000-0005-0000-0000-00004F0E0000}"/>
    <cellStyle name="SAPBEXexcGood3 2 2" xfId="3742" xr:uid="{00000000-0005-0000-0000-0000500E0000}"/>
    <cellStyle name="SAPBEXexcGood3 2 3" xfId="3743" xr:uid="{00000000-0005-0000-0000-0000510E0000}"/>
    <cellStyle name="SAPBEXexcGood3 2 4" xfId="3744" xr:uid="{00000000-0005-0000-0000-0000520E0000}"/>
    <cellStyle name="SAPBEXexcGood3 3" xfId="3745" xr:uid="{00000000-0005-0000-0000-0000530E0000}"/>
    <cellStyle name="SAPBEXexcGood3 4" xfId="3746" xr:uid="{00000000-0005-0000-0000-0000540E0000}"/>
    <cellStyle name="SAPBEXexcGood3 5" xfId="3747" xr:uid="{00000000-0005-0000-0000-0000550E0000}"/>
    <cellStyle name="SAPBEXfilterDrill" xfId="724" xr:uid="{00000000-0005-0000-0000-0000560E0000}"/>
    <cellStyle name="SAPBEXfilterDrill 2" xfId="725" xr:uid="{00000000-0005-0000-0000-0000570E0000}"/>
    <cellStyle name="SAPBEXfilterDrill 2 2" xfId="3748" xr:uid="{00000000-0005-0000-0000-0000580E0000}"/>
    <cellStyle name="SAPBEXfilterDrill 2 3" xfId="3749" xr:uid="{00000000-0005-0000-0000-0000590E0000}"/>
    <cellStyle name="SAPBEXfilterDrill 2 4" xfId="3750" xr:uid="{00000000-0005-0000-0000-00005A0E0000}"/>
    <cellStyle name="SAPBEXfilterDrill 3" xfId="3751" xr:uid="{00000000-0005-0000-0000-00005B0E0000}"/>
    <cellStyle name="SAPBEXfilterDrill 4" xfId="3752" xr:uid="{00000000-0005-0000-0000-00005C0E0000}"/>
    <cellStyle name="SAPBEXfilterDrill 5" xfId="3753" xr:uid="{00000000-0005-0000-0000-00005D0E0000}"/>
    <cellStyle name="SAPBEXfilterItem" xfId="726" xr:uid="{00000000-0005-0000-0000-00005E0E0000}"/>
    <cellStyle name="SAPBEXfilterItem 2" xfId="727" xr:uid="{00000000-0005-0000-0000-00005F0E0000}"/>
    <cellStyle name="SAPBEXfilterItem 2 2" xfId="954" xr:uid="{00000000-0005-0000-0000-0000600E0000}"/>
    <cellStyle name="SAPBEXfilterItem 2 2 2" xfId="1599" xr:uid="{00000000-0005-0000-0000-0000610E0000}"/>
    <cellStyle name="SAPBEXfilterItem 2 3" xfId="1600" xr:uid="{00000000-0005-0000-0000-0000620E0000}"/>
    <cellStyle name="SAPBEXfilterItem 2 4" xfId="3754" xr:uid="{00000000-0005-0000-0000-0000630E0000}"/>
    <cellStyle name="SAPBEXfilterItem 2 5" xfId="3755" xr:uid="{00000000-0005-0000-0000-0000640E0000}"/>
    <cellStyle name="SAPBEXfilterItem 2 6" xfId="3756" xr:uid="{00000000-0005-0000-0000-0000650E0000}"/>
    <cellStyle name="SAPBEXfilterItem 2 7" xfId="3757" xr:uid="{00000000-0005-0000-0000-0000660E0000}"/>
    <cellStyle name="SAPBEXfilterItem 3" xfId="953" xr:uid="{00000000-0005-0000-0000-0000670E0000}"/>
    <cellStyle name="SAPBEXfilterItem 3 2" xfId="1601" xr:uid="{00000000-0005-0000-0000-0000680E0000}"/>
    <cellStyle name="SAPBEXfilterItem 4" xfId="1602" xr:uid="{00000000-0005-0000-0000-0000690E0000}"/>
    <cellStyle name="SAPBEXfilterItem 5" xfId="3758" xr:uid="{00000000-0005-0000-0000-00006A0E0000}"/>
    <cellStyle name="SAPBEXfilterItem 6" xfId="3759" xr:uid="{00000000-0005-0000-0000-00006B0E0000}"/>
    <cellStyle name="SAPBEXfilterItem 7" xfId="3760" xr:uid="{00000000-0005-0000-0000-00006C0E0000}"/>
    <cellStyle name="SAPBEXfilterItem 8" xfId="3761" xr:uid="{00000000-0005-0000-0000-00006D0E0000}"/>
    <cellStyle name="SAPBEXfilterText" xfId="728" xr:uid="{00000000-0005-0000-0000-00006E0E0000}"/>
    <cellStyle name="SAPBEXfilterText 2" xfId="729" xr:uid="{00000000-0005-0000-0000-00006F0E0000}"/>
    <cellStyle name="SAPBEXfilterText 2 2" xfId="956" xr:uid="{00000000-0005-0000-0000-0000700E0000}"/>
    <cellStyle name="SAPBEXfilterText 2 2 2" xfId="1603" xr:uid="{00000000-0005-0000-0000-0000710E0000}"/>
    <cellStyle name="SAPBEXfilterText 2 3" xfId="1604" xr:uid="{00000000-0005-0000-0000-0000720E0000}"/>
    <cellStyle name="SAPBEXfilterText 2 4" xfId="3762" xr:uid="{00000000-0005-0000-0000-0000730E0000}"/>
    <cellStyle name="SAPBEXfilterText 2 5" xfId="3763" xr:uid="{00000000-0005-0000-0000-0000740E0000}"/>
    <cellStyle name="SAPBEXfilterText 2 6" xfId="3764" xr:uid="{00000000-0005-0000-0000-0000750E0000}"/>
    <cellStyle name="SAPBEXfilterText 2 7" xfId="3765" xr:uid="{00000000-0005-0000-0000-0000760E0000}"/>
    <cellStyle name="SAPBEXfilterText 3" xfId="955" xr:uid="{00000000-0005-0000-0000-0000770E0000}"/>
    <cellStyle name="SAPBEXfilterText 3 2" xfId="1605" xr:uid="{00000000-0005-0000-0000-0000780E0000}"/>
    <cellStyle name="SAPBEXfilterText 4" xfId="1606" xr:uid="{00000000-0005-0000-0000-0000790E0000}"/>
    <cellStyle name="SAPBEXfilterText 5" xfId="3766" xr:uid="{00000000-0005-0000-0000-00007A0E0000}"/>
    <cellStyle name="SAPBEXfilterText 6" xfId="3767" xr:uid="{00000000-0005-0000-0000-00007B0E0000}"/>
    <cellStyle name="SAPBEXfilterText 7" xfId="3768" xr:uid="{00000000-0005-0000-0000-00007C0E0000}"/>
    <cellStyle name="SAPBEXfilterText 8" xfId="3769" xr:uid="{00000000-0005-0000-0000-00007D0E0000}"/>
    <cellStyle name="SAPBEXformats" xfId="730" xr:uid="{00000000-0005-0000-0000-00007E0E0000}"/>
    <cellStyle name="SAPBEXformats 2" xfId="731" xr:uid="{00000000-0005-0000-0000-00007F0E0000}"/>
    <cellStyle name="SAPBEXformats 2 2" xfId="3770" xr:uid="{00000000-0005-0000-0000-0000800E0000}"/>
    <cellStyle name="SAPBEXformats 2 3" xfId="3771" xr:uid="{00000000-0005-0000-0000-0000810E0000}"/>
    <cellStyle name="SAPBEXformats 2 4" xfId="3772" xr:uid="{00000000-0005-0000-0000-0000820E0000}"/>
    <cellStyle name="SAPBEXformats 3" xfId="3773" xr:uid="{00000000-0005-0000-0000-0000830E0000}"/>
    <cellStyle name="SAPBEXformats 4" xfId="3774" xr:uid="{00000000-0005-0000-0000-0000840E0000}"/>
    <cellStyle name="SAPBEXformats 5" xfId="3775" xr:uid="{00000000-0005-0000-0000-0000850E0000}"/>
    <cellStyle name="SAPBEXheaderItem" xfId="732" xr:uid="{00000000-0005-0000-0000-0000860E0000}"/>
    <cellStyle name="SAPBEXheaderItem 2" xfId="733" xr:uid="{00000000-0005-0000-0000-0000870E0000}"/>
    <cellStyle name="SAPBEXheaderItem 2 2" xfId="3776" xr:uid="{00000000-0005-0000-0000-0000880E0000}"/>
    <cellStyle name="SAPBEXheaderItem 2 3" xfId="3777" xr:uid="{00000000-0005-0000-0000-0000890E0000}"/>
    <cellStyle name="SAPBEXheaderItem 2 4" xfId="3778" xr:uid="{00000000-0005-0000-0000-00008A0E0000}"/>
    <cellStyle name="SAPBEXheaderItem 3" xfId="3779" xr:uid="{00000000-0005-0000-0000-00008B0E0000}"/>
    <cellStyle name="SAPBEXheaderItem 4" xfId="3780" xr:uid="{00000000-0005-0000-0000-00008C0E0000}"/>
    <cellStyle name="SAPBEXheaderItem 5" xfId="3781" xr:uid="{00000000-0005-0000-0000-00008D0E0000}"/>
    <cellStyle name="SAPBEXheaderText" xfId="734" xr:uid="{00000000-0005-0000-0000-00008E0E0000}"/>
    <cellStyle name="SAPBEXheaderText 2" xfId="735" xr:uid="{00000000-0005-0000-0000-00008F0E0000}"/>
    <cellStyle name="SAPBEXheaderText 2 2" xfId="3782" xr:uid="{00000000-0005-0000-0000-0000900E0000}"/>
    <cellStyle name="SAPBEXheaderText 2 3" xfId="3783" xr:uid="{00000000-0005-0000-0000-0000910E0000}"/>
    <cellStyle name="SAPBEXheaderText 2 4" xfId="3784" xr:uid="{00000000-0005-0000-0000-0000920E0000}"/>
    <cellStyle name="SAPBEXheaderText 3" xfId="3785" xr:uid="{00000000-0005-0000-0000-0000930E0000}"/>
    <cellStyle name="SAPBEXheaderText 4" xfId="3786" xr:uid="{00000000-0005-0000-0000-0000940E0000}"/>
    <cellStyle name="SAPBEXheaderText 5" xfId="3787" xr:uid="{00000000-0005-0000-0000-0000950E0000}"/>
    <cellStyle name="SAPBEXHLevel0" xfId="736" xr:uid="{00000000-0005-0000-0000-0000960E0000}"/>
    <cellStyle name="SAPBEXHLevel0 2" xfId="737" xr:uid="{00000000-0005-0000-0000-0000970E0000}"/>
    <cellStyle name="SAPBEXHLevel0 2 2" xfId="3788" xr:uid="{00000000-0005-0000-0000-0000980E0000}"/>
    <cellStyle name="SAPBEXHLevel0 2 3" xfId="3789" xr:uid="{00000000-0005-0000-0000-0000990E0000}"/>
    <cellStyle name="SAPBEXHLevel0 2 4" xfId="3790" xr:uid="{00000000-0005-0000-0000-00009A0E0000}"/>
    <cellStyle name="SAPBEXHLevel0 3" xfId="3791" xr:uid="{00000000-0005-0000-0000-00009B0E0000}"/>
    <cellStyle name="SAPBEXHLevel0 4" xfId="3792" xr:uid="{00000000-0005-0000-0000-00009C0E0000}"/>
    <cellStyle name="SAPBEXHLevel0 5" xfId="3793" xr:uid="{00000000-0005-0000-0000-00009D0E0000}"/>
    <cellStyle name="SAPBEXHLevel0X" xfId="738" xr:uid="{00000000-0005-0000-0000-00009E0E0000}"/>
    <cellStyle name="SAPBEXHLevel0X 2" xfId="739" xr:uid="{00000000-0005-0000-0000-00009F0E0000}"/>
    <cellStyle name="SAPBEXHLevel0X 2 2" xfId="1607" xr:uid="{00000000-0005-0000-0000-0000A00E0000}"/>
    <cellStyle name="SAPBEXHLevel0X 2 3" xfId="3794" xr:uid="{00000000-0005-0000-0000-0000A10E0000}"/>
    <cellStyle name="SAPBEXHLevel0X 2 4" xfId="3795" xr:uid="{00000000-0005-0000-0000-0000A20E0000}"/>
    <cellStyle name="SAPBEXHLevel0X 3" xfId="740" xr:uid="{00000000-0005-0000-0000-0000A30E0000}"/>
    <cellStyle name="SAPBEXHLevel0X 3 2" xfId="1608" xr:uid="{00000000-0005-0000-0000-0000A40E0000}"/>
    <cellStyle name="SAPBEXHLevel0X 3 3" xfId="3796" xr:uid="{00000000-0005-0000-0000-0000A50E0000}"/>
    <cellStyle name="SAPBEXHLevel0X 3 4" xfId="3797" xr:uid="{00000000-0005-0000-0000-0000A60E0000}"/>
    <cellStyle name="SAPBEXHLevel0X 3 5" xfId="3798" xr:uid="{00000000-0005-0000-0000-0000A70E0000}"/>
    <cellStyle name="SAPBEXHLevel0X 4" xfId="3799" xr:uid="{00000000-0005-0000-0000-0000A80E0000}"/>
    <cellStyle name="SAPBEXHLevel0X 5" xfId="3800" xr:uid="{00000000-0005-0000-0000-0000A90E0000}"/>
    <cellStyle name="SAPBEXHLevel0X 6" xfId="3801" xr:uid="{00000000-0005-0000-0000-0000AA0E0000}"/>
    <cellStyle name="SAPBEXHLevel1" xfId="741" xr:uid="{00000000-0005-0000-0000-0000AB0E0000}"/>
    <cellStyle name="SAPBEXHLevel1 2" xfId="742" xr:uid="{00000000-0005-0000-0000-0000AC0E0000}"/>
    <cellStyle name="SAPBEXHLevel1 2 2" xfId="3802" xr:uid="{00000000-0005-0000-0000-0000AD0E0000}"/>
    <cellStyle name="SAPBEXHLevel1 2 3" xfId="3803" xr:uid="{00000000-0005-0000-0000-0000AE0E0000}"/>
    <cellStyle name="SAPBEXHLevel1 2 4" xfId="3804" xr:uid="{00000000-0005-0000-0000-0000AF0E0000}"/>
    <cellStyle name="SAPBEXHLevel1 3" xfId="3805" xr:uid="{00000000-0005-0000-0000-0000B00E0000}"/>
    <cellStyle name="SAPBEXHLevel1 4" xfId="3806" xr:uid="{00000000-0005-0000-0000-0000B10E0000}"/>
    <cellStyle name="SAPBEXHLevel1 5" xfId="3807" xr:uid="{00000000-0005-0000-0000-0000B20E0000}"/>
    <cellStyle name="SAPBEXHLevel1X" xfId="743" xr:uid="{00000000-0005-0000-0000-0000B30E0000}"/>
    <cellStyle name="SAPBEXHLevel1X 2" xfId="744" xr:uid="{00000000-0005-0000-0000-0000B40E0000}"/>
    <cellStyle name="SAPBEXHLevel1X 2 2" xfId="1609" xr:uid="{00000000-0005-0000-0000-0000B50E0000}"/>
    <cellStyle name="SAPBEXHLevel1X 2 3" xfId="3808" xr:uid="{00000000-0005-0000-0000-0000B60E0000}"/>
    <cellStyle name="SAPBEXHLevel1X 2 4" xfId="3809" xr:uid="{00000000-0005-0000-0000-0000B70E0000}"/>
    <cellStyle name="SAPBEXHLevel1X 3" xfId="745" xr:uid="{00000000-0005-0000-0000-0000B80E0000}"/>
    <cellStyle name="SAPBEXHLevel1X 3 2" xfId="1610" xr:uid="{00000000-0005-0000-0000-0000B90E0000}"/>
    <cellStyle name="SAPBEXHLevel1X 3 3" xfId="3810" xr:uid="{00000000-0005-0000-0000-0000BA0E0000}"/>
    <cellStyle name="SAPBEXHLevel1X 3 4" xfId="3811" xr:uid="{00000000-0005-0000-0000-0000BB0E0000}"/>
    <cellStyle name="SAPBEXHLevel1X 3 5" xfId="3812" xr:uid="{00000000-0005-0000-0000-0000BC0E0000}"/>
    <cellStyle name="SAPBEXHLevel1X 4" xfId="3813" xr:uid="{00000000-0005-0000-0000-0000BD0E0000}"/>
    <cellStyle name="SAPBEXHLevel1X 5" xfId="3814" xr:uid="{00000000-0005-0000-0000-0000BE0E0000}"/>
    <cellStyle name="SAPBEXHLevel1X 6" xfId="3815" xr:uid="{00000000-0005-0000-0000-0000BF0E0000}"/>
    <cellStyle name="SAPBEXHLevel2" xfId="746" xr:uid="{00000000-0005-0000-0000-0000C00E0000}"/>
    <cellStyle name="SAPBEXHLevel2 2" xfId="747" xr:uid="{00000000-0005-0000-0000-0000C10E0000}"/>
    <cellStyle name="SAPBEXHLevel2 2 2" xfId="3816" xr:uid="{00000000-0005-0000-0000-0000C20E0000}"/>
    <cellStyle name="SAPBEXHLevel2 2 3" xfId="3817" xr:uid="{00000000-0005-0000-0000-0000C30E0000}"/>
    <cellStyle name="SAPBEXHLevel2 2 4" xfId="3818" xr:uid="{00000000-0005-0000-0000-0000C40E0000}"/>
    <cellStyle name="SAPBEXHLevel2 3" xfId="3819" xr:uid="{00000000-0005-0000-0000-0000C50E0000}"/>
    <cellStyle name="SAPBEXHLevel2 4" xfId="3820" xr:uid="{00000000-0005-0000-0000-0000C60E0000}"/>
    <cellStyle name="SAPBEXHLevel2 5" xfId="3821" xr:uid="{00000000-0005-0000-0000-0000C70E0000}"/>
    <cellStyle name="SAPBEXHLevel2X" xfId="748" xr:uid="{00000000-0005-0000-0000-0000C80E0000}"/>
    <cellStyle name="SAPBEXHLevel2X 2" xfId="749" xr:uid="{00000000-0005-0000-0000-0000C90E0000}"/>
    <cellStyle name="SAPBEXHLevel2X 2 2" xfId="1611" xr:uid="{00000000-0005-0000-0000-0000CA0E0000}"/>
    <cellStyle name="SAPBEXHLevel2X 2 3" xfId="3822" xr:uid="{00000000-0005-0000-0000-0000CB0E0000}"/>
    <cellStyle name="SAPBEXHLevel2X 2 4" xfId="3823" xr:uid="{00000000-0005-0000-0000-0000CC0E0000}"/>
    <cellStyle name="SAPBEXHLevel2X 3" xfId="750" xr:uid="{00000000-0005-0000-0000-0000CD0E0000}"/>
    <cellStyle name="SAPBEXHLevel2X 3 2" xfId="1612" xr:uid="{00000000-0005-0000-0000-0000CE0E0000}"/>
    <cellStyle name="SAPBEXHLevel2X 3 3" xfId="3824" xr:uid="{00000000-0005-0000-0000-0000CF0E0000}"/>
    <cellStyle name="SAPBEXHLevel2X 3 4" xfId="3825" xr:uid="{00000000-0005-0000-0000-0000D00E0000}"/>
    <cellStyle name="SAPBEXHLevel2X 3 5" xfId="3826" xr:uid="{00000000-0005-0000-0000-0000D10E0000}"/>
    <cellStyle name="SAPBEXHLevel2X 4" xfId="3827" xr:uid="{00000000-0005-0000-0000-0000D20E0000}"/>
    <cellStyle name="SAPBEXHLevel2X 5" xfId="3828" xr:uid="{00000000-0005-0000-0000-0000D30E0000}"/>
    <cellStyle name="SAPBEXHLevel2X 6" xfId="3829" xr:uid="{00000000-0005-0000-0000-0000D40E0000}"/>
    <cellStyle name="SAPBEXHLevel3" xfId="751" xr:uid="{00000000-0005-0000-0000-0000D50E0000}"/>
    <cellStyle name="SAPBEXHLevel3 2" xfId="752" xr:uid="{00000000-0005-0000-0000-0000D60E0000}"/>
    <cellStyle name="SAPBEXHLevel3 2 2" xfId="3830" xr:uid="{00000000-0005-0000-0000-0000D70E0000}"/>
    <cellStyle name="SAPBEXHLevel3 2 3" xfId="3831" xr:uid="{00000000-0005-0000-0000-0000D80E0000}"/>
    <cellStyle name="SAPBEXHLevel3 2 4" xfId="3832" xr:uid="{00000000-0005-0000-0000-0000D90E0000}"/>
    <cellStyle name="SAPBEXHLevel3 3" xfId="3833" xr:uid="{00000000-0005-0000-0000-0000DA0E0000}"/>
    <cellStyle name="SAPBEXHLevel3 4" xfId="3834" xr:uid="{00000000-0005-0000-0000-0000DB0E0000}"/>
    <cellStyle name="SAPBEXHLevel3 5" xfId="3835" xr:uid="{00000000-0005-0000-0000-0000DC0E0000}"/>
    <cellStyle name="SAPBEXHLevel3X" xfId="753" xr:uid="{00000000-0005-0000-0000-0000DD0E0000}"/>
    <cellStyle name="SAPBEXHLevel3X 2" xfId="754" xr:uid="{00000000-0005-0000-0000-0000DE0E0000}"/>
    <cellStyle name="SAPBEXHLevel3X 2 2" xfId="1613" xr:uid="{00000000-0005-0000-0000-0000DF0E0000}"/>
    <cellStyle name="SAPBEXHLevel3X 2 3" xfId="3836" xr:uid="{00000000-0005-0000-0000-0000E00E0000}"/>
    <cellStyle name="SAPBEXHLevel3X 2 4" xfId="3837" xr:uid="{00000000-0005-0000-0000-0000E10E0000}"/>
    <cellStyle name="SAPBEXHLevel3X 3" xfId="755" xr:uid="{00000000-0005-0000-0000-0000E20E0000}"/>
    <cellStyle name="SAPBEXHLevel3X 3 2" xfId="1614" xr:uid="{00000000-0005-0000-0000-0000E30E0000}"/>
    <cellStyle name="SAPBEXHLevel3X 3 3" xfId="3838" xr:uid="{00000000-0005-0000-0000-0000E40E0000}"/>
    <cellStyle name="SAPBEXHLevel3X 3 4" xfId="3839" xr:uid="{00000000-0005-0000-0000-0000E50E0000}"/>
    <cellStyle name="SAPBEXHLevel3X 3 5" xfId="3840" xr:uid="{00000000-0005-0000-0000-0000E60E0000}"/>
    <cellStyle name="SAPBEXHLevel3X 4" xfId="3841" xr:uid="{00000000-0005-0000-0000-0000E70E0000}"/>
    <cellStyle name="SAPBEXHLevel3X 5" xfId="3842" xr:uid="{00000000-0005-0000-0000-0000E80E0000}"/>
    <cellStyle name="SAPBEXHLevel3X 6" xfId="3843" xr:uid="{00000000-0005-0000-0000-0000E90E0000}"/>
    <cellStyle name="SAPBEXinputData" xfId="756" xr:uid="{00000000-0005-0000-0000-0000EA0E0000}"/>
    <cellStyle name="SAPBEXinputData 2" xfId="757" xr:uid="{00000000-0005-0000-0000-0000EB0E0000}"/>
    <cellStyle name="SAPBEXinputData 2 2" xfId="1615" xr:uid="{00000000-0005-0000-0000-0000EC0E0000}"/>
    <cellStyle name="SAPBEXinputData 2 3" xfId="3844" xr:uid="{00000000-0005-0000-0000-0000ED0E0000}"/>
    <cellStyle name="SAPBEXinputData 2 4" xfId="3845" xr:uid="{00000000-0005-0000-0000-0000EE0E0000}"/>
    <cellStyle name="SAPBEXinputData 3" xfId="758" xr:uid="{00000000-0005-0000-0000-0000EF0E0000}"/>
    <cellStyle name="SAPBEXinputData 3 2" xfId="1616" xr:uid="{00000000-0005-0000-0000-0000F00E0000}"/>
    <cellStyle name="SAPBEXinputData 3 3" xfId="3846" xr:uid="{00000000-0005-0000-0000-0000F10E0000}"/>
    <cellStyle name="SAPBEXinputData 3 4" xfId="3847" xr:uid="{00000000-0005-0000-0000-0000F20E0000}"/>
    <cellStyle name="SAPBEXinputData 4" xfId="3848" xr:uid="{00000000-0005-0000-0000-0000F30E0000}"/>
    <cellStyle name="SAPBEXinputData 5" xfId="3849" xr:uid="{00000000-0005-0000-0000-0000F40E0000}"/>
    <cellStyle name="SAPBEXItemHeader" xfId="759" xr:uid="{00000000-0005-0000-0000-0000F50E0000}"/>
    <cellStyle name="SAPBEXItemHeader 2" xfId="3850" xr:uid="{00000000-0005-0000-0000-0000F60E0000}"/>
    <cellStyle name="SAPBEXItemHeader 3" xfId="3851" xr:uid="{00000000-0005-0000-0000-0000F70E0000}"/>
    <cellStyle name="SAPBEXItemHeader 4" xfId="3852" xr:uid="{00000000-0005-0000-0000-0000F80E0000}"/>
    <cellStyle name="SAPBEXresData" xfId="760" xr:uid="{00000000-0005-0000-0000-0000F90E0000}"/>
    <cellStyle name="SAPBEXresData 2" xfId="3853" xr:uid="{00000000-0005-0000-0000-0000FA0E0000}"/>
    <cellStyle name="SAPBEXresData 3" xfId="3854" xr:uid="{00000000-0005-0000-0000-0000FB0E0000}"/>
    <cellStyle name="SAPBEXresData 4" xfId="3855" xr:uid="{00000000-0005-0000-0000-0000FC0E0000}"/>
    <cellStyle name="SAPBEXresDataEmph" xfId="761" xr:uid="{00000000-0005-0000-0000-0000FD0E0000}"/>
    <cellStyle name="SAPBEXresDataEmph 2" xfId="3856" xr:uid="{00000000-0005-0000-0000-0000FE0E0000}"/>
    <cellStyle name="SAPBEXresDataEmph 3" xfId="3857" xr:uid="{00000000-0005-0000-0000-0000FF0E0000}"/>
    <cellStyle name="SAPBEXresDataEmph 4" xfId="3858" xr:uid="{00000000-0005-0000-0000-0000000F0000}"/>
    <cellStyle name="SAPBEXresItem" xfId="762" xr:uid="{00000000-0005-0000-0000-0000010F0000}"/>
    <cellStyle name="SAPBEXresItem 2" xfId="3859" xr:uid="{00000000-0005-0000-0000-0000020F0000}"/>
    <cellStyle name="SAPBEXresItem 3" xfId="3860" xr:uid="{00000000-0005-0000-0000-0000030F0000}"/>
    <cellStyle name="SAPBEXresItem 4" xfId="3861" xr:uid="{00000000-0005-0000-0000-0000040F0000}"/>
    <cellStyle name="SAPBEXresItemX" xfId="763" xr:uid="{00000000-0005-0000-0000-0000050F0000}"/>
    <cellStyle name="SAPBEXresItemX 2" xfId="3862" xr:uid="{00000000-0005-0000-0000-0000060F0000}"/>
    <cellStyle name="SAPBEXresItemX 3" xfId="3863" xr:uid="{00000000-0005-0000-0000-0000070F0000}"/>
    <cellStyle name="SAPBEXresItemX 4" xfId="3864" xr:uid="{00000000-0005-0000-0000-0000080F0000}"/>
    <cellStyle name="SAPBEXstdData" xfId="764" xr:uid="{00000000-0005-0000-0000-0000090F0000}"/>
    <cellStyle name="SAPBEXstdData 2" xfId="765" xr:uid="{00000000-0005-0000-0000-00000A0F0000}"/>
    <cellStyle name="SAPBEXstdData 2 2" xfId="3865" xr:uid="{00000000-0005-0000-0000-00000B0F0000}"/>
    <cellStyle name="SAPBEXstdData 2 3" xfId="3866" xr:uid="{00000000-0005-0000-0000-00000C0F0000}"/>
    <cellStyle name="SAPBEXstdData 2 4" xfId="3867" xr:uid="{00000000-0005-0000-0000-00000D0F0000}"/>
    <cellStyle name="SAPBEXstdData 3" xfId="3868" xr:uid="{00000000-0005-0000-0000-00000E0F0000}"/>
    <cellStyle name="SAPBEXstdData 4" xfId="3869" xr:uid="{00000000-0005-0000-0000-00000F0F0000}"/>
    <cellStyle name="SAPBEXstdData 5" xfId="3870" xr:uid="{00000000-0005-0000-0000-0000100F0000}"/>
    <cellStyle name="SAPBEXstdDataEmph" xfId="766" xr:uid="{00000000-0005-0000-0000-0000110F0000}"/>
    <cellStyle name="SAPBEXstdDataEmph 2" xfId="3871" xr:uid="{00000000-0005-0000-0000-0000120F0000}"/>
    <cellStyle name="SAPBEXstdDataEmph 3" xfId="3872" xr:uid="{00000000-0005-0000-0000-0000130F0000}"/>
    <cellStyle name="SAPBEXstdDataEmph 4" xfId="3873" xr:uid="{00000000-0005-0000-0000-0000140F0000}"/>
    <cellStyle name="SAPBEXstdItem" xfId="767" xr:uid="{00000000-0005-0000-0000-0000150F0000}"/>
    <cellStyle name="SAPBEXstdItem 2" xfId="768" xr:uid="{00000000-0005-0000-0000-0000160F0000}"/>
    <cellStyle name="SAPBEXstdItem 2 2" xfId="3874" xr:uid="{00000000-0005-0000-0000-0000170F0000}"/>
    <cellStyle name="SAPBEXstdItem 2 3" xfId="3875" xr:uid="{00000000-0005-0000-0000-0000180F0000}"/>
    <cellStyle name="SAPBEXstdItem 2 4" xfId="3876" xr:uid="{00000000-0005-0000-0000-0000190F0000}"/>
    <cellStyle name="SAPBEXstdItem 3" xfId="3877" xr:uid="{00000000-0005-0000-0000-00001A0F0000}"/>
    <cellStyle name="SAPBEXstdItem 4" xfId="3878" xr:uid="{00000000-0005-0000-0000-00001B0F0000}"/>
    <cellStyle name="SAPBEXstdItem 5" xfId="3879" xr:uid="{00000000-0005-0000-0000-00001C0F0000}"/>
    <cellStyle name="SAPBEXstdItemX" xfId="769" xr:uid="{00000000-0005-0000-0000-00001D0F0000}"/>
    <cellStyle name="SAPBEXstdItemX 2" xfId="3880" xr:uid="{00000000-0005-0000-0000-00001E0F0000}"/>
    <cellStyle name="SAPBEXstdItemX 3" xfId="3881" xr:uid="{00000000-0005-0000-0000-00001F0F0000}"/>
    <cellStyle name="SAPBEXstdItemX 4" xfId="3882" xr:uid="{00000000-0005-0000-0000-0000200F0000}"/>
    <cellStyle name="SAPBEXtitle" xfId="770" xr:uid="{00000000-0005-0000-0000-0000210F0000}"/>
    <cellStyle name="SAPBEXtitle 2" xfId="3883" xr:uid="{00000000-0005-0000-0000-0000220F0000}"/>
    <cellStyle name="SAPBEXtitle 3" xfId="3884" xr:uid="{00000000-0005-0000-0000-0000230F0000}"/>
    <cellStyle name="SAPBEXtitle 4" xfId="3885" xr:uid="{00000000-0005-0000-0000-0000240F0000}"/>
    <cellStyle name="SAPBEXunassignedItem" xfId="771" xr:uid="{00000000-0005-0000-0000-0000250F0000}"/>
    <cellStyle name="SAPBEXunassignedItem 2" xfId="772" xr:uid="{00000000-0005-0000-0000-0000260F0000}"/>
    <cellStyle name="SAPBEXunassignedItem 2 2" xfId="3886" xr:uid="{00000000-0005-0000-0000-0000270F0000}"/>
    <cellStyle name="SAPBEXunassignedItem 2 3" xfId="3887" xr:uid="{00000000-0005-0000-0000-0000280F0000}"/>
    <cellStyle name="SAPBEXunassignedItem 2 4" xfId="3888" xr:uid="{00000000-0005-0000-0000-0000290F0000}"/>
    <cellStyle name="SAPBEXunassignedItem 3" xfId="3889" xr:uid="{00000000-0005-0000-0000-00002A0F0000}"/>
    <cellStyle name="SAPBEXunassignedItem 4" xfId="3890" xr:uid="{00000000-0005-0000-0000-00002B0F0000}"/>
    <cellStyle name="SAPBEXunassignedItem 5" xfId="3891" xr:uid="{00000000-0005-0000-0000-00002C0F0000}"/>
    <cellStyle name="SAPBEXundefined" xfId="773" xr:uid="{00000000-0005-0000-0000-00002D0F0000}"/>
    <cellStyle name="SAPBEXundefined 2" xfId="3892" xr:uid="{00000000-0005-0000-0000-00002E0F0000}"/>
    <cellStyle name="SAPBEXundefined 3" xfId="3893" xr:uid="{00000000-0005-0000-0000-00002F0F0000}"/>
    <cellStyle name="SAPBEXundefined 4" xfId="3894" xr:uid="{00000000-0005-0000-0000-0000300F0000}"/>
    <cellStyle name="Sheet Title" xfId="774" xr:uid="{00000000-0005-0000-0000-0000310F0000}"/>
    <cellStyle name="Sheet Title 2" xfId="3895" xr:uid="{00000000-0005-0000-0000-0000320F0000}"/>
    <cellStyle name="Sheet Title 3" xfId="3896" xr:uid="{00000000-0005-0000-0000-0000330F0000}"/>
    <cellStyle name="Sheet Title 4" xfId="3897" xr:uid="{00000000-0005-0000-0000-0000340F0000}"/>
    <cellStyle name="Skaičiavimas" xfId="775" builtinId="22" customBuiltin="1"/>
    <cellStyle name="Skaičiavimas 2" xfId="776" xr:uid="{00000000-0005-0000-0000-0000360F0000}"/>
    <cellStyle name="Skaičiavimas 3" xfId="957" xr:uid="{00000000-0005-0000-0000-0000370F0000}"/>
    <cellStyle name="STYL1 - Style1" xfId="777" xr:uid="{00000000-0005-0000-0000-0000380F0000}"/>
    <cellStyle name="STYL1 - Style1 2" xfId="778" xr:uid="{00000000-0005-0000-0000-0000390F0000}"/>
    <cellStyle name="STYL1 - Style1 2 2" xfId="1617" xr:uid="{00000000-0005-0000-0000-00003A0F0000}"/>
    <cellStyle name="STYL1 - Style1 2 3" xfId="3898" xr:uid="{00000000-0005-0000-0000-00003B0F0000}"/>
    <cellStyle name="STYL1 - Style1 2 4" xfId="3899" xr:uid="{00000000-0005-0000-0000-00003C0F0000}"/>
    <cellStyle name="STYL1 - Style1 3" xfId="779" xr:uid="{00000000-0005-0000-0000-00003D0F0000}"/>
    <cellStyle name="STYL1 - Style1 3 2" xfId="1618" xr:uid="{00000000-0005-0000-0000-00003E0F0000}"/>
    <cellStyle name="STYL1 - Style1 3 3" xfId="3900" xr:uid="{00000000-0005-0000-0000-00003F0F0000}"/>
    <cellStyle name="STYL1 - Style1 3 4" xfId="3901" xr:uid="{00000000-0005-0000-0000-0000400F0000}"/>
    <cellStyle name="STYL1 - Style1 4" xfId="3902" xr:uid="{00000000-0005-0000-0000-0000410F0000}"/>
    <cellStyle name="STYL1 - Style1 5" xfId="3903" xr:uid="{00000000-0005-0000-0000-0000420F0000}"/>
    <cellStyle name="Suma" xfId="780" builtinId="25" customBuiltin="1"/>
    <cellStyle name="Suma 2" xfId="781" xr:uid="{00000000-0005-0000-0000-0000440F0000}"/>
    <cellStyle name="Suma 3" xfId="958" xr:uid="{00000000-0005-0000-0000-0000450F0000}"/>
    <cellStyle name="Susietas langelis" xfId="782" builtinId="24" customBuiltin="1"/>
    <cellStyle name="Susietas langelis 2" xfId="783" xr:uid="{00000000-0005-0000-0000-0000470F0000}"/>
    <cellStyle name="Susietas langelis 3" xfId="959" xr:uid="{00000000-0005-0000-0000-0000480F0000}"/>
    <cellStyle name="Table Heading" xfId="784" xr:uid="{00000000-0005-0000-0000-0000490F0000}"/>
    <cellStyle name="Table Heading 2" xfId="3904" xr:uid="{00000000-0005-0000-0000-00004A0F0000}"/>
    <cellStyle name="Table Heading 3" xfId="3905" xr:uid="{00000000-0005-0000-0000-00004B0F0000}"/>
    <cellStyle name="Table Heading 4" xfId="3906" xr:uid="{00000000-0005-0000-0000-00004C0F0000}"/>
    <cellStyle name="Table Heading 5" xfId="3907" xr:uid="{00000000-0005-0000-0000-00004D0F0000}"/>
    <cellStyle name="Tikrinimo langelis" xfId="785" builtinId="23" customBuiltin="1"/>
    <cellStyle name="Tikrinimo langelis 2" xfId="786" xr:uid="{00000000-0005-0000-0000-00004F0F0000}"/>
    <cellStyle name="Tikrinimo langelis 3" xfId="960" xr:uid="{00000000-0005-0000-0000-0000500F0000}"/>
    <cellStyle name="Title" xfId="787" xr:uid="{00000000-0005-0000-0000-0000510F0000}"/>
    <cellStyle name="Total" xfId="788" xr:uid="{00000000-0005-0000-0000-0000520F0000}"/>
    <cellStyle name="Total 2" xfId="789" xr:uid="{00000000-0005-0000-0000-0000530F0000}"/>
    <cellStyle name="Total 2 2" xfId="1619" xr:uid="{00000000-0005-0000-0000-0000540F0000}"/>
    <cellStyle name="Total 2 2 2" xfId="3908" xr:uid="{00000000-0005-0000-0000-0000550F0000}"/>
    <cellStyle name="Total 2 3" xfId="3909" xr:uid="{00000000-0005-0000-0000-0000560F0000}"/>
    <cellStyle name="Total 2 4" xfId="3910" xr:uid="{00000000-0005-0000-0000-0000570F0000}"/>
    <cellStyle name="Total 2 5" xfId="3911" xr:uid="{00000000-0005-0000-0000-0000580F0000}"/>
    <cellStyle name="Total 3" xfId="790" xr:uid="{00000000-0005-0000-0000-0000590F0000}"/>
    <cellStyle name="Total 3 2" xfId="1620" xr:uid="{00000000-0005-0000-0000-00005A0F0000}"/>
    <cellStyle name="Total 3 2 2" xfId="3912" xr:uid="{00000000-0005-0000-0000-00005B0F0000}"/>
    <cellStyle name="Total 3 3" xfId="3913" xr:uid="{00000000-0005-0000-0000-00005C0F0000}"/>
    <cellStyle name="Total 3 4" xfId="3914" xr:uid="{00000000-0005-0000-0000-00005D0F0000}"/>
    <cellStyle name="Total 3 5" xfId="3915" xr:uid="{00000000-0005-0000-0000-00005E0F0000}"/>
    <cellStyle name="Total 4" xfId="791" xr:uid="{00000000-0005-0000-0000-00005F0F0000}"/>
    <cellStyle name="Total 4 2" xfId="1621" xr:uid="{00000000-0005-0000-0000-0000600F0000}"/>
    <cellStyle name="Total 4 2 2" xfId="3916" xr:uid="{00000000-0005-0000-0000-0000610F0000}"/>
    <cellStyle name="Total 4 3" xfId="3917" xr:uid="{00000000-0005-0000-0000-0000620F0000}"/>
    <cellStyle name="Total 4 4" xfId="3918" xr:uid="{00000000-0005-0000-0000-0000630F0000}"/>
    <cellStyle name="Total 4 5" xfId="3919" xr:uid="{00000000-0005-0000-0000-0000640F0000}"/>
    <cellStyle name="Total 5" xfId="792" xr:uid="{00000000-0005-0000-0000-0000650F0000}"/>
    <cellStyle name="Total 5 2" xfId="1622" xr:uid="{00000000-0005-0000-0000-0000660F0000}"/>
    <cellStyle name="Total 5 2 2" xfId="3920" xr:uid="{00000000-0005-0000-0000-0000670F0000}"/>
    <cellStyle name="Total 5 3" xfId="3921" xr:uid="{00000000-0005-0000-0000-0000680F0000}"/>
    <cellStyle name="Total 5 4" xfId="3922" xr:uid="{00000000-0005-0000-0000-0000690F0000}"/>
    <cellStyle name="Total 5 5" xfId="3923" xr:uid="{00000000-0005-0000-0000-00006A0F0000}"/>
    <cellStyle name="Total 6" xfId="793" xr:uid="{00000000-0005-0000-0000-00006B0F0000}"/>
    <cellStyle name="Total 6 2" xfId="1623" xr:uid="{00000000-0005-0000-0000-00006C0F0000}"/>
    <cellStyle name="Total 6 2 2" xfId="3924" xr:uid="{00000000-0005-0000-0000-00006D0F0000}"/>
    <cellStyle name="Total 6 3" xfId="3925" xr:uid="{00000000-0005-0000-0000-00006E0F0000}"/>
    <cellStyle name="Total 6 4" xfId="3926" xr:uid="{00000000-0005-0000-0000-00006F0F0000}"/>
    <cellStyle name="Total 6 5" xfId="3927" xr:uid="{00000000-0005-0000-0000-0000700F0000}"/>
    <cellStyle name="Total 7" xfId="794" xr:uid="{00000000-0005-0000-0000-0000710F0000}"/>
    <cellStyle name="Total 7 2" xfId="1624" xr:uid="{00000000-0005-0000-0000-0000720F0000}"/>
    <cellStyle name="Total 7 2 2" xfId="3928" xr:uid="{00000000-0005-0000-0000-0000730F0000}"/>
    <cellStyle name="Total 7 3" xfId="3929" xr:uid="{00000000-0005-0000-0000-0000740F0000}"/>
    <cellStyle name="Total 7 4" xfId="3930" xr:uid="{00000000-0005-0000-0000-0000750F0000}"/>
    <cellStyle name="Total 7 5" xfId="3931" xr:uid="{00000000-0005-0000-0000-0000760F0000}"/>
    <cellStyle name="Total 8" xfId="795" xr:uid="{00000000-0005-0000-0000-0000770F0000}"/>
    <cellStyle name="Total 8 2" xfId="1625" xr:uid="{00000000-0005-0000-0000-0000780F0000}"/>
    <cellStyle name="Total 8 2 2" xfId="3932" xr:uid="{00000000-0005-0000-0000-0000790F0000}"/>
    <cellStyle name="Total 8 3" xfId="3933" xr:uid="{00000000-0005-0000-0000-00007A0F0000}"/>
    <cellStyle name="Total 8 4" xfId="3934" xr:uid="{00000000-0005-0000-0000-00007B0F0000}"/>
    <cellStyle name="Total 8 5" xfId="3935" xr:uid="{00000000-0005-0000-0000-00007C0F0000}"/>
    <cellStyle name="Total 9" xfId="796" xr:uid="{00000000-0005-0000-0000-00007D0F0000}"/>
    <cellStyle name="Total 9 2" xfId="1626" xr:uid="{00000000-0005-0000-0000-00007E0F0000}"/>
    <cellStyle name="Total 9 2 2" xfId="3936" xr:uid="{00000000-0005-0000-0000-00007F0F0000}"/>
    <cellStyle name="Total 9 3" xfId="3937" xr:uid="{00000000-0005-0000-0000-0000800F0000}"/>
    <cellStyle name="Total 9 4" xfId="3938" xr:uid="{00000000-0005-0000-0000-0000810F0000}"/>
    <cellStyle name="Total 9 5" xfId="3939" xr:uid="{00000000-0005-0000-0000-0000820F0000}"/>
    <cellStyle name="Total_FBA" xfId="797" xr:uid="{00000000-0005-0000-0000-0000830F0000}"/>
    <cellStyle name="Warning Text" xfId="798" xr:uid="{00000000-0005-0000-0000-0000840F0000}"/>
    <cellStyle name="Warning Text 2" xfId="799" xr:uid="{00000000-0005-0000-0000-0000850F0000}"/>
    <cellStyle name="Warning Text 2 2" xfId="3940" xr:uid="{00000000-0005-0000-0000-0000860F0000}"/>
    <cellStyle name="Warning Text 2 3" xfId="3941" xr:uid="{00000000-0005-0000-0000-0000870F0000}"/>
    <cellStyle name="Warning Text 2 4" xfId="3942" xr:uid="{00000000-0005-0000-0000-0000880F0000}"/>
    <cellStyle name="Warning Text 3" xfId="800" xr:uid="{00000000-0005-0000-0000-0000890F0000}"/>
    <cellStyle name="Warning Text 3 2" xfId="3943" xr:uid="{00000000-0005-0000-0000-00008A0F0000}"/>
    <cellStyle name="Warning Text 3 3" xfId="3944" xr:uid="{00000000-0005-0000-0000-00008B0F0000}"/>
    <cellStyle name="Warning Text 3 4" xfId="3945" xr:uid="{00000000-0005-0000-0000-00008C0F0000}"/>
    <cellStyle name="Warning Text 4" xfId="801" xr:uid="{00000000-0005-0000-0000-00008D0F0000}"/>
    <cellStyle name="Warning Text 4 2" xfId="3946" xr:uid="{00000000-0005-0000-0000-00008E0F0000}"/>
    <cellStyle name="Warning Text 4 3" xfId="3947" xr:uid="{00000000-0005-0000-0000-00008F0F0000}"/>
    <cellStyle name="Warning Text 4 4" xfId="3948" xr:uid="{00000000-0005-0000-0000-0000900F0000}"/>
    <cellStyle name="Warning Text 5" xfId="802" xr:uid="{00000000-0005-0000-0000-0000910F0000}"/>
    <cellStyle name="Warning Text 5 2" xfId="3949" xr:uid="{00000000-0005-0000-0000-0000920F0000}"/>
    <cellStyle name="Warning Text 5 3" xfId="3950" xr:uid="{00000000-0005-0000-0000-0000930F0000}"/>
    <cellStyle name="Warning Text 5 4" xfId="3951" xr:uid="{00000000-0005-0000-0000-0000940F0000}"/>
    <cellStyle name="Warning Text 6" xfId="803" xr:uid="{00000000-0005-0000-0000-0000950F0000}"/>
    <cellStyle name="Warning Text 6 2" xfId="3952" xr:uid="{00000000-0005-0000-0000-0000960F0000}"/>
    <cellStyle name="Warning Text 6 3" xfId="3953" xr:uid="{00000000-0005-0000-0000-0000970F0000}"/>
    <cellStyle name="Warning Text 6 4" xfId="3954" xr:uid="{00000000-0005-0000-0000-0000980F0000}"/>
    <cellStyle name="Warning Text 7" xfId="804" xr:uid="{00000000-0005-0000-0000-0000990F0000}"/>
    <cellStyle name="Warning Text 7 2" xfId="3955" xr:uid="{00000000-0005-0000-0000-00009A0F0000}"/>
    <cellStyle name="Warning Text 7 3" xfId="3956" xr:uid="{00000000-0005-0000-0000-00009B0F0000}"/>
    <cellStyle name="Warning Text 7 4" xfId="3957" xr:uid="{00000000-0005-0000-0000-00009C0F0000}"/>
    <cellStyle name="Warning Text 8" xfId="805" xr:uid="{00000000-0005-0000-0000-00009D0F0000}"/>
    <cellStyle name="Warning Text 8 2" xfId="3958" xr:uid="{00000000-0005-0000-0000-00009E0F0000}"/>
    <cellStyle name="Warning Text 8 3" xfId="3959" xr:uid="{00000000-0005-0000-0000-00009F0F0000}"/>
    <cellStyle name="Warning Text 8 4" xfId="3960" xr:uid="{00000000-0005-0000-0000-0000A00F0000}"/>
    <cellStyle name="Warning Text 9" xfId="806" xr:uid="{00000000-0005-0000-0000-0000A10F0000}"/>
    <cellStyle name="Warning Text 9 2" xfId="3961" xr:uid="{00000000-0005-0000-0000-0000A20F0000}"/>
    <cellStyle name="Warning Text 9 3" xfId="3962" xr:uid="{00000000-0005-0000-0000-0000A30F0000}"/>
    <cellStyle name="Warning Text 9 4" xfId="3963" xr:uid="{00000000-0005-0000-0000-0000A40F0000}"/>
    <cellStyle name="Warning Text_FBA" xfId="807" xr:uid="{00000000-0005-0000-0000-0000A50F0000}"/>
    <cellStyle name="Обычный_FAS_primary docs_MM_SD" xfId="808" xr:uid="{00000000-0005-0000-0000-0000A60F0000}"/>
  </cellStyles>
  <dxfs count="4">
    <dxf>
      <fill>
        <patternFill>
          <fgColor theme="0"/>
        </patternFill>
      </fill>
    </dxf>
    <dxf>
      <fill>
        <patternFill>
          <fgColor theme="0"/>
        </patternFill>
      </fill>
    </dxf>
    <dxf>
      <fill>
        <patternFill>
          <fgColor rgb="FF00B050"/>
          <bgColor theme="0"/>
        </patternFill>
      </fill>
    </dxf>
    <dxf>
      <fill>
        <patternFill>
          <f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tvilnmeyfp02\data\Clients\Lietuvos%20muitine\RAS\2008\FAS%20diegimas\Fieldwork\Analysis\Ataskaitu%20paketas\MD_FAS_Ataskaitu_paketas_2008%2001%2030%20-%20G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ąrašas"/>
      <sheetName val="Table"/>
      <sheetName val="Vlist"/>
      <sheetName val="Grupės derinimui iki 10 15"/>
      <sheetName val="Audito ID detalūs"/>
      <sheetName val="Tarpinės sąskaitos"/>
      <sheetName val="Eliminavimo informacija"/>
      <sheetName val="Eliminavimo grupės"/>
      <sheetName val="Grupės derinimui"/>
      <sheetName val="D-E01-A-ZF"/>
      <sheetName val="D-E01-B-ZF"/>
      <sheetName val="D-E01-C-ZF"/>
      <sheetName val="D-E01-D-ZF"/>
      <sheetName val="D-E01-E-ZF"/>
      <sheetName val="D-E01-F-ZF"/>
      <sheetName val="D-E01-G-ZF"/>
      <sheetName val="D-E01-H-ZF"/>
      <sheetName val="D-E02-A-ZF"/>
      <sheetName val="D-E02-B-ZF"/>
      <sheetName val="D-E02-C-ZF"/>
      <sheetName val="D-E02-D-ZF"/>
      <sheetName val="D-E02-E-ZF"/>
      <sheetName val="D-E02-F-ZF"/>
      <sheetName val="D-E02-G-ZF"/>
      <sheetName val="D-E02-H-ZF"/>
      <sheetName val="D-E02-I-ZF"/>
      <sheetName val="D-E02-J-ZF"/>
      <sheetName val="D-E02-K-ZF"/>
      <sheetName val="D-E03-A-ZF"/>
      <sheetName val="D-E03-B-ZF"/>
      <sheetName val="D-E03-C-ZF"/>
      <sheetName val="D-E03-D-ZF"/>
      <sheetName val="D-E03-E-ZF"/>
      <sheetName val="D-E03-F-ZF"/>
      <sheetName val="D-E03-G-ZF"/>
      <sheetName val="D-E04-A-ZF"/>
      <sheetName val="D-E04-B-ZF"/>
      <sheetName val="D-E05-A-ZF"/>
      <sheetName val="D-E05-B-ZF"/>
      <sheetName val="D-E05-C-ZF"/>
      <sheetName val="D-E05-D-ZF"/>
      <sheetName val="D-E05-E-ZF"/>
      <sheetName val="D-E05-F-ZF"/>
      <sheetName val="Sąrašas iki 1015"/>
      <sheetName val="D-E06-A-ZF"/>
      <sheetName val="D-E06-B-ZF"/>
      <sheetName val="D-E06-C-ZF"/>
      <sheetName val="D-E06-D-ZF"/>
      <sheetName val="D-E06-E-ZF"/>
      <sheetName val="D-E06-F-ZF"/>
      <sheetName val="D-E07-A-ZF"/>
      <sheetName val="D-E07-B-ZF"/>
      <sheetName val="D-E08-A-ZF"/>
      <sheetName val="D-E08-B-ZF"/>
      <sheetName val="D-E08-C-ZF"/>
      <sheetName val="D-E08-D-ZF"/>
      <sheetName val="D-E09-A-ZF"/>
      <sheetName val="D-E09-B-ZF"/>
      <sheetName val="D-E09-C-ZF"/>
      <sheetName val="D-E09-D-ZF"/>
      <sheetName val="D-E09-E-ZF"/>
      <sheetName val="D-E09-F-ZF"/>
      <sheetName val="D-E09-G-ZF"/>
      <sheetName val="D-E09-H-ZF"/>
      <sheetName val="D-E10-A-ZF"/>
      <sheetName val="D-E10-B-ZF"/>
      <sheetName val="D-E10-C-ZF"/>
      <sheetName val="D-E10-D-ZF"/>
      <sheetName val="D-E10-E-ZF"/>
      <sheetName val="D-E10-F-ZF"/>
      <sheetName val="D-E10-G-ZF"/>
      <sheetName val="D-E10-H-ZF"/>
      <sheetName val="D-E10-I-ZF"/>
      <sheetName val="D-E10-J-ZF"/>
      <sheetName val="D-E10-K-ZF"/>
      <sheetName val="D-E10-L-ZF"/>
      <sheetName val="D-E11-A-ZF"/>
      <sheetName val="D-E11-B-ZF"/>
      <sheetName val="D-E11-C-ZF"/>
      <sheetName val="D-E11-D-ZF"/>
      <sheetName val="D-E11-E-ZF"/>
      <sheetName val="D-E11-F-ZF"/>
      <sheetName val="D-E12-A-ZF"/>
      <sheetName val="D-E12-B-ZF"/>
      <sheetName val="D-E12-C-ZF"/>
      <sheetName val="D-E12-D-ZF"/>
      <sheetName val="D-E12-E-ZF"/>
      <sheetName val="D-E12-F-ZF"/>
      <sheetName val="D-E13-A-ZF"/>
      <sheetName val="D-E13-B-ZF"/>
      <sheetName val="D-E13-C-ZF"/>
      <sheetName val="D-E14-A-ZF"/>
      <sheetName val="D-E14-B-ZF"/>
      <sheetName val="D-E14-C-ZF"/>
      <sheetName val="D-E15-A-ZF"/>
      <sheetName val="D-E15-B-ZF"/>
      <sheetName val="D-E15-C-ZF"/>
      <sheetName val="D-E15-D-ZF"/>
      <sheetName val="D-E15-E-ZF"/>
      <sheetName val="D-E15-F-ZF"/>
      <sheetName val="D-E16-A-ZF"/>
      <sheetName val="D-E16-B-ZF"/>
      <sheetName val="D-E16-C-ZF"/>
      <sheetName val="D-E16-D-ZF"/>
      <sheetName val="D-E16-E-ZF"/>
      <sheetName val="D-E16-F-ZF"/>
      <sheetName val="Audito ID"/>
      <sheetName val="Eliminavimo grupių sarašas"/>
      <sheetName val="Eliminavimo taisykles"/>
      <sheetName val="Sąrašas formų"/>
      <sheetName val="D-E24-A-PL"/>
      <sheetName val="D-E24-B-PL"/>
      <sheetName val="D-E24-C-PL"/>
      <sheetName val="D-E24-D-PL"/>
      <sheetName val="Eliminavimo taisyklės"/>
      <sheetName val="D-E27-A-ZF"/>
      <sheetName val="D-E28-A-ZF"/>
      <sheetName val="D-E29-A-ZF"/>
      <sheetName val="D-E30-A-ZF"/>
      <sheetName val="D-E30-B-ZF"/>
      <sheetName val="D-E31-A-ZF"/>
      <sheetName val="D-E33-A-ZF "/>
      <sheetName val="BExRepositorySheet"/>
      <sheetName val="Titulinis"/>
      <sheetName val="Perziuros"/>
      <sheetName val="Turinys"/>
      <sheetName val="Terminai"/>
      <sheetName val="Įvadas"/>
      <sheetName val="Reglamentuotos ataskaitos"/>
      <sheetName val="TUR-002"/>
      <sheetName val="TUR-017"/>
      <sheetName val="TUR-018"/>
      <sheetName val="MGS-004"/>
      <sheetName val="Veiklos ataskaitos"/>
      <sheetName val="A-FIP-001"/>
      <sheetName val="A-FIP-002"/>
      <sheetName val="A-FIP-003"/>
      <sheetName val="A-FIP-004"/>
      <sheetName val="A-FIP-005"/>
      <sheetName val="A-FIP-006"/>
      <sheetName val="A-FIP-007"/>
      <sheetName val="A-FIP-008"/>
      <sheetName val="A-PER-002"/>
      <sheetName val="A-PER-003"/>
      <sheetName val="A-PER-005"/>
      <sheetName val="A-PER-006"/>
      <sheetName val="A-PER-008"/>
      <sheetName val="A-PER-011"/>
      <sheetName val="A-PER-021"/>
      <sheetName val="A-PER-022"/>
      <sheetName val="A-PER-030"/>
      <sheetName val="A-PER-033"/>
      <sheetName val="A-TUR-001"/>
      <sheetName val="A-TUR-002"/>
      <sheetName val="A-TUR-003"/>
      <sheetName val="A-TUR-004"/>
      <sheetName val="A-TUR-005"/>
      <sheetName val="A-TUR-006"/>
      <sheetName val="A-TUR-007"/>
      <sheetName val="A-TUR-008"/>
      <sheetName val="A-TUR-009"/>
      <sheetName val="A-TUR-010"/>
      <sheetName val="A-TUR-011"/>
      <sheetName val="A-TUR-013"/>
      <sheetName val="A-TUR-012"/>
      <sheetName val="A-TUR-014"/>
      <sheetName val="A-TUR-016"/>
      <sheetName val="A-PIR-001"/>
      <sheetName val="A-PIR-002"/>
      <sheetName val="A-PIR-003"/>
      <sheetName val="A-PIR-004"/>
      <sheetName val="A-PIR-005"/>
      <sheetName val="A-PAR-001"/>
      <sheetName val="A-GMS-001"/>
      <sheetName val="A-GMS-002"/>
      <sheetName val="A-GMS-003"/>
      <sheetName val="A-GMS-004"/>
      <sheetName val="A-GMS-005"/>
      <sheetName val="A-GMS-006"/>
      <sheetName val="A-GMS-007"/>
      <sheetName val="A-GMS-008"/>
      <sheetName val="A-FIM-002"/>
      <sheetName val="A-FIM-003"/>
      <sheetName val="A-FIM-004"/>
      <sheetName val="A-BEA-005"/>
      <sheetName val="A-BEA-006"/>
      <sheetName val="A-BEA-007"/>
      <sheetName val="A-FVA-001"/>
      <sheetName val="Pirminiai dokumentai"/>
      <sheetName val="F-PER-037"/>
      <sheetName val="F-PER-041"/>
      <sheetName val="F-PER-042"/>
      <sheetName val="F-PER-046"/>
      <sheetName val="F-PER-049"/>
      <sheetName val="F-TUR-003"/>
      <sheetName val="F-TUR-006"/>
      <sheetName val="F-TUR-007"/>
      <sheetName val="F-TUR-008"/>
      <sheetName val="F-TUR-009"/>
      <sheetName val="F-TUR-012"/>
      <sheetName val="F-TUR-013"/>
      <sheetName val="F-TUR-016"/>
      <sheetName val="F-TUR-017"/>
      <sheetName val="F-TUR-018"/>
      <sheetName val="F-TUR-019"/>
      <sheetName val="F-TUR-20"/>
      <sheetName val="F-PIR-001"/>
      <sheetName val="F-PIR-002"/>
      <sheetName val="F-PIR-003"/>
      <sheetName val="F-PIR-004"/>
      <sheetName val="F-PIR-005"/>
      <sheetName val="F-PIR-006"/>
      <sheetName val="F-PIR-007"/>
      <sheetName val="F-PAR-001"/>
      <sheetName val="F-PAR-002"/>
      <sheetName val="F-PAR-003"/>
      <sheetName val="F-PAR-004"/>
      <sheetName val="F-MGS-001"/>
      <sheetName val="F-MGS-004"/>
      <sheetName val="F-MGS-005"/>
      <sheetName val="F-MGS-006"/>
      <sheetName val="F-MGS-007"/>
      <sheetName val="F-FIM-001"/>
      <sheetName val="F-FIM-002"/>
      <sheetName val="F-FIM-003"/>
      <sheetName val="F-BEA-001"/>
      <sheetName val="1 Priedas"/>
      <sheetName val="Graph"/>
      <sheetName val="Trumpiniai"/>
      <sheetName val="ABBY"/>
      <sheetName val="Kitos veiklos atask_pvz"/>
      <sheetName val="Pirminiai dok_pvz"/>
      <sheetName val="PL-01"/>
      <sheetName val="SF-01"/>
      <sheetName val="Reikalavimai"/>
      <sheetName val="Klausimynas"/>
      <sheetName val="1 Atsakomybės ženklas"/>
      <sheetName val="2 Kokybės pažymėjimas"/>
      <sheetName val="3 Įspaudavimas"/>
      <sheetName val="Darbinis lapas"/>
      <sheetName val="1 Daugiabučio bendrija"/>
      <sheetName val="2 Kaimo tur.sodyba"/>
      <sheetName val="3 Higienos norma stovykl."/>
      <sheetName val="4 Mokinių maitinimo aprasas"/>
      <sheetName val="5 Higienos norma ikimokyklinio"/>
      <sheetName val="6 Maisto higiena"/>
    </sheetNames>
    <sheetDataSet>
      <sheetData sheetId="0">
        <row r="1">
          <cell r="A1" t="str">
            <v>Reikalingos papildomos eliminavimo informacijos duomenų įvedimo formų sąrašas:</v>
          </cell>
        </row>
      </sheetData>
      <sheetData sheetId="1"/>
      <sheetData sheetId="2">
        <row r="2">
          <cell r="A2" t="str">
            <v>Ataskaitos kitoms įstaigoms</v>
          </cell>
        </row>
        <row r="3">
          <cell r="A3" t="str">
            <v>Biudžeto vykdymo ataskaitos</v>
          </cell>
        </row>
        <row r="4">
          <cell r="A4" t="str">
            <v>Finansinė atskaitomybė</v>
          </cell>
        </row>
        <row r="5">
          <cell r="A5" t="str">
            <v>Finansinės priežiūros ataskaitos</v>
          </cell>
        </row>
        <row r="6">
          <cell r="A6" t="str">
            <v>Mokestinės ataskaitos</v>
          </cell>
        </row>
        <row r="7">
          <cell r="A7" t="str">
            <v>Pirkimų ataskaitos</v>
          </cell>
        </row>
        <row r="8">
          <cell r="A8" t="str">
            <v>Pirminiai dokumentai</v>
          </cell>
        </row>
        <row r="9">
          <cell r="A9" t="str">
            <v>Sanglaudos fondo lėšų ataskaitos</v>
          </cell>
        </row>
        <row r="10">
          <cell r="A10" t="str">
            <v>Statistikos ataskaitos</v>
          </cell>
        </row>
        <row r="11">
          <cell r="A11" t="str">
            <v>Valstybinis socialinis draudimas</v>
          </cell>
        </row>
        <row r="12">
          <cell r="A12" t="str">
            <v>Veiklos ataskaitos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refreshError="1"/>
      <sheetData sheetId="241" refreshError="1"/>
      <sheetData sheetId="242" refreshError="1"/>
      <sheetData sheetId="243" refreshError="1"/>
      <sheetData sheetId="244" refreshError="1"/>
      <sheetData sheetId="2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inis"/>
      <sheetName val="Perziuros"/>
      <sheetName val="Trumpiniai"/>
      <sheetName val="Įvadas"/>
      <sheetName val="TA reglamentuotos atask_1 dalis"/>
      <sheetName val="TA reglamentuotos atask_2 dalis"/>
      <sheetName val="Kitos veiklos atask_1 dalis"/>
      <sheetName val="Kitos veiklos atask_2 dalis"/>
      <sheetName val="Pirminiai dok_1 dalis"/>
      <sheetName val="Pirminiai dok_2 dalis"/>
      <sheetName val="DU-01 (dokumento forma)"/>
      <sheetName val="Sheet1"/>
      <sheetName val="TA_reglamentuotos_atask_1_dalis"/>
      <sheetName val="TA_reglamentuotos_atask_2_dalis"/>
      <sheetName val="Kitos_veiklos_atask_1_dalis"/>
      <sheetName val="Kitos_veiklos_atask_2_dalis"/>
      <sheetName val="Pirminiai_dok_1_dalis"/>
      <sheetName val="Pirminiai_dok_2_dalis"/>
      <sheetName val="DU-01_(dokumento_for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
          <cell r="A2" t="str">
            <v>Pavyzdinė</v>
          </cell>
        </row>
        <row r="3">
          <cell r="A3" t="str">
            <v>Gauta</v>
          </cell>
        </row>
        <row r="4">
          <cell r="A4" t="str">
            <v>Derinimui</v>
          </cell>
        </row>
        <row r="5">
          <cell r="A5" t="str">
            <v>Patvirtinta</v>
          </cell>
        </row>
      </sheetData>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6"/>
  <sheetViews>
    <sheetView showGridLines="0" view="pageBreakPreview" zoomScaleNormal="100" zoomScaleSheetLayoutView="100" workbookViewId="0">
      <pane ySplit="8" topLeftCell="A30" activePane="bottomLeft" state="frozen"/>
      <selection activeCell="G18" sqref="G18"/>
      <selection pane="bottomLeft" activeCell="R47" sqref="R47"/>
    </sheetView>
  </sheetViews>
  <sheetFormatPr defaultRowHeight="12.5"/>
  <cols>
    <col min="1" max="1" width="5.54296875" style="3" customWidth="1"/>
    <col min="2" max="2" width="40" customWidth="1"/>
    <col min="3" max="3" width="9.36328125" customWidth="1"/>
    <col min="4" max="5" width="11.453125" customWidth="1"/>
    <col min="6" max="6" width="15.36328125" customWidth="1"/>
    <col min="7" max="7" width="13.36328125" customWidth="1"/>
    <col min="8" max="9" width="11.453125" customWidth="1"/>
    <col min="10" max="10" width="10" customWidth="1"/>
    <col min="11" max="11" width="11.453125" customWidth="1"/>
    <col min="13" max="13" width="10.6328125" bestFit="1" customWidth="1"/>
  </cols>
  <sheetData>
    <row r="1" spans="1:13" ht="13">
      <c r="A1" s="415" t="s">
        <v>859</v>
      </c>
      <c r="B1" s="415"/>
      <c r="C1" s="415"/>
      <c r="D1" s="415"/>
      <c r="E1" s="415"/>
      <c r="F1" s="415"/>
      <c r="G1" s="415"/>
      <c r="H1" s="415"/>
      <c r="I1" s="415"/>
      <c r="J1" s="415"/>
      <c r="K1" s="415"/>
    </row>
    <row r="2" spans="1:13" ht="13">
      <c r="A2" s="60"/>
      <c r="B2" s="60"/>
      <c r="C2" s="60"/>
      <c r="D2" s="60"/>
      <c r="E2" s="60"/>
      <c r="F2" s="60"/>
      <c r="G2" s="60"/>
      <c r="H2" s="60"/>
      <c r="I2" s="60"/>
      <c r="J2" s="60"/>
      <c r="K2" s="60" t="s">
        <v>265</v>
      </c>
    </row>
    <row r="3" spans="1:13" ht="15">
      <c r="A3" s="4"/>
      <c r="B3" s="424" t="s">
        <v>556</v>
      </c>
      <c r="C3" s="424"/>
      <c r="D3" s="424"/>
      <c r="E3" s="424"/>
      <c r="F3" s="424"/>
      <c r="G3" s="424"/>
      <c r="H3" s="424"/>
      <c r="I3" s="424"/>
      <c r="J3" s="424"/>
    </row>
    <row r="4" spans="1:13">
      <c r="A4" s="416" t="s">
        <v>928</v>
      </c>
      <c r="B4" s="417"/>
      <c r="C4" s="417"/>
      <c r="D4" s="417"/>
      <c r="E4" s="417"/>
      <c r="F4" s="417"/>
      <c r="G4" s="417"/>
      <c r="H4" s="417"/>
      <c r="I4" s="417"/>
      <c r="J4" s="417"/>
      <c r="K4" s="417"/>
    </row>
    <row r="5" spans="1:13" ht="12.75" customHeight="1">
      <c r="A5" s="423" t="s">
        <v>355</v>
      </c>
      <c r="B5" s="423"/>
      <c r="C5" s="423"/>
      <c r="D5" s="423"/>
      <c r="E5" s="423"/>
      <c r="F5" s="423"/>
      <c r="G5" s="423"/>
      <c r="H5" s="423"/>
      <c r="I5" s="423"/>
      <c r="J5" s="423"/>
      <c r="K5" s="423"/>
    </row>
    <row r="6" spans="1:13" ht="30.75" customHeight="1">
      <c r="A6" s="420" t="s">
        <v>0</v>
      </c>
      <c r="B6" s="420" t="s">
        <v>42</v>
      </c>
      <c r="C6" s="420" t="s">
        <v>27</v>
      </c>
      <c r="D6" s="420" t="s">
        <v>28</v>
      </c>
      <c r="E6" s="420" t="s">
        <v>25</v>
      </c>
      <c r="F6" s="420"/>
      <c r="G6" s="420"/>
      <c r="H6" s="421" t="s">
        <v>26</v>
      </c>
      <c r="I6" s="422"/>
      <c r="J6" s="418" t="s">
        <v>31</v>
      </c>
      <c r="K6" s="418" t="s">
        <v>1</v>
      </c>
    </row>
    <row r="7" spans="1:13" ht="79.5" customHeight="1">
      <c r="A7" s="420"/>
      <c r="B7" s="420"/>
      <c r="C7" s="420"/>
      <c r="D7" s="420"/>
      <c r="E7" s="1" t="s">
        <v>557</v>
      </c>
      <c r="F7" s="1" t="s">
        <v>558</v>
      </c>
      <c r="G7" s="1" t="s">
        <v>25</v>
      </c>
      <c r="H7" s="1" t="s">
        <v>29</v>
      </c>
      <c r="I7" s="1" t="s">
        <v>30</v>
      </c>
      <c r="J7" s="419"/>
      <c r="K7" s="419"/>
    </row>
    <row r="8" spans="1:13" ht="13">
      <c r="A8" s="2">
        <v>1</v>
      </c>
      <c r="B8" s="2">
        <v>2</v>
      </c>
      <c r="C8" s="2">
        <v>3</v>
      </c>
      <c r="D8" s="2">
        <v>4</v>
      </c>
      <c r="E8" s="2">
        <v>5</v>
      </c>
      <c r="F8" s="2">
        <v>6</v>
      </c>
      <c r="G8" s="2">
        <v>7</v>
      </c>
      <c r="H8" s="2">
        <v>8</v>
      </c>
      <c r="I8" s="2">
        <v>9</v>
      </c>
      <c r="J8" s="2">
        <v>10</v>
      </c>
      <c r="K8" s="2">
        <v>11</v>
      </c>
    </row>
    <row r="9" spans="1:13" ht="26">
      <c r="A9" s="57" t="s">
        <v>3</v>
      </c>
      <c r="B9" s="58" t="s">
        <v>32</v>
      </c>
      <c r="C9" s="149">
        <v>1793.8583599999999</v>
      </c>
      <c r="D9" s="123">
        <v>886460.26384000003</v>
      </c>
      <c r="E9" s="123">
        <v>12864.85585</v>
      </c>
      <c r="F9" s="123">
        <v>1075.3486600000001</v>
      </c>
      <c r="G9" s="123">
        <v>150501.05637000001</v>
      </c>
      <c r="H9" s="123">
        <v>67318.558409999998</v>
      </c>
      <c r="I9" s="123">
        <v>3776.4852500000002</v>
      </c>
      <c r="J9" s="123">
        <v>208.15616</v>
      </c>
      <c r="K9" s="123">
        <v>1123998.5829</v>
      </c>
      <c r="L9" s="107"/>
      <c r="M9" s="52"/>
    </row>
    <row r="10" spans="1:13" ht="13">
      <c r="A10" s="57" t="s">
        <v>4</v>
      </c>
      <c r="B10" s="58" t="s">
        <v>33</v>
      </c>
      <c r="C10" s="123">
        <v>318.83636000000001</v>
      </c>
      <c r="D10" s="123">
        <v>69070.020860000004</v>
      </c>
      <c r="E10" s="123">
        <v>2579.8194600000002</v>
      </c>
      <c r="F10" s="123">
        <v>56.210999999999999</v>
      </c>
      <c r="G10" s="123">
        <v>9831.4811300000001</v>
      </c>
      <c r="H10" s="123">
        <v>55948.560619999997</v>
      </c>
      <c r="I10" s="123">
        <v>3704.1745599999999</v>
      </c>
      <c r="J10" s="123"/>
      <c r="K10" s="123">
        <v>141509.10398999901</v>
      </c>
    </row>
    <row r="11" spans="1:13" ht="13.25" customHeight="1">
      <c r="A11" s="59" t="s">
        <v>55</v>
      </c>
      <c r="B11" s="173" t="s">
        <v>662</v>
      </c>
      <c r="C11" s="123">
        <v>316.33436</v>
      </c>
      <c r="D11" s="123">
        <v>67269.415049999996</v>
      </c>
      <c r="E11" s="123">
        <v>2529.7957700000002</v>
      </c>
      <c r="F11" s="123">
        <v>56.210999999999999</v>
      </c>
      <c r="G11" s="123">
        <v>9659.0478199999998</v>
      </c>
      <c r="H11" s="123">
        <v>55538.345860000001</v>
      </c>
      <c r="I11" s="123">
        <v>3704.1745599999999</v>
      </c>
      <c r="J11" s="123"/>
      <c r="K11" s="123">
        <v>139073.32441999999</v>
      </c>
    </row>
    <row r="12" spans="1:13" ht="26" customHeight="1">
      <c r="A12" s="59" t="s">
        <v>56</v>
      </c>
      <c r="B12" s="173" t="s">
        <v>661</v>
      </c>
      <c r="C12" s="123">
        <v>2.5019999999999998</v>
      </c>
      <c r="D12" s="123">
        <v>351.6266</v>
      </c>
      <c r="E12" s="123">
        <v>4</v>
      </c>
      <c r="F12" s="123"/>
      <c r="G12" s="123">
        <v>172.43331000000001</v>
      </c>
      <c r="H12" s="123">
        <v>410.21476000000001</v>
      </c>
      <c r="I12" s="123"/>
      <c r="J12" s="123"/>
      <c r="K12" s="123">
        <v>940.77666999999997</v>
      </c>
    </row>
    <row r="13" spans="1:13" ht="26" customHeight="1">
      <c r="A13" s="59" t="s">
        <v>57</v>
      </c>
      <c r="B13" s="173" t="s">
        <v>660</v>
      </c>
      <c r="C13" s="123"/>
      <c r="D13" s="123">
        <v>1448.97921</v>
      </c>
      <c r="E13" s="123">
        <v>46.023690000000002</v>
      </c>
      <c r="F13" s="123"/>
      <c r="G13" s="123"/>
      <c r="H13" s="123"/>
      <c r="I13" s="123"/>
      <c r="J13" s="123"/>
      <c r="K13" s="123">
        <v>1495.0029</v>
      </c>
    </row>
    <row r="14" spans="1:13" ht="26">
      <c r="A14" s="57" t="s">
        <v>5</v>
      </c>
      <c r="B14" s="58" t="s">
        <v>559</v>
      </c>
      <c r="C14" s="123"/>
      <c r="D14" s="123">
        <v>-39131.940949999997</v>
      </c>
      <c r="E14" s="123">
        <v>-2865.6441199999999</v>
      </c>
      <c r="F14" s="123">
        <v>-8.6889999999999995E-2</v>
      </c>
      <c r="G14" s="123">
        <v>-5133.0956900000001</v>
      </c>
      <c r="H14" s="123">
        <v>-1956.1885</v>
      </c>
      <c r="I14" s="123">
        <v>-6.8035199999999998</v>
      </c>
      <c r="J14" s="123">
        <v>-208.15616</v>
      </c>
      <c r="K14" s="123">
        <v>-49301.915829999998</v>
      </c>
    </row>
    <row r="15" spans="1:13" ht="13">
      <c r="A15" s="59" t="s">
        <v>61</v>
      </c>
      <c r="B15" s="58" t="s">
        <v>565</v>
      </c>
      <c r="C15" s="123"/>
      <c r="D15" s="123">
        <v>-0.37147000000000002</v>
      </c>
      <c r="E15" s="123"/>
      <c r="F15" s="123"/>
      <c r="G15" s="123">
        <v>-4.3479599999999996</v>
      </c>
      <c r="H15" s="123"/>
      <c r="I15" s="123"/>
      <c r="J15" s="123"/>
      <c r="K15" s="123">
        <v>-4.71943</v>
      </c>
    </row>
    <row r="16" spans="1:13" ht="13">
      <c r="A16" s="59" t="s">
        <v>62</v>
      </c>
      <c r="B16" s="58" t="s">
        <v>566</v>
      </c>
      <c r="C16" s="123"/>
      <c r="D16" s="123">
        <v>-148.97018</v>
      </c>
      <c r="E16" s="123"/>
      <c r="F16" s="123"/>
      <c r="G16" s="123">
        <v>-103.51964</v>
      </c>
      <c r="H16" s="123">
        <v>-14.70805</v>
      </c>
      <c r="I16" s="123"/>
      <c r="J16" s="123"/>
      <c r="K16" s="123">
        <v>-267.19787000000002</v>
      </c>
    </row>
    <row r="17" spans="1:11" ht="13">
      <c r="A17" s="59" t="s">
        <v>109</v>
      </c>
      <c r="B17" s="58" t="s">
        <v>567</v>
      </c>
      <c r="C17" s="123"/>
      <c r="D17" s="123">
        <v>-38982.599300000002</v>
      </c>
      <c r="E17" s="123">
        <v>-2865.6441199999999</v>
      </c>
      <c r="F17" s="123">
        <v>-8.6889999999999995E-2</v>
      </c>
      <c r="G17" s="123">
        <v>-5025.2280899999996</v>
      </c>
      <c r="H17" s="123">
        <v>-1941.48045</v>
      </c>
      <c r="I17" s="123">
        <v>-6.8035199999999998</v>
      </c>
      <c r="J17" s="123">
        <v>-208.15616</v>
      </c>
      <c r="K17" s="123">
        <v>-49029.998529999997</v>
      </c>
    </row>
    <row r="18" spans="1:11" ht="13">
      <c r="A18" s="57" t="s">
        <v>6</v>
      </c>
      <c r="B18" s="58" t="s">
        <v>34</v>
      </c>
      <c r="C18" s="123">
        <v>1279.54953</v>
      </c>
      <c r="D18" s="123">
        <v>36215.204599999997</v>
      </c>
      <c r="E18" s="123">
        <v>2409.3610699999999</v>
      </c>
      <c r="F18" s="123">
        <v>71.5792</v>
      </c>
      <c r="G18" s="123">
        <v>4570.6125499999998</v>
      </c>
      <c r="H18" s="123">
        <v>-25285.610260000001</v>
      </c>
      <c r="I18" s="123">
        <v>-3958.6902100000002</v>
      </c>
      <c r="J18" s="123"/>
      <c r="K18" s="123">
        <v>15302.00648</v>
      </c>
    </row>
    <row r="19" spans="1:11" ht="13">
      <c r="A19" s="57" t="s">
        <v>7</v>
      </c>
      <c r="B19" s="58" t="s">
        <v>560</v>
      </c>
      <c r="C19" s="123"/>
      <c r="D19" s="123">
        <v>-5.2349500000000004</v>
      </c>
      <c r="E19" s="123"/>
      <c r="F19" s="123"/>
      <c r="G19" s="123">
        <v>-0.29999999999999899</v>
      </c>
      <c r="H19" s="123"/>
      <c r="I19" s="123"/>
      <c r="J19" s="123"/>
      <c r="K19" s="123">
        <v>-5.5349500000000003</v>
      </c>
    </row>
    <row r="20" spans="1:11" ht="26">
      <c r="A20" s="57" t="s">
        <v>8</v>
      </c>
      <c r="B20" s="58" t="s">
        <v>35</v>
      </c>
      <c r="C20" s="123">
        <v>3392.2442500000002</v>
      </c>
      <c r="D20" s="123">
        <v>952608.31339999998</v>
      </c>
      <c r="E20" s="123">
        <v>14988.392260000001</v>
      </c>
      <c r="F20" s="123">
        <v>1203.05197</v>
      </c>
      <c r="G20" s="123">
        <v>159769.75435999999</v>
      </c>
      <c r="H20" s="123">
        <v>96025.320269999997</v>
      </c>
      <c r="I20" s="123">
        <v>3515.16608</v>
      </c>
      <c r="J20" s="123"/>
      <c r="K20" s="123">
        <v>1231502.2425899999</v>
      </c>
    </row>
    <row r="21" spans="1:11" ht="65">
      <c r="A21" s="57" t="s">
        <v>561</v>
      </c>
      <c r="B21" s="173" t="s">
        <v>642</v>
      </c>
      <c r="C21" s="123"/>
      <c r="D21" s="123">
        <v>400473.59853000002</v>
      </c>
      <c r="E21" s="123">
        <v>3328.5441500000002</v>
      </c>
      <c r="F21" s="123"/>
      <c r="G21" s="123">
        <v>69171.807870000004</v>
      </c>
      <c r="H21" s="123">
        <v>4845.55807</v>
      </c>
      <c r="I21" s="123"/>
      <c r="J21" s="123"/>
      <c r="K21" s="123">
        <v>477819.50861999998</v>
      </c>
    </row>
    <row r="22" spans="1:11" ht="26">
      <c r="A22" s="57" t="s">
        <v>9</v>
      </c>
      <c r="B22" s="58" t="s">
        <v>36</v>
      </c>
      <c r="C22" s="124" t="s">
        <v>2</v>
      </c>
      <c r="D22" s="123">
        <v>-707107.85468999995</v>
      </c>
      <c r="E22" s="123">
        <v>-7869.7983299999996</v>
      </c>
      <c r="F22" s="124" t="s">
        <v>2</v>
      </c>
      <c r="G22" s="123">
        <v>-125472.30331</v>
      </c>
      <c r="H22" s="124" t="s">
        <v>2</v>
      </c>
      <c r="I22" s="124" t="s">
        <v>2</v>
      </c>
      <c r="J22" s="123"/>
      <c r="K22" s="123">
        <v>-840449.95632999996</v>
      </c>
    </row>
    <row r="23" spans="1:11" ht="26">
      <c r="A23" s="57" t="s">
        <v>10</v>
      </c>
      <c r="B23" s="58" t="s">
        <v>562</v>
      </c>
      <c r="C23" s="124" t="s">
        <v>2</v>
      </c>
      <c r="D23" s="123">
        <v>-35.481090000000002</v>
      </c>
      <c r="E23" s="123"/>
      <c r="F23" s="124" t="s">
        <v>2</v>
      </c>
      <c r="G23" s="123">
        <v>-26.17886</v>
      </c>
      <c r="H23" s="124" t="s">
        <v>2</v>
      </c>
      <c r="I23" s="124" t="s">
        <v>2</v>
      </c>
      <c r="J23" s="123"/>
      <c r="K23" s="123">
        <v>-61.659950000000002</v>
      </c>
    </row>
    <row r="24" spans="1:11" ht="26">
      <c r="A24" s="57" t="s">
        <v>11</v>
      </c>
      <c r="B24" s="58" t="s">
        <v>563</v>
      </c>
      <c r="C24" s="124" t="s">
        <v>2</v>
      </c>
      <c r="D24" s="123">
        <v>-95293.097089999996</v>
      </c>
      <c r="E24" s="123">
        <v>-3544.2289700000001</v>
      </c>
      <c r="F24" s="124" t="s">
        <v>2</v>
      </c>
      <c r="G24" s="123">
        <v>-9939.6470599999993</v>
      </c>
      <c r="H24" s="124" t="s">
        <v>2</v>
      </c>
      <c r="I24" s="124" t="s">
        <v>2</v>
      </c>
      <c r="J24" s="123"/>
      <c r="K24" s="123">
        <v>-108776.97312</v>
      </c>
    </row>
    <row r="25" spans="1:11" ht="26">
      <c r="A25" s="57" t="s">
        <v>12</v>
      </c>
      <c r="B25" s="58" t="s">
        <v>564</v>
      </c>
      <c r="C25" s="124" t="s">
        <v>2</v>
      </c>
      <c r="D25" s="123">
        <v>37994.635719999998</v>
      </c>
      <c r="E25" s="123">
        <v>2865.6752499999998</v>
      </c>
      <c r="F25" s="124" t="s">
        <v>2</v>
      </c>
      <c r="G25" s="123">
        <v>4839.45237</v>
      </c>
      <c r="H25" s="124" t="s">
        <v>2</v>
      </c>
      <c r="I25" s="124" t="s">
        <v>2</v>
      </c>
      <c r="J25" s="123"/>
      <c r="K25" s="123">
        <v>45699.763339999998</v>
      </c>
    </row>
    <row r="26" spans="1:11" ht="13">
      <c r="A26" s="59" t="s">
        <v>175</v>
      </c>
      <c r="B26" s="58" t="s">
        <v>568</v>
      </c>
      <c r="C26" s="124" t="s">
        <v>2</v>
      </c>
      <c r="D26" s="123">
        <v>0.37147000000000002</v>
      </c>
      <c r="E26" s="123"/>
      <c r="F26" s="124" t="s">
        <v>2</v>
      </c>
      <c r="G26" s="123"/>
      <c r="H26" s="124" t="s">
        <v>2</v>
      </c>
      <c r="I26" s="124" t="s">
        <v>2</v>
      </c>
      <c r="J26" s="123"/>
      <c r="K26" s="123">
        <v>0.37147000000000002</v>
      </c>
    </row>
    <row r="27" spans="1:11" ht="13">
      <c r="A27" s="59" t="s">
        <v>176</v>
      </c>
      <c r="B27" s="58" t="s">
        <v>569</v>
      </c>
      <c r="C27" s="124" t="s">
        <v>2</v>
      </c>
      <c r="D27" s="123">
        <v>149.00798</v>
      </c>
      <c r="E27" s="123">
        <v>8.9639999999999997E-2</v>
      </c>
      <c r="F27" s="124" t="s">
        <v>2</v>
      </c>
      <c r="G27" s="123">
        <v>47.772039999999997</v>
      </c>
      <c r="H27" s="124" t="s">
        <v>2</v>
      </c>
      <c r="I27" s="124" t="s">
        <v>2</v>
      </c>
      <c r="J27" s="123"/>
      <c r="K27" s="123">
        <v>196.86966000000001</v>
      </c>
    </row>
    <row r="28" spans="1:11" ht="13">
      <c r="A28" s="59" t="s">
        <v>177</v>
      </c>
      <c r="B28" s="58" t="s">
        <v>570</v>
      </c>
      <c r="C28" s="124" t="s">
        <v>2</v>
      </c>
      <c r="D28" s="123">
        <v>37845.256269999998</v>
      </c>
      <c r="E28" s="123">
        <v>2865.5856100000001</v>
      </c>
      <c r="F28" s="124" t="s">
        <v>2</v>
      </c>
      <c r="G28" s="123">
        <v>4791.6803300000001</v>
      </c>
      <c r="H28" s="124" t="s">
        <v>2</v>
      </c>
      <c r="I28" s="124" t="s">
        <v>2</v>
      </c>
      <c r="J28" s="123"/>
      <c r="K28" s="123">
        <v>45502.522210000003</v>
      </c>
    </row>
    <row r="29" spans="1:11" ht="13">
      <c r="A29" s="57" t="s">
        <v>13</v>
      </c>
      <c r="B29" s="58" t="s">
        <v>34</v>
      </c>
      <c r="C29" s="124" t="s">
        <v>2</v>
      </c>
      <c r="D29" s="123">
        <v>-3786.47138</v>
      </c>
      <c r="E29" s="123">
        <v>-308.11779000000001</v>
      </c>
      <c r="F29" s="124" t="s">
        <v>2</v>
      </c>
      <c r="G29" s="123">
        <v>-51.986490000000003</v>
      </c>
      <c r="H29" s="124" t="s">
        <v>2</v>
      </c>
      <c r="I29" s="124" t="s">
        <v>2</v>
      </c>
      <c r="J29" s="123"/>
      <c r="K29" s="123">
        <v>-4146.5756600000004</v>
      </c>
    </row>
    <row r="30" spans="1:11" ht="13">
      <c r="A30" s="57" t="s">
        <v>14</v>
      </c>
      <c r="B30" s="58" t="s">
        <v>571</v>
      </c>
      <c r="C30" s="124" t="s">
        <v>2</v>
      </c>
      <c r="D30" s="123">
        <v>4.8717899999999998</v>
      </c>
      <c r="E30" s="123"/>
      <c r="F30" s="124" t="s">
        <v>2</v>
      </c>
      <c r="G30" s="123">
        <v>0.29999999999999899</v>
      </c>
      <c r="H30" s="124" t="s">
        <v>2</v>
      </c>
      <c r="I30" s="124" t="s">
        <v>2</v>
      </c>
      <c r="J30" s="123"/>
      <c r="K30" s="123">
        <v>5.1717899999999997</v>
      </c>
    </row>
    <row r="31" spans="1:11" ht="26">
      <c r="A31" s="57" t="s">
        <v>15</v>
      </c>
      <c r="B31" s="58" t="s">
        <v>37</v>
      </c>
      <c r="C31" s="124" t="s">
        <v>2</v>
      </c>
      <c r="D31" s="123">
        <v>-768223.39674</v>
      </c>
      <c r="E31" s="123">
        <v>-8856.4698399999997</v>
      </c>
      <c r="F31" s="124" t="s">
        <v>2</v>
      </c>
      <c r="G31" s="123">
        <v>-130650.36335</v>
      </c>
      <c r="H31" s="124" t="s">
        <v>2</v>
      </c>
      <c r="I31" s="124" t="s">
        <v>2</v>
      </c>
      <c r="J31" s="123"/>
      <c r="K31" s="123">
        <v>-907730.22993000003</v>
      </c>
    </row>
    <row r="32" spans="1:11" ht="12.65" customHeight="1">
      <c r="A32" s="57" t="s">
        <v>16</v>
      </c>
      <c r="B32" s="58" t="s">
        <v>38</v>
      </c>
      <c r="C32" s="123">
        <v>-403.98896000000002</v>
      </c>
      <c r="D32" s="123">
        <v>-500.35613000000001</v>
      </c>
      <c r="E32" s="123">
        <v>-2.5999999999999999E-3</v>
      </c>
      <c r="F32" s="123">
        <v>-2.1</v>
      </c>
      <c r="G32" s="123">
        <v>-930.50909999999999</v>
      </c>
      <c r="H32" s="123">
        <v>-972.50555999999995</v>
      </c>
      <c r="I32" s="123">
        <v>-2.6246200000000002</v>
      </c>
      <c r="J32" s="123">
        <v>-208.15616</v>
      </c>
      <c r="K32" s="123">
        <v>-3020.2431299999998</v>
      </c>
    </row>
    <row r="33" spans="1:11" ht="26">
      <c r="A33" s="57" t="s">
        <v>17</v>
      </c>
      <c r="B33" s="58" t="s">
        <v>572</v>
      </c>
      <c r="C33" s="123"/>
      <c r="D33" s="123"/>
      <c r="E33" s="123"/>
      <c r="F33" s="123"/>
      <c r="G33" s="123"/>
      <c r="H33" s="123"/>
      <c r="I33" s="123"/>
      <c r="J33" s="123"/>
      <c r="K33" s="123"/>
    </row>
    <row r="34" spans="1:11" ht="26">
      <c r="A34" s="57" t="s">
        <v>18</v>
      </c>
      <c r="B34" s="58" t="s">
        <v>39</v>
      </c>
      <c r="C34" s="123"/>
      <c r="D34" s="123">
        <v>-5.5701400000000003</v>
      </c>
      <c r="E34" s="123"/>
      <c r="F34" s="123"/>
      <c r="G34" s="123">
        <v>-4.8375899999999996</v>
      </c>
      <c r="H34" s="123">
        <v>-954.61973</v>
      </c>
      <c r="I34" s="123"/>
      <c r="J34" s="123"/>
      <c r="K34" s="123">
        <v>-965.02746000000002</v>
      </c>
    </row>
    <row r="35" spans="1:11" ht="26">
      <c r="A35" s="57" t="s">
        <v>19</v>
      </c>
      <c r="B35" s="58" t="s">
        <v>40</v>
      </c>
      <c r="C35" s="123"/>
      <c r="D35" s="123">
        <v>1.1999999999999999E-3</v>
      </c>
      <c r="E35" s="123"/>
      <c r="F35" s="123"/>
      <c r="G35" s="123">
        <v>2.9E-4</v>
      </c>
      <c r="H35" s="123"/>
      <c r="I35" s="123"/>
      <c r="J35" s="123"/>
      <c r="K35" s="123">
        <v>1.49E-3</v>
      </c>
    </row>
    <row r="36" spans="1:11" ht="26">
      <c r="A36" s="57" t="s">
        <v>20</v>
      </c>
      <c r="B36" s="58" t="s">
        <v>573</v>
      </c>
      <c r="C36" s="123"/>
      <c r="D36" s="123">
        <v>11.04945</v>
      </c>
      <c r="E36" s="123"/>
      <c r="F36" s="123"/>
      <c r="G36" s="123">
        <v>33.947989999999997</v>
      </c>
      <c r="H36" s="123">
        <v>636.20290999999997</v>
      </c>
      <c r="I36" s="123">
        <v>2.6246200000000002</v>
      </c>
      <c r="J36" s="123">
        <v>208.15616</v>
      </c>
      <c r="K36" s="123">
        <v>891.98113000000001</v>
      </c>
    </row>
    <row r="37" spans="1:11" ht="13">
      <c r="A37" s="59" t="s">
        <v>178</v>
      </c>
      <c r="B37" s="58" t="s">
        <v>568</v>
      </c>
      <c r="C37" s="123"/>
      <c r="D37" s="123"/>
      <c r="E37" s="123"/>
      <c r="F37" s="123"/>
      <c r="G37" s="123"/>
      <c r="H37" s="123"/>
      <c r="I37" s="123"/>
      <c r="J37" s="123"/>
      <c r="K37" s="123"/>
    </row>
    <row r="38" spans="1:11" ht="13">
      <c r="A38" s="59" t="s">
        <v>179</v>
      </c>
      <c r="B38" s="58" t="s">
        <v>569</v>
      </c>
      <c r="C38" s="123"/>
      <c r="D38" s="123">
        <v>1.0000000000000001E-5</v>
      </c>
      <c r="E38" s="123"/>
      <c r="F38" s="123"/>
      <c r="G38" s="123"/>
      <c r="H38" s="123"/>
      <c r="I38" s="123"/>
      <c r="J38" s="123"/>
      <c r="K38" s="123">
        <v>1.0000000000000001E-5</v>
      </c>
    </row>
    <row r="39" spans="1:11" ht="13">
      <c r="A39" s="59" t="s">
        <v>180</v>
      </c>
      <c r="B39" s="58" t="s">
        <v>570</v>
      </c>
      <c r="C39" s="123"/>
      <c r="D39" s="123">
        <v>11.049440000000001</v>
      </c>
      <c r="E39" s="123"/>
      <c r="F39" s="123"/>
      <c r="G39" s="123">
        <v>33.947989999999997</v>
      </c>
      <c r="H39" s="123">
        <v>636.20290999999997</v>
      </c>
      <c r="I39" s="123">
        <v>2.6246200000000002</v>
      </c>
      <c r="J39" s="123">
        <v>208.15616</v>
      </c>
      <c r="K39" s="123">
        <v>891.98112000000003</v>
      </c>
    </row>
    <row r="40" spans="1:11" ht="13">
      <c r="A40" s="57" t="s">
        <v>21</v>
      </c>
      <c r="B40" s="58" t="s">
        <v>34</v>
      </c>
      <c r="C40" s="123"/>
      <c r="D40" s="123">
        <v>-0.19456000000000001</v>
      </c>
      <c r="E40" s="123"/>
      <c r="F40" s="123"/>
      <c r="G40" s="123"/>
      <c r="H40" s="123">
        <v>-30.15</v>
      </c>
      <c r="I40" s="123"/>
      <c r="J40" s="123"/>
      <c r="K40" s="123">
        <v>-30.344560000000001</v>
      </c>
    </row>
    <row r="41" spans="1:11" ht="13">
      <c r="A41" s="57" t="s">
        <v>22</v>
      </c>
      <c r="B41" s="58" t="s">
        <v>571</v>
      </c>
      <c r="C41" s="123"/>
      <c r="D41" s="123"/>
      <c r="E41" s="123"/>
      <c r="F41" s="123"/>
      <c r="G41" s="123"/>
      <c r="H41" s="123"/>
      <c r="I41" s="123"/>
      <c r="J41" s="123"/>
      <c r="K41" s="123"/>
    </row>
    <row r="42" spans="1:11" ht="26">
      <c r="A42" s="57" t="s">
        <v>23</v>
      </c>
      <c r="B42" s="58" t="s">
        <v>341</v>
      </c>
      <c r="C42" s="123">
        <v>-403.98896000000002</v>
      </c>
      <c r="D42" s="123">
        <v>-495.07017999999999</v>
      </c>
      <c r="E42" s="123">
        <v>-2.5999999999999999E-3</v>
      </c>
      <c r="F42" s="123">
        <v>-2.1</v>
      </c>
      <c r="G42" s="123">
        <v>-901.39841000000001</v>
      </c>
      <c r="H42" s="123">
        <v>-1321.0723800000001</v>
      </c>
      <c r="I42" s="123"/>
      <c r="J42" s="123"/>
      <c r="K42" s="123">
        <v>-3123.6325299999999</v>
      </c>
    </row>
    <row r="43" spans="1:11" ht="26">
      <c r="A43" s="197" t="s">
        <v>181</v>
      </c>
      <c r="B43" s="198" t="s">
        <v>342</v>
      </c>
      <c r="C43" s="199">
        <v>2988.2552900000001</v>
      </c>
      <c r="D43" s="199">
        <v>183889.84648000001</v>
      </c>
      <c r="E43" s="199">
        <v>6131.9198200000001</v>
      </c>
      <c r="F43" s="199">
        <v>1200.9519700000001</v>
      </c>
      <c r="G43" s="199">
        <v>28217.992600000001</v>
      </c>
      <c r="H43" s="199">
        <v>94704.247889999999</v>
      </c>
      <c r="I43" s="199">
        <v>3515.16608</v>
      </c>
      <c r="J43" s="199"/>
      <c r="K43" s="199">
        <v>320648.38013000001</v>
      </c>
    </row>
    <row r="44" spans="1:11" ht="26">
      <c r="A44" s="197" t="s">
        <v>182</v>
      </c>
      <c r="B44" s="198" t="s">
        <v>41</v>
      </c>
      <c r="C44" s="199">
        <v>1389.8694</v>
      </c>
      <c r="D44" s="199">
        <v>178852.05301999999</v>
      </c>
      <c r="E44" s="199">
        <v>4995.0549199999996</v>
      </c>
      <c r="F44" s="199">
        <v>1073.24866</v>
      </c>
      <c r="G44" s="199">
        <v>24098.24396</v>
      </c>
      <c r="H44" s="199">
        <v>66346.052849999993</v>
      </c>
      <c r="I44" s="199">
        <v>3773.8606300000001</v>
      </c>
      <c r="J44" s="199"/>
      <c r="K44" s="199">
        <v>280528.38344000001</v>
      </c>
    </row>
    <row r="45" spans="1:11" ht="26" customHeight="1">
      <c r="A45" s="57" t="s">
        <v>195</v>
      </c>
      <c r="B45" s="58" t="s">
        <v>574</v>
      </c>
      <c r="C45" s="124" t="s">
        <v>2</v>
      </c>
      <c r="D45" s="123">
        <v>25830.062249999999</v>
      </c>
      <c r="E45" s="124" t="s">
        <v>2</v>
      </c>
      <c r="F45" s="124" t="s">
        <v>2</v>
      </c>
      <c r="G45" s="124" t="s">
        <v>2</v>
      </c>
      <c r="H45" s="124" t="s">
        <v>2</v>
      </c>
      <c r="I45" s="124" t="s">
        <v>2</v>
      </c>
      <c r="J45" s="124" t="s">
        <v>2</v>
      </c>
      <c r="K45" s="123">
        <v>25830.062249999999</v>
      </c>
    </row>
    <row r="46" spans="1:11" ht="26">
      <c r="A46" s="57" t="s">
        <v>197</v>
      </c>
      <c r="B46" s="58" t="s">
        <v>575</v>
      </c>
      <c r="C46" s="124" t="s">
        <v>2</v>
      </c>
      <c r="D46" s="124" t="s">
        <v>2</v>
      </c>
      <c r="E46" s="124" t="s">
        <v>2</v>
      </c>
      <c r="F46" s="123">
        <v>450.03676000000002</v>
      </c>
      <c r="G46" s="124" t="s">
        <v>2</v>
      </c>
      <c r="H46" s="124" t="s">
        <v>2</v>
      </c>
      <c r="I46" s="124" t="s">
        <v>2</v>
      </c>
      <c r="J46" s="124" t="s">
        <v>2</v>
      </c>
      <c r="K46" s="123">
        <v>450.03676000000002</v>
      </c>
    </row>
  </sheetData>
  <mergeCells count="12">
    <mergeCell ref="A1:K1"/>
    <mergeCell ref="A4:K4"/>
    <mergeCell ref="K6:K7"/>
    <mergeCell ref="J6:J7"/>
    <mergeCell ref="E6:G6"/>
    <mergeCell ref="H6:I6"/>
    <mergeCell ref="A5:K5"/>
    <mergeCell ref="A6:A7"/>
    <mergeCell ref="B6:B7"/>
    <mergeCell ref="C6:C7"/>
    <mergeCell ref="D6:D7"/>
    <mergeCell ref="B3:J3"/>
  </mergeCells>
  <phoneticPr fontId="76" type="noConversion"/>
  <printOptions horizontalCentered="1"/>
  <pageMargins left="0.27559055118110237" right="0.31496062992125984" top="0.39370078740157483" bottom="0.51181102362204722" header="0.23622047244094491" footer="0.27559055118110237"/>
  <pageSetup paperSize="9" scale="86" fitToHeight="2" orientation="landscape" useFirstPageNumber="1" r:id="rId1"/>
  <headerFooter differentFirst="1" alignWithMargins="0"/>
  <rowBreaks count="1" manualBreakCount="1">
    <brk id="31"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21"/>
  <sheetViews>
    <sheetView showGridLines="0" view="pageBreakPreview" zoomScaleNormal="85" zoomScaleSheetLayoutView="100" workbookViewId="0">
      <selection activeCell="E36" sqref="E36"/>
    </sheetView>
  </sheetViews>
  <sheetFormatPr defaultRowHeight="12.5"/>
  <cols>
    <col min="1" max="1" width="4.54296875" customWidth="1"/>
    <col min="2" max="2" width="33.08984375" customWidth="1"/>
    <col min="3" max="9" width="13.6328125" customWidth="1"/>
    <col min="10" max="10" width="9.6328125" bestFit="1" customWidth="1"/>
  </cols>
  <sheetData>
    <row r="1" spans="1:9" ht="13">
      <c r="A1" s="495" t="s">
        <v>859</v>
      </c>
      <c r="B1" s="495"/>
      <c r="C1" s="495"/>
      <c r="D1" s="495"/>
      <c r="E1" s="495"/>
      <c r="F1" s="495"/>
      <c r="G1" s="495"/>
      <c r="H1" s="495"/>
      <c r="I1" s="456"/>
    </row>
    <row r="2" spans="1:9" ht="13">
      <c r="A2" s="496" t="s">
        <v>319</v>
      </c>
      <c r="B2" s="496"/>
      <c r="C2" s="496"/>
      <c r="D2" s="496"/>
      <c r="E2" s="496"/>
      <c r="F2" s="496"/>
      <c r="G2" s="496"/>
      <c r="H2" s="496"/>
      <c r="I2" s="458"/>
    </row>
    <row r="4" spans="1:9" ht="13">
      <c r="A4" s="497" t="s">
        <v>284</v>
      </c>
      <c r="B4" s="497"/>
      <c r="C4" s="497"/>
      <c r="D4" s="497"/>
      <c r="E4" s="497"/>
      <c r="F4" s="497"/>
      <c r="G4" s="497"/>
      <c r="H4" s="497"/>
      <c r="I4" s="461"/>
    </row>
    <row r="5" spans="1:9" ht="13">
      <c r="A5" s="498" t="s">
        <v>928</v>
      </c>
      <c r="B5" s="498"/>
      <c r="C5" s="498"/>
      <c r="D5" s="498"/>
      <c r="E5" s="498"/>
      <c r="F5" s="498"/>
      <c r="G5" s="498"/>
      <c r="H5" s="498"/>
      <c r="I5" s="498"/>
    </row>
    <row r="6" spans="1:9" ht="12.75" customHeight="1">
      <c r="A6" s="38" t="s">
        <v>24</v>
      </c>
      <c r="B6" s="38" t="s">
        <v>24</v>
      </c>
      <c r="C6" s="423" t="s">
        <v>355</v>
      </c>
      <c r="D6" s="423"/>
      <c r="E6" s="423"/>
      <c r="F6" s="423"/>
      <c r="G6" s="423"/>
      <c r="H6" s="423"/>
      <c r="I6" s="423"/>
    </row>
    <row r="7" spans="1:9" ht="78">
      <c r="A7" s="39" t="s">
        <v>0</v>
      </c>
      <c r="B7" s="39" t="s">
        <v>65</v>
      </c>
      <c r="C7" s="39" t="s">
        <v>66</v>
      </c>
      <c r="D7" s="39" t="s">
        <v>67</v>
      </c>
      <c r="E7" s="39" t="s">
        <v>68</v>
      </c>
      <c r="F7" s="39" t="s">
        <v>69</v>
      </c>
      <c r="G7" s="39" t="s">
        <v>70</v>
      </c>
      <c r="H7" s="39" t="s">
        <v>234</v>
      </c>
      <c r="I7" s="39" t="s">
        <v>71</v>
      </c>
    </row>
    <row r="8" spans="1:9" ht="13">
      <c r="A8" s="40">
        <v>1</v>
      </c>
      <c r="B8" s="40">
        <v>2</v>
      </c>
      <c r="C8" s="40">
        <v>3</v>
      </c>
      <c r="D8" s="40">
        <v>4</v>
      </c>
      <c r="E8" s="40">
        <v>5</v>
      </c>
      <c r="F8" s="40">
        <v>6</v>
      </c>
      <c r="G8" s="40">
        <v>7</v>
      </c>
      <c r="H8" s="40">
        <v>8</v>
      </c>
      <c r="I8" s="40">
        <v>9</v>
      </c>
    </row>
    <row r="9" spans="1:9" ht="13">
      <c r="A9" s="64" t="s">
        <v>3</v>
      </c>
      <c r="B9" s="65" t="s">
        <v>72</v>
      </c>
      <c r="C9" s="121">
        <v>17270.038649999999</v>
      </c>
      <c r="D9" s="121">
        <v>5507.1469200000001</v>
      </c>
      <c r="E9" s="121">
        <v>3382.9962500000001</v>
      </c>
      <c r="F9" s="121">
        <v>-1473.8515299999999</v>
      </c>
      <c r="G9" s="121">
        <v>-2713.3436499999998</v>
      </c>
      <c r="H9" s="121">
        <v>-158.08466000000001</v>
      </c>
      <c r="I9" s="121">
        <v>21814.901979999999</v>
      </c>
    </row>
    <row r="10" spans="1:9" ht="13">
      <c r="A10" s="64" t="s">
        <v>4</v>
      </c>
      <c r="B10" s="65" t="s">
        <v>73</v>
      </c>
      <c r="C10" s="121">
        <v>15101.060719999999</v>
      </c>
      <c r="D10" s="121">
        <v>3246.1466700000001</v>
      </c>
      <c r="E10" s="121"/>
      <c r="F10" s="121">
        <v>-5012.3143899999995</v>
      </c>
      <c r="G10" s="121">
        <v>-1485.0893000000001</v>
      </c>
      <c r="H10" s="121"/>
      <c r="I10" s="121">
        <v>11849.8037</v>
      </c>
    </row>
    <row r="11" spans="1:9" ht="13">
      <c r="A11" s="64" t="s">
        <v>5</v>
      </c>
      <c r="B11" s="65" t="s">
        <v>74</v>
      </c>
      <c r="C11" s="121">
        <v>7714.5549899999996</v>
      </c>
      <c r="D11" s="121">
        <v>357.78465</v>
      </c>
      <c r="E11" s="121"/>
      <c r="F11" s="121"/>
      <c r="G11" s="121"/>
      <c r="H11" s="121"/>
      <c r="I11" s="121">
        <v>8072.3396400000001</v>
      </c>
    </row>
    <row r="12" spans="1:9" ht="13">
      <c r="A12" s="64" t="s">
        <v>6</v>
      </c>
      <c r="B12" s="65" t="s">
        <v>75</v>
      </c>
      <c r="C12" s="121">
        <v>74.400000000000006</v>
      </c>
      <c r="D12" s="121">
        <v>518.03</v>
      </c>
      <c r="E12" s="121"/>
      <c r="F12" s="121"/>
      <c r="G12" s="121"/>
      <c r="H12" s="121"/>
      <c r="I12" s="121">
        <v>592.42999999999995</v>
      </c>
    </row>
    <row r="13" spans="1:9" ht="13">
      <c r="A13" s="64" t="s">
        <v>7</v>
      </c>
      <c r="B13" s="65" t="s">
        <v>76</v>
      </c>
      <c r="C13" s="121"/>
      <c r="D13" s="121"/>
      <c r="E13" s="121"/>
      <c r="F13" s="121"/>
      <c r="G13" s="121"/>
      <c r="H13" s="121"/>
      <c r="I13" s="121"/>
    </row>
    <row r="14" spans="1:9" ht="13">
      <c r="A14" s="64" t="s">
        <v>8</v>
      </c>
      <c r="B14" s="65" t="s">
        <v>77</v>
      </c>
      <c r="C14" s="121">
        <v>19278.979220000001</v>
      </c>
      <c r="D14" s="121">
        <v>29323.330259999999</v>
      </c>
      <c r="E14" s="121">
        <v>-9658.5108999999993</v>
      </c>
      <c r="F14" s="121">
        <v>-1584.51493</v>
      </c>
      <c r="G14" s="121">
        <v>-4680.3885399999999</v>
      </c>
      <c r="H14" s="121"/>
      <c r="I14" s="121">
        <v>32678.895110000001</v>
      </c>
    </row>
    <row r="15" spans="1:9" ht="13">
      <c r="A15" s="64" t="s">
        <v>9</v>
      </c>
      <c r="B15" s="65" t="s">
        <v>78</v>
      </c>
      <c r="C15" s="121"/>
      <c r="D15" s="121"/>
      <c r="E15" s="121"/>
      <c r="F15" s="121"/>
      <c r="G15" s="121"/>
      <c r="H15" s="121"/>
      <c r="I15" s="121"/>
    </row>
    <row r="16" spans="1:9" ht="48.75" customHeight="1">
      <c r="A16" s="64" t="s">
        <v>10</v>
      </c>
      <c r="B16" s="66" t="s">
        <v>79</v>
      </c>
      <c r="C16" s="121">
        <v>362.44974000000002</v>
      </c>
      <c r="D16" s="121"/>
      <c r="E16" s="121">
        <v>-2.2637399999999999</v>
      </c>
      <c r="F16" s="121">
        <v>-4.4950700000000001</v>
      </c>
      <c r="G16" s="121">
        <v>-4.4470799999999997</v>
      </c>
      <c r="H16" s="121"/>
      <c r="I16" s="121">
        <v>351.24385000000001</v>
      </c>
    </row>
    <row r="17" spans="1:9" ht="70.5" customHeight="1">
      <c r="A17" s="64" t="s">
        <v>11</v>
      </c>
      <c r="B17" s="66" t="s">
        <v>80</v>
      </c>
      <c r="C17" s="121"/>
      <c r="D17" s="121"/>
      <c r="E17" s="121"/>
      <c r="F17" s="121"/>
      <c r="G17" s="121"/>
      <c r="H17" s="121"/>
      <c r="I17" s="121"/>
    </row>
    <row r="18" spans="1:9" ht="13">
      <c r="A18" s="64" t="s">
        <v>12</v>
      </c>
      <c r="B18" s="65" t="s">
        <v>81</v>
      </c>
      <c r="C18" s="121"/>
      <c r="D18" s="121"/>
      <c r="E18" s="121"/>
      <c r="F18" s="121"/>
      <c r="G18" s="121"/>
      <c r="H18" s="121"/>
      <c r="I18" s="121"/>
    </row>
    <row r="19" spans="1:9" ht="13">
      <c r="A19" s="64" t="s">
        <v>13</v>
      </c>
      <c r="B19" s="65" t="s">
        <v>348</v>
      </c>
      <c r="C19" s="121">
        <v>2075434.0948999999</v>
      </c>
      <c r="D19" s="121">
        <v>39623.562720000002</v>
      </c>
      <c r="E19" s="121">
        <v>-165557.09745999999</v>
      </c>
      <c r="F19" s="121">
        <v>-5152.7305200000001</v>
      </c>
      <c r="G19" s="121">
        <v>-18508.21442</v>
      </c>
      <c r="H19" s="121">
        <v>158.08509000000001</v>
      </c>
      <c r="I19" s="121">
        <v>1925997.70031</v>
      </c>
    </row>
    <row r="20" spans="1:9" ht="13">
      <c r="A20" s="113" t="s">
        <v>14</v>
      </c>
      <c r="B20" s="114" t="s">
        <v>1</v>
      </c>
      <c r="C20" s="153">
        <v>2135235.57822</v>
      </c>
      <c r="D20" s="153">
        <v>78576.001220000006</v>
      </c>
      <c r="E20" s="153">
        <v>-171834.87585000001</v>
      </c>
      <c r="F20" s="153">
        <v>-13227.906440000001</v>
      </c>
      <c r="G20" s="153">
        <v>-27391.48299</v>
      </c>
      <c r="H20" s="153"/>
      <c r="I20" s="153">
        <v>2001357.3145900001</v>
      </c>
    </row>
    <row r="21" spans="1:9" ht="13">
      <c r="A21" s="55" t="s">
        <v>349</v>
      </c>
    </row>
  </sheetData>
  <mergeCells count="5">
    <mergeCell ref="A1:I1"/>
    <mergeCell ref="A2:I2"/>
    <mergeCell ref="A4:I4"/>
    <mergeCell ref="C6:I6"/>
    <mergeCell ref="A5:I5"/>
  </mergeCells>
  <phoneticPr fontId="76" type="noConversion"/>
  <printOptions horizontalCentered="1"/>
  <pageMargins left="0.27559055118110237" right="0.31496062992125984" top="0.39370078740157483" bottom="0.51181102362204722" header="0.23622047244094491" footer="0.27559055118110237"/>
  <pageSetup paperSize="9" firstPageNumber="63" fitToHeight="2" orientation="landscape" r:id="rId1"/>
  <headerFooter differentFirst="1"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D4E1D-57CE-4B6D-9A0D-3ECF85B22117}">
  <sheetPr>
    <pageSetUpPr fitToPage="1"/>
  </sheetPr>
  <dimension ref="A1:N26"/>
  <sheetViews>
    <sheetView showGridLines="0" view="pageBreakPreview" zoomScaleNormal="100" zoomScaleSheetLayoutView="100" workbookViewId="0">
      <selection activeCell="R36" sqref="R36"/>
    </sheetView>
  </sheetViews>
  <sheetFormatPr defaultColWidth="9.08984375" defaultRowHeight="13"/>
  <cols>
    <col min="1" max="1" width="6" style="245" customWidth="1"/>
    <col min="2" max="2" width="36.6328125" style="245" customWidth="1"/>
    <col min="3" max="10" width="18.6328125" style="245" customWidth="1"/>
    <col min="11" max="11" width="4.90625" style="245" customWidth="1"/>
    <col min="12" max="16384" width="9.08984375" style="245"/>
  </cols>
  <sheetData>
    <row r="1" spans="1:14">
      <c r="A1" s="499" t="s">
        <v>859</v>
      </c>
      <c r="B1" s="499"/>
      <c r="C1" s="499"/>
      <c r="D1" s="499"/>
      <c r="E1" s="499"/>
      <c r="F1" s="499"/>
      <c r="G1" s="499"/>
      <c r="H1" s="499"/>
      <c r="I1" s="499"/>
      <c r="J1" s="499"/>
      <c r="K1" s="265"/>
      <c r="L1" s="265"/>
      <c r="M1" s="264"/>
      <c r="N1" s="264"/>
    </row>
    <row r="2" spans="1:14">
      <c r="A2" s="500" t="s">
        <v>856</v>
      </c>
      <c r="B2" s="500"/>
      <c r="C2" s="500"/>
      <c r="D2" s="500"/>
      <c r="E2" s="500"/>
      <c r="F2" s="500"/>
      <c r="G2" s="500"/>
      <c r="H2" s="500"/>
      <c r="I2" s="500"/>
      <c r="J2" s="500"/>
      <c r="K2" s="265"/>
      <c r="L2" s="265"/>
      <c r="M2" s="264"/>
      <c r="N2" s="264"/>
    </row>
    <row r="3" spans="1:14">
      <c r="A3" s="266"/>
      <c r="B3" s="268"/>
      <c r="C3" s="266"/>
      <c r="D3" s="266"/>
      <c r="E3" s="266"/>
      <c r="F3" s="266"/>
      <c r="G3" s="267"/>
      <c r="H3" s="267"/>
      <c r="I3" s="267"/>
      <c r="J3" s="266"/>
      <c r="K3" s="265"/>
      <c r="L3" s="265"/>
      <c r="M3" s="264"/>
      <c r="N3" s="264"/>
    </row>
    <row r="4" spans="1:14" s="262" customFormat="1">
      <c r="A4" s="502" t="s">
        <v>855</v>
      </c>
      <c r="B4" s="502"/>
      <c r="C4" s="502"/>
      <c r="D4" s="502"/>
      <c r="E4" s="502"/>
      <c r="F4" s="502"/>
      <c r="G4" s="502"/>
      <c r="H4" s="502"/>
      <c r="I4" s="502"/>
      <c r="J4" s="502"/>
    </row>
    <row r="5" spans="1:14" s="262" customFormat="1">
      <c r="A5" s="507" t="s">
        <v>928</v>
      </c>
      <c r="B5" s="507"/>
      <c r="C5" s="507"/>
      <c r="D5" s="507"/>
      <c r="E5" s="507"/>
      <c r="F5" s="507"/>
      <c r="G5" s="507"/>
      <c r="H5" s="507"/>
      <c r="I5" s="507"/>
      <c r="J5" s="507"/>
    </row>
    <row r="6" spans="1:14" s="262" customFormat="1">
      <c r="A6" s="263"/>
      <c r="B6" s="263"/>
      <c r="C6" s="263"/>
      <c r="D6" s="263"/>
      <c r="E6" s="263"/>
      <c r="F6" s="263"/>
      <c r="G6" s="263"/>
      <c r="H6" s="263"/>
      <c r="I6" s="263"/>
      <c r="J6" s="263"/>
    </row>
    <row r="7" spans="1:14">
      <c r="A7" s="261"/>
      <c r="B7" s="261"/>
      <c r="C7" s="261"/>
      <c r="D7" s="261"/>
      <c r="E7" s="261"/>
      <c r="F7" s="261"/>
      <c r="G7" s="261"/>
      <c r="H7" s="501" t="s">
        <v>854</v>
      </c>
      <c r="I7" s="501"/>
      <c r="J7" s="501"/>
    </row>
    <row r="8" spans="1:14" ht="23" customHeight="1">
      <c r="A8" s="504" t="s">
        <v>0</v>
      </c>
      <c r="B8" s="505" t="s">
        <v>42</v>
      </c>
      <c r="C8" s="503" t="s">
        <v>53</v>
      </c>
      <c r="D8" s="503"/>
      <c r="E8" s="503"/>
      <c r="F8" s="503"/>
      <c r="G8" s="503" t="s">
        <v>54</v>
      </c>
      <c r="H8" s="503"/>
      <c r="I8" s="503"/>
      <c r="J8" s="503"/>
    </row>
    <row r="9" spans="1:14" s="259" customFormat="1" ht="52">
      <c r="A9" s="504"/>
      <c r="B9" s="506"/>
      <c r="C9" s="260" t="s">
        <v>853</v>
      </c>
      <c r="D9" s="260" t="s">
        <v>852</v>
      </c>
      <c r="E9" s="260" t="s">
        <v>851</v>
      </c>
      <c r="F9" s="260" t="s">
        <v>1</v>
      </c>
      <c r="G9" s="260" t="s">
        <v>853</v>
      </c>
      <c r="H9" s="260" t="s">
        <v>852</v>
      </c>
      <c r="I9" s="260" t="s">
        <v>851</v>
      </c>
      <c r="J9" s="260" t="s">
        <v>1</v>
      </c>
    </row>
    <row r="10" spans="1:14" s="259" customFormat="1">
      <c r="A10" s="316">
        <v>1</v>
      </c>
      <c r="B10" s="316">
        <v>2</v>
      </c>
      <c r="C10" s="317">
        <v>3</v>
      </c>
      <c r="D10" s="317">
        <v>4</v>
      </c>
      <c r="E10" s="317">
        <v>5</v>
      </c>
      <c r="F10" s="317">
        <v>6</v>
      </c>
      <c r="G10" s="317">
        <v>7</v>
      </c>
      <c r="H10" s="317">
        <v>8</v>
      </c>
      <c r="I10" s="317">
        <v>9</v>
      </c>
      <c r="J10" s="317">
        <v>10</v>
      </c>
    </row>
    <row r="11" spans="1:14" ht="26">
      <c r="A11" s="403" t="s">
        <v>850</v>
      </c>
      <c r="B11" s="255" t="s">
        <v>849</v>
      </c>
      <c r="C11" s="254">
        <v>1.41134</v>
      </c>
      <c r="D11" s="254">
        <v>94.718069999999997</v>
      </c>
      <c r="E11" s="254"/>
      <c r="F11" s="254">
        <v>96.129409999999993</v>
      </c>
      <c r="G11" s="254">
        <v>0.98001000000000005</v>
      </c>
      <c r="H11" s="254">
        <v>66.358360000000005</v>
      </c>
      <c r="I11" s="254"/>
      <c r="J11" s="254">
        <v>67.338369999999998</v>
      </c>
      <c r="K11" s="258"/>
    </row>
    <row r="12" spans="1:14">
      <c r="A12" s="404" t="s">
        <v>304</v>
      </c>
      <c r="B12" s="257" t="s">
        <v>848</v>
      </c>
      <c r="C12" s="250">
        <v>922.71452999999997</v>
      </c>
      <c r="D12" s="250">
        <v>2747.15769</v>
      </c>
      <c r="E12" s="250"/>
      <c r="F12" s="250">
        <v>3669.8722199999902</v>
      </c>
      <c r="G12" s="250">
        <v>677.10081000000002</v>
      </c>
      <c r="H12" s="250">
        <v>1948.8096700000001</v>
      </c>
      <c r="I12" s="250"/>
      <c r="J12" s="250">
        <v>2625.91048</v>
      </c>
    </row>
    <row r="13" spans="1:14">
      <c r="A13" s="404" t="s">
        <v>305</v>
      </c>
      <c r="B13" s="257" t="s">
        <v>847</v>
      </c>
      <c r="C13" s="250">
        <v>-923.54074000000003</v>
      </c>
      <c r="D13" s="250">
        <v>-2749.1796899999999</v>
      </c>
      <c r="E13" s="250"/>
      <c r="F13" s="250">
        <v>-3672.7204299999898</v>
      </c>
      <c r="G13" s="250">
        <v>-676.66948000000002</v>
      </c>
      <c r="H13" s="250">
        <v>-1920.4499599999999</v>
      </c>
      <c r="I13" s="250"/>
      <c r="J13" s="250">
        <v>-2597.1194399999999</v>
      </c>
    </row>
    <row r="14" spans="1:14">
      <c r="A14" s="403" t="s">
        <v>306</v>
      </c>
      <c r="B14" s="256" t="s">
        <v>846</v>
      </c>
      <c r="C14" s="254">
        <v>0.58513000000000004</v>
      </c>
      <c r="D14" s="254">
        <v>92.696070000000006</v>
      </c>
      <c r="E14" s="254"/>
      <c r="F14" s="254">
        <v>93.281199999999998</v>
      </c>
      <c r="G14" s="254">
        <v>1.41134</v>
      </c>
      <c r="H14" s="254">
        <v>94.718069999999997</v>
      </c>
      <c r="I14" s="254"/>
      <c r="J14" s="254">
        <v>96.129409999999993</v>
      </c>
    </row>
    <row r="15" spans="1:14" ht="39">
      <c r="A15" s="403" t="s">
        <v>307</v>
      </c>
      <c r="B15" s="255" t="s">
        <v>845</v>
      </c>
      <c r="C15" s="254">
        <v>14742.74433</v>
      </c>
      <c r="D15" s="254">
        <v>43577.802000000003</v>
      </c>
      <c r="E15" s="254">
        <v>1066.88561</v>
      </c>
      <c r="F15" s="254">
        <v>59387.431940000002</v>
      </c>
      <c r="G15" s="254">
        <v>9371.2489000000005</v>
      </c>
      <c r="H15" s="254">
        <v>27799.181509999999</v>
      </c>
      <c r="I15" s="254">
        <v>742.39768000000004</v>
      </c>
      <c r="J15" s="254">
        <v>37912.828090000003</v>
      </c>
    </row>
    <row r="16" spans="1:14">
      <c r="A16" s="405" t="s">
        <v>301</v>
      </c>
      <c r="B16" s="257" t="s">
        <v>842</v>
      </c>
      <c r="C16" s="250">
        <v>2810.4904999999999</v>
      </c>
      <c r="D16" s="250">
        <v>5077.1719800000001</v>
      </c>
      <c r="E16" s="250">
        <v>160.27157</v>
      </c>
      <c r="F16" s="250">
        <v>8047.9340499999998</v>
      </c>
      <c r="G16" s="250">
        <v>5371.4954299999999</v>
      </c>
      <c r="H16" s="250">
        <v>15778.620489999999</v>
      </c>
      <c r="I16" s="250">
        <v>324.48793000000001</v>
      </c>
      <c r="J16" s="250">
        <v>21474.60385</v>
      </c>
    </row>
    <row r="17" spans="1:10">
      <c r="A17" s="405" t="s">
        <v>302</v>
      </c>
      <c r="B17" s="257" t="s">
        <v>841</v>
      </c>
      <c r="C17" s="250"/>
      <c r="D17" s="250"/>
      <c r="E17" s="250"/>
      <c r="F17" s="250"/>
      <c r="G17" s="250"/>
      <c r="H17" s="250"/>
      <c r="I17" s="250"/>
      <c r="J17" s="250"/>
    </row>
    <row r="18" spans="1:10">
      <c r="A18" s="403" t="s">
        <v>303</v>
      </c>
      <c r="B18" s="256" t="s">
        <v>844</v>
      </c>
      <c r="C18" s="254">
        <v>17553.234830000001</v>
      </c>
      <c r="D18" s="254">
        <v>48654.973980000002</v>
      </c>
      <c r="E18" s="254">
        <v>1227.1571799999999</v>
      </c>
      <c r="F18" s="254">
        <v>67435.365990000006</v>
      </c>
      <c r="G18" s="254">
        <v>14742.74433</v>
      </c>
      <c r="H18" s="254">
        <v>43577.802000000003</v>
      </c>
      <c r="I18" s="254">
        <v>1066.88561</v>
      </c>
      <c r="J18" s="254">
        <v>59387.431940000002</v>
      </c>
    </row>
    <row r="19" spans="1:10" ht="39">
      <c r="A19" s="403" t="s">
        <v>308</v>
      </c>
      <c r="B19" s="255" t="s">
        <v>843</v>
      </c>
      <c r="C19" s="254"/>
      <c r="D19" s="254"/>
      <c r="E19" s="254"/>
      <c r="F19" s="254"/>
      <c r="G19" s="254"/>
      <c r="H19" s="254"/>
      <c r="I19" s="254"/>
      <c r="J19" s="254"/>
    </row>
    <row r="20" spans="1:10">
      <c r="A20" s="405" t="s">
        <v>309</v>
      </c>
      <c r="B20" s="257" t="s">
        <v>842</v>
      </c>
      <c r="C20" s="250"/>
      <c r="D20" s="250"/>
      <c r="E20" s="250"/>
      <c r="F20" s="250"/>
      <c r="G20" s="250"/>
      <c r="H20" s="250"/>
      <c r="I20" s="250"/>
      <c r="J20" s="250"/>
    </row>
    <row r="21" spans="1:10">
      <c r="A21" s="405" t="s">
        <v>310</v>
      </c>
      <c r="B21" s="257" t="s">
        <v>841</v>
      </c>
      <c r="C21" s="250"/>
      <c r="D21" s="250"/>
      <c r="E21" s="250"/>
      <c r="F21" s="250"/>
      <c r="G21" s="250"/>
      <c r="H21" s="250"/>
      <c r="I21" s="250"/>
      <c r="J21" s="250"/>
    </row>
    <row r="22" spans="1:10">
      <c r="A22" s="403" t="s">
        <v>311</v>
      </c>
      <c r="B22" s="256" t="s">
        <v>840</v>
      </c>
      <c r="C22" s="250"/>
      <c r="D22" s="250"/>
      <c r="E22" s="250"/>
      <c r="F22" s="250"/>
      <c r="G22" s="250"/>
      <c r="H22" s="250"/>
      <c r="I22" s="250"/>
      <c r="J22" s="250"/>
    </row>
    <row r="23" spans="1:10" ht="26">
      <c r="A23" s="406" t="s">
        <v>839</v>
      </c>
      <c r="B23" s="255" t="s">
        <v>838</v>
      </c>
      <c r="C23" s="254">
        <v>17553.819960000001</v>
      </c>
      <c r="D23" s="254">
        <v>48747.670050000001</v>
      </c>
      <c r="E23" s="254">
        <v>1227.1571799999999</v>
      </c>
      <c r="F23" s="254">
        <v>67528.647190000003</v>
      </c>
      <c r="G23" s="254">
        <v>14744.15567</v>
      </c>
      <c r="H23" s="254">
        <v>43672.520069999999</v>
      </c>
      <c r="I23" s="254">
        <v>1066.88561</v>
      </c>
      <c r="J23" s="254">
        <v>59483.561350000004</v>
      </c>
    </row>
    <row r="24" spans="1:10">
      <c r="A24" s="382" t="s">
        <v>837</v>
      </c>
      <c r="B24" s="253" t="s">
        <v>836</v>
      </c>
      <c r="C24" s="252" t="s">
        <v>2</v>
      </c>
      <c r="D24" s="251" t="s">
        <v>2</v>
      </c>
      <c r="E24" s="251" t="s">
        <v>2</v>
      </c>
      <c r="F24" s="250">
        <v>78037.349040000001</v>
      </c>
      <c r="G24" s="252" t="s">
        <v>2</v>
      </c>
      <c r="H24" s="251" t="s">
        <v>2</v>
      </c>
      <c r="I24" s="251" t="s">
        <v>2</v>
      </c>
      <c r="J24" s="250">
        <v>66839.48964</v>
      </c>
    </row>
    <row r="25" spans="1:10">
      <c r="A25" s="382" t="s">
        <v>835</v>
      </c>
      <c r="B25" s="253" t="s">
        <v>834</v>
      </c>
      <c r="C25" s="252" t="s">
        <v>2</v>
      </c>
      <c r="D25" s="251" t="s">
        <v>2</v>
      </c>
      <c r="E25" s="251" t="s">
        <v>2</v>
      </c>
      <c r="F25" s="250">
        <v>0.11556</v>
      </c>
      <c r="G25" s="252" t="s">
        <v>2</v>
      </c>
      <c r="H25" s="251" t="s">
        <v>2</v>
      </c>
      <c r="I25" s="251" t="s">
        <v>2</v>
      </c>
      <c r="J25" s="250">
        <v>0.11237</v>
      </c>
    </row>
    <row r="26" spans="1:10" s="246" customFormat="1" ht="39">
      <c r="A26" s="249"/>
      <c r="B26" s="248" t="s">
        <v>833</v>
      </c>
      <c r="C26" s="247"/>
      <c r="D26" s="247"/>
      <c r="E26" s="247"/>
      <c r="F26" s="247"/>
      <c r="G26" s="247"/>
      <c r="H26" s="247"/>
      <c r="I26" s="247"/>
      <c r="J26" s="247"/>
    </row>
  </sheetData>
  <mergeCells count="9">
    <mergeCell ref="A1:J1"/>
    <mergeCell ref="A2:J2"/>
    <mergeCell ref="H7:J7"/>
    <mergeCell ref="A4:J4"/>
    <mergeCell ref="C8:F8"/>
    <mergeCell ref="G8:J8"/>
    <mergeCell ref="A8:A9"/>
    <mergeCell ref="B8:B9"/>
    <mergeCell ref="A5:J5"/>
  </mergeCells>
  <pageMargins left="0.78740157480314965" right="0.78740157480314965" top="0.78740157480314965" bottom="0.78740157480314965" header="0.31496062992125984" footer="0.31496062992125984"/>
  <pageSetup paperSize="9" scale="68" firstPageNumber="1374" fitToHeight="0" orientation="landscape" useFirstPageNumber="1"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25"/>
  <sheetViews>
    <sheetView showGridLines="0" showZeros="0" view="pageBreakPreview" zoomScaleNormal="100" zoomScaleSheetLayoutView="100" workbookViewId="0">
      <selection activeCell="A5" sqref="A5:M5"/>
    </sheetView>
  </sheetViews>
  <sheetFormatPr defaultRowHeight="12.5"/>
  <cols>
    <col min="1" max="1" width="4.54296875" customWidth="1"/>
    <col min="2" max="2" width="29.90625" customWidth="1"/>
    <col min="3" max="4" width="12.90625" customWidth="1"/>
    <col min="5" max="5" width="13.54296875" customWidth="1"/>
    <col min="6" max="13" width="12.90625" customWidth="1"/>
  </cols>
  <sheetData>
    <row r="1" spans="1:13" ht="13">
      <c r="A1" s="508" t="s">
        <v>859</v>
      </c>
      <c r="B1" s="508"/>
      <c r="C1" s="508"/>
      <c r="D1" s="508"/>
      <c r="E1" s="508"/>
      <c r="F1" s="508"/>
      <c r="G1" s="508"/>
      <c r="H1" s="508"/>
      <c r="I1" s="508"/>
      <c r="J1" s="508"/>
      <c r="K1" s="508"/>
      <c r="L1" s="508"/>
      <c r="M1" s="456"/>
    </row>
    <row r="2" spans="1:13" ht="13">
      <c r="A2" s="509" t="s">
        <v>353</v>
      </c>
      <c r="B2" s="509"/>
      <c r="C2" s="509"/>
      <c r="D2" s="509"/>
      <c r="E2" s="509"/>
      <c r="F2" s="509"/>
      <c r="G2" s="509"/>
      <c r="H2" s="509"/>
      <c r="I2" s="509"/>
      <c r="J2" s="509"/>
      <c r="K2" s="509"/>
      <c r="L2" s="509"/>
      <c r="M2" s="458"/>
    </row>
    <row r="4" spans="1:13" ht="13">
      <c r="A4" s="514" t="s">
        <v>277</v>
      </c>
      <c r="B4" s="514"/>
      <c r="C4" s="514"/>
      <c r="D4" s="514"/>
      <c r="E4" s="514"/>
      <c r="F4" s="514"/>
      <c r="G4" s="514"/>
      <c r="H4" s="514"/>
      <c r="I4" s="514"/>
      <c r="J4" s="514"/>
      <c r="K4" s="514"/>
      <c r="L4" s="514"/>
      <c r="M4" s="514"/>
    </row>
    <row r="5" spans="1:13" ht="13">
      <c r="A5" s="513" t="s">
        <v>928</v>
      </c>
      <c r="B5" s="513"/>
      <c r="C5" s="513"/>
      <c r="D5" s="513"/>
      <c r="E5" s="513"/>
      <c r="F5" s="513"/>
      <c r="G5" s="513"/>
      <c r="H5" s="513"/>
      <c r="I5" s="513"/>
      <c r="J5" s="513"/>
      <c r="K5" s="513"/>
      <c r="L5" s="513"/>
      <c r="M5" s="513"/>
    </row>
    <row r="6" spans="1:13" ht="12.75" customHeight="1">
      <c r="A6" s="41" t="s">
        <v>24</v>
      </c>
      <c r="B6" s="41" t="s">
        <v>24</v>
      </c>
      <c r="C6" s="41"/>
      <c r="D6" s="41"/>
      <c r="E6" s="41"/>
      <c r="F6" s="41"/>
      <c r="G6" s="41"/>
      <c r="H6" s="423" t="s">
        <v>355</v>
      </c>
      <c r="I6" s="423"/>
      <c r="J6" s="423"/>
      <c r="K6" s="423"/>
      <c r="L6" s="423"/>
      <c r="M6" s="423"/>
    </row>
    <row r="7" spans="1:13" ht="13">
      <c r="A7" s="510" t="s">
        <v>0</v>
      </c>
      <c r="B7" s="510" t="s">
        <v>113</v>
      </c>
      <c r="C7" s="510" t="s">
        <v>114</v>
      </c>
      <c r="D7" s="512" t="s">
        <v>115</v>
      </c>
      <c r="E7" s="512"/>
      <c r="F7" s="512"/>
      <c r="G7" s="511"/>
      <c r="H7" s="511"/>
      <c r="I7" s="511"/>
      <c r="J7" s="511"/>
      <c r="K7" s="511"/>
      <c r="L7" s="510" t="s">
        <v>234</v>
      </c>
      <c r="M7" s="510" t="s">
        <v>116</v>
      </c>
    </row>
    <row r="8" spans="1:13" ht="104">
      <c r="A8" s="511"/>
      <c r="B8" s="511"/>
      <c r="C8" s="511"/>
      <c r="D8" s="42" t="s">
        <v>117</v>
      </c>
      <c r="E8" s="42" t="s">
        <v>350</v>
      </c>
      <c r="F8" s="42" t="s">
        <v>118</v>
      </c>
      <c r="G8" s="42" t="s">
        <v>119</v>
      </c>
      <c r="H8" s="42" t="s">
        <v>120</v>
      </c>
      <c r="I8" s="42" t="s">
        <v>121</v>
      </c>
      <c r="J8" s="42" t="s">
        <v>122</v>
      </c>
      <c r="K8" s="42" t="s">
        <v>123</v>
      </c>
      <c r="L8" s="511"/>
      <c r="M8" s="511"/>
    </row>
    <row r="9" spans="1:13" ht="13">
      <c r="A9" s="43">
        <v>1</v>
      </c>
      <c r="B9" s="43">
        <v>2</v>
      </c>
      <c r="C9" s="43">
        <v>3</v>
      </c>
      <c r="D9" s="43">
        <v>4</v>
      </c>
      <c r="E9" s="43">
        <v>5</v>
      </c>
      <c r="F9" s="43">
        <v>6</v>
      </c>
      <c r="G9" s="43">
        <v>7</v>
      </c>
      <c r="H9" s="43">
        <v>8</v>
      </c>
      <c r="I9" s="43">
        <v>9</v>
      </c>
      <c r="J9" s="43">
        <v>10</v>
      </c>
      <c r="K9" s="43">
        <v>11</v>
      </c>
      <c r="L9" s="43">
        <v>12</v>
      </c>
      <c r="M9" s="43">
        <v>13</v>
      </c>
    </row>
    <row r="10" spans="1:13" ht="13">
      <c r="A10" s="43" t="s">
        <v>3</v>
      </c>
      <c r="B10" s="44" t="s">
        <v>124</v>
      </c>
      <c r="C10" s="121">
        <v>0</v>
      </c>
      <c r="D10" s="121">
        <v>0</v>
      </c>
      <c r="E10" s="121">
        <v>0</v>
      </c>
      <c r="F10" s="121">
        <v>0</v>
      </c>
      <c r="G10" s="121">
        <v>0</v>
      </c>
      <c r="H10" s="121">
        <v>0</v>
      </c>
      <c r="I10" s="121">
        <v>0</v>
      </c>
      <c r="J10" s="121">
        <v>0</v>
      </c>
      <c r="K10" s="121">
        <v>0</v>
      </c>
      <c r="L10" s="121">
        <v>0</v>
      </c>
      <c r="M10" s="121">
        <v>0</v>
      </c>
    </row>
    <row r="11" spans="1:13" ht="13">
      <c r="A11" s="45" t="s">
        <v>45</v>
      </c>
      <c r="B11" s="44" t="s">
        <v>125</v>
      </c>
      <c r="C11" s="121">
        <v>0</v>
      </c>
      <c r="D11" s="121">
        <v>0</v>
      </c>
      <c r="E11" s="121">
        <v>0</v>
      </c>
      <c r="F11" s="121">
        <v>0</v>
      </c>
      <c r="G11" s="121">
        <v>0</v>
      </c>
      <c r="H11" s="121">
        <v>0</v>
      </c>
      <c r="I11" s="121">
        <v>0</v>
      </c>
      <c r="J11" s="121">
        <v>0</v>
      </c>
      <c r="K11" s="121">
        <v>0</v>
      </c>
      <c r="L11" s="121">
        <v>0</v>
      </c>
      <c r="M11" s="121">
        <v>0</v>
      </c>
    </row>
    <row r="12" spans="1:13" ht="13">
      <c r="A12" s="45" t="s">
        <v>46</v>
      </c>
      <c r="B12" s="44" t="s">
        <v>126</v>
      </c>
      <c r="C12" s="121">
        <v>0</v>
      </c>
      <c r="D12" s="121">
        <v>0</v>
      </c>
      <c r="E12" s="121">
        <v>0</v>
      </c>
      <c r="F12" s="121">
        <v>0</v>
      </c>
      <c r="G12" s="121"/>
      <c r="H12" s="121">
        <v>0</v>
      </c>
      <c r="I12" s="121">
        <v>0</v>
      </c>
      <c r="J12" s="121">
        <v>0</v>
      </c>
      <c r="K12" s="121">
        <v>0</v>
      </c>
      <c r="L12" s="121">
        <v>0</v>
      </c>
      <c r="M12" s="121">
        <v>0</v>
      </c>
    </row>
    <row r="13" spans="1:13" ht="13">
      <c r="A13" s="43" t="s">
        <v>4</v>
      </c>
      <c r="B13" s="44" t="s">
        <v>127</v>
      </c>
      <c r="C13" s="121">
        <v>0</v>
      </c>
      <c r="D13" s="121">
        <v>0</v>
      </c>
      <c r="E13" s="121">
        <v>0</v>
      </c>
      <c r="F13" s="121">
        <v>0</v>
      </c>
      <c r="G13" s="121">
        <v>0</v>
      </c>
      <c r="H13" s="121">
        <v>0</v>
      </c>
      <c r="I13" s="121">
        <v>0</v>
      </c>
      <c r="J13" s="121">
        <v>0</v>
      </c>
      <c r="K13" s="121">
        <v>0</v>
      </c>
      <c r="L13" s="121">
        <v>0</v>
      </c>
      <c r="M13" s="121">
        <v>0</v>
      </c>
    </row>
    <row r="14" spans="1:13" ht="13">
      <c r="A14" s="45" t="s">
        <v>55</v>
      </c>
      <c r="B14" s="44" t="s">
        <v>125</v>
      </c>
      <c r="C14" s="121">
        <v>0</v>
      </c>
      <c r="D14" s="121">
        <v>0</v>
      </c>
      <c r="E14" s="121">
        <v>0</v>
      </c>
      <c r="F14" s="121">
        <v>0</v>
      </c>
      <c r="G14" s="121">
        <v>0</v>
      </c>
      <c r="H14" s="121">
        <v>0</v>
      </c>
      <c r="I14" s="121">
        <v>0</v>
      </c>
      <c r="J14" s="121">
        <v>0</v>
      </c>
      <c r="K14" s="121">
        <v>0</v>
      </c>
      <c r="L14" s="121">
        <v>0</v>
      </c>
      <c r="M14" s="121">
        <v>0</v>
      </c>
    </row>
    <row r="15" spans="1:13" ht="13">
      <c r="A15" s="45" t="s">
        <v>56</v>
      </c>
      <c r="B15" s="44" t="s">
        <v>126</v>
      </c>
      <c r="C15" s="121">
        <v>0</v>
      </c>
      <c r="D15" s="121">
        <v>0</v>
      </c>
      <c r="E15" s="121">
        <v>0</v>
      </c>
      <c r="F15" s="121">
        <v>0</v>
      </c>
      <c r="G15" s="121"/>
      <c r="H15" s="121">
        <v>0</v>
      </c>
      <c r="I15" s="121">
        <v>0</v>
      </c>
      <c r="J15" s="121">
        <v>0</v>
      </c>
      <c r="K15" s="121">
        <v>0</v>
      </c>
      <c r="L15" s="121">
        <v>0</v>
      </c>
      <c r="M15" s="121">
        <v>0</v>
      </c>
    </row>
    <row r="16" spans="1:13" ht="35.15" customHeight="1">
      <c r="A16" s="53" t="s">
        <v>5</v>
      </c>
      <c r="B16" s="54" t="s">
        <v>128</v>
      </c>
      <c r="C16" s="121">
        <v>10585460.35513</v>
      </c>
      <c r="D16" s="121">
        <v>2534857.0969500002</v>
      </c>
      <c r="E16" s="121">
        <v>199137.00334</v>
      </c>
      <c r="F16" s="121">
        <v>0</v>
      </c>
      <c r="G16" s="121">
        <v>-514.25728000000004</v>
      </c>
      <c r="H16" s="121">
        <v>-840907.71649999998</v>
      </c>
      <c r="I16" s="121">
        <v>-1755797.4983399999</v>
      </c>
      <c r="J16" s="121">
        <v>-30304.048320000002</v>
      </c>
      <c r="K16" s="121">
        <v>125989.40356000001</v>
      </c>
      <c r="L16" s="121">
        <v>382.80117999999999</v>
      </c>
      <c r="M16" s="121">
        <v>10818303.13972</v>
      </c>
    </row>
    <row r="17" spans="1:13" ht="13">
      <c r="A17" s="45" t="s">
        <v>61</v>
      </c>
      <c r="B17" s="44" t="s">
        <v>125</v>
      </c>
      <c r="C17" s="121">
        <v>6521421.8689900003</v>
      </c>
      <c r="D17" s="121">
        <v>148975.52606</v>
      </c>
      <c r="E17" s="121">
        <v>720908.93259999994</v>
      </c>
      <c r="F17" s="121">
        <v>0</v>
      </c>
      <c r="G17" s="121">
        <v>-514.25728000000004</v>
      </c>
      <c r="H17" s="121">
        <v>-409717.53856999998</v>
      </c>
      <c r="I17" s="121">
        <v>-297095.33435000002</v>
      </c>
      <c r="J17" s="121">
        <v>-1762.16644</v>
      </c>
      <c r="K17" s="121">
        <v>32.819270000000003</v>
      </c>
      <c r="L17" s="121">
        <v>372.88206000000002</v>
      </c>
      <c r="M17" s="121">
        <v>6682622.7323399996</v>
      </c>
    </row>
    <row r="18" spans="1:13" ht="13">
      <c r="A18" s="45" t="s">
        <v>62</v>
      </c>
      <c r="B18" s="44" t="s">
        <v>126</v>
      </c>
      <c r="C18" s="121">
        <v>4064038.4861400002</v>
      </c>
      <c r="D18" s="121">
        <v>2385881.5708900001</v>
      </c>
      <c r="E18" s="121">
        <v>-521771.92926</v>
      </c>
      <c r="F18" s="121">
        <v>0</v>
      </c>
      <c r="G18" s="121"/>
      <c r="H18" s="121">
        <v>-431190.17793000001</v>
      </c>
      <c r="I18" s="121">
        <v>-1458702.16399</v>
      </c>
      <c r="J18" s="121">
        <v>-28541.881880000001</v>
      </c>
      <c r="K18" s="121">
        <v>125956.58429</v>
      </c>
      <c r="L18" s="121">
        <v>9.9191199999999995</v>
      </c>
      <c r="M18" s="121">
        <v>4135680.4073800002</v>
      </c>
    </row>
    <row r="19" spans="1:13" ht="13">
      <c r="A19" s="43" t="s">
        <v>6</v>
      </c>
      <c r="B19" s="44" t="s">
        <v>129</v>
      </c>
      <c r="C19" s="121">
        <v>1672311.12873</v>
      </c>
      <c r="D19" s="121">
        <v>67308.349839999995</v>
      </c>
      <c r="E19" s="121">
        <v>-11331.41696</v>
      </c>
      <c r="F19" s="121">
        <v>0</v>
      </c>
      <c r="G19" s="121">
        <v>-422.49758000000003</v>
      </c>
      <c r="H19" s="121">
        <v>-104315.38266</v>
      </c>
      <c r="I19" s="121">
        <v>-13698.781569999999</v>
      </c>
      <c r="J19" s="121">
        <v>-1391.8736100000001</v>
      </c>
      <c r="K19" s="121">
        <v>157.97175999999999</v>
      </c>
      <c r="L19" s="121">
        <v>86.424660000000003</v>
      </c>
      <c r="M19" s="121">
        <v>1608703.92261</v>
      </c>
    </row>
    <row r="20" spans="1:13" ht="13">
      <c r="A20" s="45" t="s">
        <v>63</v>
      </c>
      <c r="B20" s="44" t="s">
        <v>125</v>
      </c>
      <c r="C20" s="121">
        <v>1609123.09727</v>
      </c>
      <c r="D20" s="121">
        <v>34815.48444</v>
      </c>
      <c r="E20" s="121">
        <v>5987.30062</v>
      </c>
      <c r="F20" s="121">
        <v>0</v>
      </c>
      <c r="G20" s="121">
        <v>-422.49758000000003</v>
      </c>
      <c r="H20" s="121">
        <v>-74939.303169999999</v>
      </c>
      <c r="I20" s="121">
        <v>-12839.01858</v>
      </c>
      <c r="J20" s="121">
        <v>-179.79042000000001</v>
      </c>
      <c r="K20" s="121">
        <v>353.83112</v>
      </c>
      <c r="L20" s="121">
        <v>59.49926</v>
      </c>
      <c r="M20" s="121">
        <v>1561958.60296</v>
      </c>
    </row>
    <row r="21" spans="1:13" ht="13">
      <c r="A21" s="45" t="s">
        <v>64</v>
      </c>
      <c r="B21" s="44" t="s">
        <v>126</v>
      </c>
      <c r="C21" s="121">
        <v>63188.031459999998</v>
      </c>
      <c r="D21" s="121">
        <v>32492.865399999999</v>
      </c>
      <c r="E21" s="121">
        <v>-17318.71758</v>
      </c>
      <c r="F21" s="121">
        <v>0</v>
      </c>
      <c r="G21" s="121"/>
      <c r="H21" s="121">
        <v>-29376.07949</v>
      </c>
      <c r="I21" s="121">
        <v>-859.76298999999995</v>
      </c>
      <c r="J21" s="121">
        <v>-1212.0831900000001</v>
      </c>
      <c r="K21" s="121">
        <v>-195.85936000000001</v>
      </c>
      <c r="L21" s="121">
        <v>26.9254</v>
      </c>
      <c r="M21" s="121">
        <v>46745.319649999998</v>
      </c>
    </row>
    <row r="22" spans="1:13" ht="13">
      <c r="A22" s="148" t="s">
        <v>7</v>
      </c>
      <c r="B22" s="160" t="s">
        <v>130</v>
      </c>
      <c r="C22" s="153">
        <v>12257771.483859999</v>
      </c>
      <c r="D22" s="153">
        <v>2602165.44679</v>
      </c>
      <c r="E22" s="153">
        <v>187805.58637999999</v>
      </c>
      <c r="F22" s="153">
        <v>0</v>
      </c>
      <c r="G22" s="153">
        <v>-936.75486000000001</v>
      </c>
      <c r="H22" s="153">
        <v>-945223.09915999998</v>
      </c>
      <c r="I22" s="153">
        <v>-1769496.27991</v>
      </c>
      <c r="J22" s="153">
        <v>-31695.92193</v>
      </c>
      <c r="K22" s="153">
        <v>126147.37532000001</v>
      </c>
      <c r="L22" s="153">
        <v>469.22584000000001</v>
      </c>
      <c r="M22" s="153">
        <v>12427007.06233</v>
      </c>
    </row>
    <row r="23" spans="1:13" ht="13">
      <c r="A23" s="55" t="s">
        <v>351</v>
      </c>
    </row>
    <row r="24" spans="1:13" ht="13">
      <c r="C24" s="71"/>
      <c r="D24" s="52"/>
    </row>
    <row r="25" spans="1:13" ht="13">
      <c r="C25" s="71"/>
      <c r="D25" s="52"/>
    </row>
  </sheetData>
  <mergeCells count="11">
    <mergeCell ref="H6:M6"/>
    <mergeCell ref="A1:M1"/>
    <mergeCell ref="A2:M2"/>
    <mergeCell ref="M7:M8"/>
    <mergeCell ref="B7:B8"/>
    <mergeCell ref="A7:A8"/>
    <mergeCell ref="D7:K7"/>
    <mergeCell ref="L7:L8"/>
    <mergeCell ref="C7:C8"/>
    <mergeCell ref="A5:M5"/>
    <mergeCell ref="A4:M4"/>
  </mergeCells>
  <phoneticPr fontId="76" type="noConversion"/>
  <printOptions horizontalCentered="1"/>
  <pageMargins left="0.27559055118110237" right="0.31496062992125984" top="0.39370078740157483" bottom="0.51181102362204722" header="0.23622047244094491" footer="0.27559055118110237"/>
  <pageSetup paperSize="9" scale="81" firstPageNumber="64" fitToHeight="2" orientation="landscape" r:id="rId1"/>
  <headerFooter differentFirst="1"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38"/>
  <sheetViews>
    <sheetView showGridLines="0" view="pageBreakPreview" topLeftCell="A13" zoomScaleNormal="100" zoomScaleSheetLayoutView="100" workbookViewId="0">
      <selection activeCell="G5" sqref="G5"/>
    </sheetView>
  </sheetViews>
  <sheetFormatPr defaultRowHeight="12.5"/>
  <cols>
    <col min="1" max="1" width="7.36328125" customWidth="1"/>
    <col min="2" max="2" width="23" customWidth="1"/>
    <col min="3" max="5" width="12.08984375" customWidth="1"/>
    <col min="6" max="6" width="13.453125" bestFit="1" customWidth="1"/>
    <col min="7" max="11" width="12.08984375" customWidth="1"/>
    <col min="12" max="12" width="13.453125" bestFit="1" customWidth="1"/>
    <col min="13" max="13" width="15.08984375" customWidth="1"/>
  </cols>
  <sheetData>
    <row r="1" spans="1:13" ht="13">
      <c r="A1" s="516" t="s">
        <v>859</v>
      </c>
      <c r="B1" s="516"/>
      <c r="C1" s="516"/>
      <c r="D1" s="516"/>
      <c r="E1" s="516"/>
      <c r="F1" s="516"/>
      <c r="G1" s="516"/>
      <c r="H1" s="516"/>
      <c r="I1" s="516"/>
      <c r="J1" s="516"/>
      <c r="K1" s="516"/>
      <c r="L1" s="516"/>
      <c r="M1" s="516"/>
    </row>
    <row r="2" spans="1:13" ht="13">
      <c r="A2" s="517" t="s">
        <v>275</v>
      </c>
      <c r="B2" s="517"/>
      <c r="C2" s="517"/>
      <c r="D2" s="517"/>
      <c r="E2" s="517"/>
      <c r="F2" s="517"/>
      <c r="G2" s="517"/>
      <c r="H2" s="517"/>
      <c r="I2" s="517"/>
      <c r="J2" s="517"/>
      <c r="K2" s="517"/>
      <c r="L2" s="517"/>
      <c r="M2" s="517"/>
    </row>
    <row r="4" spans="1:13" ht="13">
      <c r="A4" s="515" t="s">
        <v>280</v>
      </c>
      <c r="B4" s="515"/>
      <c r="C4" s="515"/>
      <c r="D4" s="515"/>
      <c r="E4" s="515"/>
      <c r="F4" s="515"/>
      <c r="G4" s="515"/>
      <c r="H4" s="515"/>
      <c r="I4" s="515"/>
      <c r="J4" s="515"/>
      <c r="K4" s="515"/>
      <c r="L4" s="515"/>
      <c r="M4" s="515"/>
    </row>
    <row r="5" spans="1:13" ht="13">
      <c r="A5" s="74"/>
      <c r="B5" s="74"/>
      <c r="C5" s="74"/>
      <c r="D5" s="74"/>
      <c r="E5" s="74"/>
      <c r="G5" s="100" t="s">
        <v>928</v>
      </c>
      <c r="H5" s="74"/>
      <c r="I5" s="74"/>
      <c r="J5" s="74"/>
      <c r="K5" s="74"/>
      <c r="L5" s="74"/>
      <c r="M5" s="74"/>
    </row>
    <row r="6" spans="1:13" ht="12.75" customHeight="1">
      <c r="A6" s="74"/>
      <c r="B6" s="74"/>
      <c r="C6" s="74"/>
      <c r="D6" s="74"/>
      <c r="E6" s="74"/>
      <c r="F6" s="74"/>
      <c r="G6" s="423" t="s">
        <v>355</v>
      </c>
      <c r="H6" s="423"/>
      <c r="I6" s="423"/>
      <c r="J6" s="423"/>
      <c r="K6" s="423"/>
      <c r="L6" s="423"/>
      <c r="M6" s="423"/>
    </row>
    <row r="7" spans="1:13" ht="39">
      <c r="A7" s="46" t="s">
        <v>0</v>
      </c>
      <c r="B7" s="46" t="s">
        <v>42</v>
      </c>
      <c r="C7" s="46" t="s">
        <v>145</v>
      </c>
      <c r="D7" s="46" t="s">
        <v>146</v>
      </c>
      <c r="E7" s="46" t="s">
        <v>147</v>
      </c>
      <c r="F7" s="46" t="s">
        <v>148</v>
      </c>
      <c r="G7" s="46" t="s">
        <v>149</v>
      </c>
      <c r="H7" s="46" t="s">
        <v>150</v>
      </c>
      <c r="I7" s="46" t="s">
        <v>151</v>
      </c>
      <c r="J7" s="46" t="s">
        <v>152</v>
      </c>
      <c r="K7" s="46" t="s">
        <v>153</v>
      </c>
      <c r="L7" s="46" t="s">
        <v>154</v>
      </c>
      <c r="M7" s="46" t="s">
        <v>1</v>
      </c>
    </row>
    <row r="8" spans="1:13" ht="13">
      <c r="A8" s="47">
        <v>1</v>
      </c>
      <c r="B8" s="47">
        <v>2</v>
      </c>
      <c r="C8" s="47">
        <v>3</v>
      </c>
      <c r="D8" s="47">
        <v>4</v>
      </c>
      <c r="E8" s="47">
        <v>5</v>
      </c>
      <c r="F8" s="47">
        <v>6</v>
      </c>
      <c r="G8" s="47">
        <v>7</v>
      </c>
      <c r="H8" s="47">
        <v>8</v>
      </c>
      <c r="I8" s="47">
        <v>9</v>
      </c>
      <c r="J8" s="47">
        <v>10</v>
      </c>
      <c r="K8" s="47">
        <v>11</v>
      </c>
      <c r="L8" s="47">
        <v>12</v>
      </c>
      <c r="M8" s="47">
        <v>13</v>
      </c>
    </row>
    <row r="9" spans="1:13" s="56" customFormat="1" ht="13">
      <c r="A9" s="69" t="s">
        <v>3</v>
      </c>
      <c r="B9" s="68" t="s">
        <v>155</v>
      </c>
      <c r="C9" s="121">
        <v>-2434409.37439</v>
      </c>
      <c r="D9" s="121">
        <v>-1696923.2279000001</v>
      </c>
      <c r="E9" s="121">
        <v>-988986.52810999996</v>
      </c>
      <c r="F9" s="121">
        <v>-3259611.3901</v>
      </c>
      <c r="G9" s="121">
        <v>-543591.19169999997</v>
      </c>
      <c r="H9" s="121">
        <v>-513017.07556999999</v>
      </c>
      <c r="I9" s="121">
        <v>-4525211.8734099995</v>
      </c>
      <c r="J9" s="121">
        <v>-947494.79061999999</v>
      </c>
      <c r="K9" s="121">
        <v>-4941333.4457799997</v>
      </c>
      <c r="L9" s="121">
        <v>-11786866.004589999</v>
      </c>
      <c r="M9" s="153">
        <v>-31637444.902169898</v>
      </c>
    </row>
    <row r="10" spans="1:13" ht="26">
      <c r="A10" s="67" t="s">
        <v>45</v>
      </c>
      <c r="B10" s="68" t="s">
        <v>156</v>
      </c>
      <c r="C10" s="121">
        <v>-796980.20031999995</v>
      </c>
      <c r="D10" s="121">
        <v>-873992.38835999998</v>
      </c>
      <c r="E10" s="121">
        <v>-777846.52346000005</v>
      </c>
      <c r="F10" s="121">
        <v>-295503.06313999998</v>
      </c>
      <c r="G10" s="121">
        <v>-77723.151500000007</v>
      </c>
      <c r="H10" s="121">
        <v>-45613.39948</v>
      </c>
      <c r="I10" s="121">
        <v>-2416746.6372000002</v>
      </c>
      <c r="J10" s="121">
        <v>-448466.51627000002</v>
      </c>
      <c r="K10" s="121">
        <v>-3658243.6712600002</v>
      </c>
      <c r="L10" s="121">
        <v>-609107.53634999995</v>
      </c>
      <c r="M10" s="153">
        <v>-10000223.087339999</v>
      </c>
    </row>
    <row r="11" spans="1:13" ht="26">
      <c r="A11" s="67" t="s">
        <v>46</v>
      </c>
      <c r="B11" s="68" t="s">
        <v>157</v>
      </c>
      <c r="C11" s="121">
        <v>-92316.649160000001</v>
      </c>
      <c r="D11" s="121">
        <v>-262946.87834</v>
      </c>
      <c r="E11" s="121">
        <v>-52876.127260000001</v>
      </c>
      <c r="F11" s="121">
        <v>-369014.16668000002</v>
      </c>
      <c r="G11" s="121">
        <v>-26070.631669999999</v>
      </c>
      <c r="H11" s="121">
        <v>-66731.353170000002</v>
      </c>
      <c r="I11" s="121">
        <v>-103543.21441</v>
      </c>
      <c r="J11" s="121">
        <v>-73093.961129999996</v>
      </c>
      <c r="K11" s="121">
        <v>-158266.64827999999</v>
      </c>
      <c r="L11" s="121">
        <v>-19695.41993</v>
      </c>
      <c r="M11" s="153">
        <v>-1224555.05003</v>
      </c>
    </row>
    <row r="12" spans="1:13" ht="26">
      <c r="A12" s="67" t="s">
        <v>47</v>
      </c>
      <c r="B12" s="68" t="s">
        <v>158</v>
      </c>
      <c r="C12" s="121">
        <v>-19957.20377</v>
      </c>
      <c r="D12" s="121">
        <v>-34828.278120000003</v>
      </c>
      <c r="E12" s="121">
        <v>-19850.12528</v>
      </c>
      <c r="F12" s="121">
        <v>-30758.0998</v>
      </c>
      <c r="G12" s="121">
        <v>-140345.03951999999</v>
      </c>
      <c r="H12" s="121">
        <v>-62682.162920000002</v>
      </c>
      <c r="I12" s="121">
        <v>-55558.83554</v>
      </c>
      <c r="J12" s="121">
        <v>-35258.840850000001</v>
      </c>
      <c r="K12" s="121">
        <v>-112866.19315000001</v>
      </c>
      <c r="L12" s="121">
        <v>-19484.484189999999</v>
      </c>
      <c r="M12" s="153">
        <v>-531589.26313999901</v>
      </c>
    </row>
    <row r="13" spans="1:13" ht="13">
      <c r="A13" s="67" t="s">
        <v>48</v>
      </c>
      <c r="B13" s="68" t="s">
        <v>159</v>
      </c>
      <c r="C13" s="121">
        <v>-10339.0267</v>
      </c>
      <c r="D13" s="121">
        <v>-23786.918180000001</v>
      </c>
      <c r="E13" s="121">
        <v>-3528.77259</v>
      </c>
      <c r="F13" s="121">
        <v>-4030.3562099999999</v>
      </c>
      <c r="G13" s="121">
        <v>-1074.97109</v>
      </c>
      <c r="H13" s="121">
        <v>-79.775329999999997</v>
      </c>
      <c r="I13" s="121">
        <v>-2237.9248400000001</v>
      </c>
      <c r="J13" s="121">
        <v>-4279.59753</v>
      </c>
      <c r="K13" s="121">
        <v>-28260.60024</v>
      </c>
      <c r="L13" s="121">
        <v>-1139.08275</v>
      </c>
      <c r="M13" s="153">
        <v>-78757.025460000004</v>
      </c>
    </row>
    <row r="14" spans="1:13" ht="13">
      <c r="A14" s="67" t="s">
        <v>49</v>
      </c>
      <c r="B14" s="68" t="s">
        <v>160</v>
      </c>
      <c r="C14" s="121">
        <v>-7479.7865599999996</v>
      </c>
      <c r="D14" s="121">
        <v>-57241.96931</v>
      </c>
      <c r="E14" s="121">
        <v>-14535.872950000001</v>
      </c>
      <c r="F14" s="121">
        <v>-3852.3982799999999</v>
      </c>
      <c r="G14" s="121">
        <v>-3076.1507099999999</v>
      </c>
      <c r="H14" s="121">
        <v>-1338.48837</v>
      </c>
      <c r="I14" s="121">
        <v>-12554.356169999999</v>
      </c>
      <c r="J14" s="121">
        <v>-5701.5686900000001</v>
      </c>
      <c r="K14" s="121">
        <v>-26679.16246</v>
      </c>
      <c r="L14" s="121">
        <v>-7638.0604700000004</v>
      </c>
      <c r="M14" s="153">
        <v>-140097.81396999999</v>
      </c>
    </row>
    <row r="15" spans="1:13" ht="13">
      <c r="A15" s="67" t="s">
        <v>50</v>
      </c>
      <c r="B15" s="68" t="s">
        <v>161</v>
      </c>
      <c r="C15" s="121">
        <v>-3568.3321000000001</v>
      </c>
      <c r="D15" s="121">
        <v>-4288.30152</v>
      </c>
      <c r="E15" s="121">
        <v>-1285.58059</v>
      </c>
      <c r="F15" s="121">
        <v>-1386.9377099999999</v>
      </c>
      <c r="G15" s="121">
        <v>-324.20380999999998</v>
      </c>
      <c r="H15" s="121">
        <v>-79.243189999999998</v>
      </c>
      <c r="I15" s="121">
        <v>-3781.5615400000002</v>
      </c>
      <c r="J15" s="121">
        <v>-1349.47397</v>
      </c>
      <c r="K15" s="121">
        <v>-12257.832539999999</v>
      </c>
      <c r="L15" s="121">
        <v>-2973.7514900000001</v>
      </c>
      <c r="M15" s="153">
        <v>-31295.218459999898</v>
      </c>
    </row>
    <row r="16" spans="1:13" ht="26">
      <c r="A16" s="67" t="s">
        <v>51</v>
      </c>
      <c r="B16" s="68" t="s">
        <v>162</v>
      </c>
      <c r="C16" s="121">
        <v>-36408.943090000001</v>
      </c>
      <c r="D16" s="121">
        <v>-18934.11436</v>
      </c>
      <c r="E16" s="121">
        <v>-8100.70903</v>
      </c>
      <c r="F16" s="121">
        <v>-227822.51532999999</v>
      </c>
      <c r="G16" s="121">
        <v>-8170.5109000000002</v>
      </c>
      <c r="H16" s="121">
        <v>-105609.92509999999</v>
      </c>
      <c r="I16" s="121">
        <v>-58300.412230000002</v>
      </c>
      <c r="J16" s="121">
        <v>-50579.488270000002</v>
      </c>
      <c r="K16" s="121">
        <v>-100054.9237</v>
      </c>
      <c r="L16" s="121">
        <v>-16494.743709999999</v>
      </c>
      <c r="M16" s="153">
        <v>-630476.28572000004</v>
      </c>
    </row>
    <row r="17" spans="1:13" ht="26">
      <c r="A17" s="67" t="s">
        <v>52</v>
      </c>
      <c r="B17" s="68" t="s">
        <v>163</v>
      </c>
      <c r="C17" s="121">
        <v>-245463.48189</v>
      </c>
      <c r="D17" s="121">
        <v>-10308.95076</v>
      </c>
      <c r="E17" s="121">
        <v>-2213.3989299999998</v>
      </c>
      <c r="F17" s="121">
        <v>97340.617159999994</v>
      </c>
      <c r="G17" s="121">
        <v>-24062.956460000001</v>
      </c>
      <c r="H17" s="121">
        <v>-4689.8690500000002</v>
      </c>
      <c r="I17" s="121">
        <v>-15819.96924</v>
      </c>
      <c r="J17" s="121">
        <v>-7294.9687400000003</v>
      </c>
      <c r="K17" s="121">
        <v>-23342.169829999999</v>
      </c>
      <c r="L17" s="121">
        <v>-27542.150440000001</v>
      </c>
      <c r="M17" s="153">
        <v>-263397.29817999998</v>
      </c>
    </row>
    <row r="18" spans="1:13" ht="26">
      <c r="A18" s="67" t="s">
        <v>164</v>
      </c>
      <c r="B18" s="68" t="s">
        <v>165</v>
      </c>
      <c r="C18" s="121">
        <v>-23398.449130000001</v>
      </c>
      <c r="D18" s="121">
        <v>-94686.627229999998</v>
      </c>
      <c r="E18" s="121">
        <v>-37724.29709</v>
      </c>
      <c r="F18" s="121">
        <v>-88139.37543</v>
      </c>
      <c r="G18" s="121">
        <v>-9085.8743300000006</v>
      </c>
      <c r="H18" s="121">
        <v>-6222.4239200000002</v>
      </c>
      <c r="I18" s="121">
        <v>-386878.67306</v>
      </c>
      <c r="J18" s="121">
        <v>-26568.437239999999</v>
      </c>
      <c r="K18" s="121">
        <v>-218652.14061</v>
      </c>
      <c r="L18" s="121">
        <v>-41075.110959999998</v>
      </c>
      <c r="M18" s="153">
        <v>-932431.40899999999</v>
      </c>
    </row>
    <row r="19" spans="1:13" ht="13">
      <c r="A19" s="67" t="s">
        <v>166</v>
      </c>
      <c r="B19" s="68" t="s">
        <v>167</v>
      </c>
      <c r="C19" s="121">
        <v>-5571.0667800000001</v>
      </c>
      <c r="D19" s="121">
        <v>-5764.1661199999999</v>
      </c>
      <c r="E19" s="121">
        <v>-1393.9100100000001</v>
      </c>
      <c r="F19" s="121">
        <v>-11606.88939</v>
      </c>
      <c r="G19" s="121">
        <v>-310.52471000000003</v>
      </c>
      <c r="H19" s="121">
        <v>-518.68539999999996</v>
      </c>
      <c r="I19" s="121">
        <v>-1267350.18457</v>
      </c>
      <c r="J19" s="121">
        <v>-4843.9865099999997</v>
      </c>
      <c r="K19" s="121">
        <v>-38838.61896</v>
      </c>
      <c r="L19" s="121">
        <v>-10682461.28795</v>
      </c>
      <c r="M19" s="153">
        <v>-12018659.3204</v>
      </c>
    </row>
    <row r="20" spans="1:13" ht="13">
      <c r="A20" s="67" t="s">
        <v>168</v>
      </c>
      <c r="B20" s="68" t="s">
        <v>169</v>
      </c>
      <c r="C20" s="121">
        <v>-24455.763040000002</v>
      </c>
      <c r="D20" s="121">
        <v>-13095.6381</v>
      </c>
      <c r="E20" s="121">
        <v>-8048.2389199999998</v>
      </c>
      <c r="F20" s="121">
        <v>-14419.17095</v>
      </c>
      <c r="G20" s="121">
        <v>-3710.06601</v>
      </c>
      <c r="H20" s="121">
        <v>-837.54624000000001</v>
      </c>
      <c r="I20" s="121">
        <v>-8475.4860100000005</v>
      </c>
      <c r="J20" s="121">
        <v>-6402.3011200000001</v>
      </c>
      <c r="K20" s="121">
        <v>-8780.5164800000002</v>
      </c>
      <c r="L20" s="121">
        <v>-7145.9634999999998</v>
      </c>
      <c r="M20" s="153">
        <v>-95370.690369999997</v>
      </c>
    </row>
    <row r="21" spans="1:13" ht="13">
      <c r="A21" s="67" t="s">
        <v>170</v>
      </c>
      <c r="B21" s="68" t="s">
        <v>171</v>
      </c>
      <c r="C21" s="121">
        <v>-125836.5071</v>
      </c>
      <c r="D21" s="121">
        <v>-146721.81205000001</v>
      </c>
      <c r="E21" s="121">
        <v>-13431.947679999999</v>
      </c>
      <c r="F21" s="121">
        <v>-2033614.99242</v>
      </c>
      <c r="G21" s="121">
        <v>-128240.02245</v>
      </c>
      <c r="H21" s="121">
        <v>-133507.54029999999</v>
      </c>
      <c r="I21" s="121">
        <v>-82995.294739999998</v>
      </c>
      <c r="J21" s="121">
        <v>-125442.15216</v>
      </c>
      <c r="K21" s="121">
        <v>-248141.82858999999</v>
      </c>
      <c r="L21" s="121">
        <v>-221701.28902</v>
      </c>
      <c r="M21" s="153">
        <v>-3259633.3865100001</v>
      </c>
    </row>
    <row r="22" spans="1:13" ht="13">
      <c r="A22" s="67" t="s">
        <v>172</v>
      </c>
      <c r="B22" s="68" t="s">
        <v>173</v>
      </c>
      <c r="C22" s="121">
        <v>-100332.78750999999</v>
      </c>
      <c r="D22" s="121">
        <v>-67412.052790000002</v>
      </c>
      <c r="E22" s="121">
        <v>-39850.147299999997</v>
      </c>
      <c r="F22" s="121">
        <v>-166599.40770000001</v>
      </c>
      <c r="G22" s="121">
        <v>-107097.63935</v>
      </c>
      <c r="H22" s="121">
        <v>-73206.419259999995</v>
      </c>
      <c r="I22" s="121">
        <v>-94195.016040000002</v>
      </c>
      <c r="J22" s="121">
        <v>-119901.45303999999</v>
      </c>
      <c r="K22" s="121">
        <v>-176514.12695000001</v>
      </c>
      <c r="L22" s="121">
        <v>-98848.605320000002</v>
      </c>
      <c r="M22" s="153">
        <v>-1043957.65526</v>
      </c>
    </row>
    <row r="23" spans="1:13" ht="13">
      <c r="A23" s="67" t="s">
        <v>174</v>
      </c>
      <c r="B23" s="68" t="s">
        <v>112</v>
      </c>
      <c r="C23" s="121">
        <v>-942301.17723999999</v>
      </c>
      <c r="D23" s="121">
        <v>-82915.132660000003</v>
      </c>
      <c r="E23" s="121">
        <v>-8300.8770199999999</v>
      </c>
      <c r="F23" s="121">
        <v>-110204.63422000001</v>
      </c>
      <c r="G23" s="121">
        <v>-14299.449189999999</v>
      </c>
      <c r="H23" s="121">
        <v>-11900.243839999999</v>
      </c>
      <c r="I23" s="121">
        <v>-16774.307820000002</v>
      </c>
      <c r="J23" s="121">
        <v>-38312.045100000003</v>
      </c>
      <c r="K23" s="121">
        <v>-130435.01273</v>
      </c>
      <c r="L23" s="121">
        <v>-31558.518510000002</v>
      </c>
      <c r="M23" s="153">
        <v>-1387001.39833</v>
      </c>
    </row>
    <row r="24" spans="1:13" s="56" customFormat="1" ht="38.25" customHeight="1">
      <c r="A24" s="67" t="s">
        <v>4</v>
      </c>
      <c r="B24" s="68" t="s">
        <v>285</v>
      </c>
      <c r="C24" s="121">
        <v>2744.9332899999999</v>
      </c>
      <c r="D24" s="121"/>
      <c r="E24" s="121">
        <v>0.4</v>
      </c>
      <c r="F24" s="121">
        <v>15252.083919999999</v>
      </c>
      <c r="G24" s="121">
        <v>666.54795999999999</v>
      </c>
      <c r="H24" s="121">
        <v>-75.149050000000003</v>
      </c>
      <c r="I24" s="121">
        <v>-4678.0469300000004</v>
      </c>
      <c r="J24" s="121">
        <v>1430.21605</v>
      </c>
      <c r="K24" s="121">
        <v>-310.42363</v>
      </c>
      <c r="L24" s="121">
        <v>-429.88789000000003</v>
      </c>
      <c r="M24" s="153">
        <v>14600.673719999901</v>
      </c>
    </row>
    <row r="25" spans="1:13" s="56" customFormat="1" ht="26">
      <c r="A25" s="67" t="s">
        <v>5</v>
      </c>
      <c r="B25" s="68" t="s">
        <v>286</v>
      </c>
      <c r="C25" s="121" t="s">
        <v>550</v>
      </c>
      <c r="D25" s="121" t="s">
        <v>550</v>
      </c>
      <c r="E25" s="121" t="s">
        <v>550</v>
      </c>
      <c r="F25" s="121" t="s">
        <v>550</v>
      </c>
      <c r="G25" s="121" t="s">
        <v>550</v>
      </c>
      <c r="H25" s="121" t="s">
        <v>550</v>
      </c>
      <c r="I25" s="121" t="s">
        <v>550</v>
      </c>
      <c r="J25" s="121" t="s">
        <v>550</v>
      </c>
      <c r="K25" s="121" t="s">
        <v>550</v>
      </c>
      <c r="L25" s="121" t="s">
        <v>550</v>
      </c>
      <c r="M25" s="153" t="s">
        <v>550</v>
      </c>
    </row>
    <row r="26" spans="1:13" ht="13">
      <c r="A26" s="67" t="s">
        <v>61</v>
      </c>
      <c r="B26" s="68" t="s">
        <v>287</v>
      </c>
      <c r="C26" s="121">
        <v>-1821739.7663400001</v>
      </c>
      <c r="D26" s="121">
        <v>-1562646.3777399999</v>
      </c>
      <c r="E26" s="121">
        <v>-953189.61652000004</v>
      </c>
      <c r="F26" s="121">
        <v>-1008158.35551</v>
      </c>
      <c r="G26" s="121">
        <v>-352071.27963</v>
      </c>
      <c r="H26" s="121">
        <v>-314572.41213999997</v>
      </c>
      <c r="I26" s="121">
        <v>-4246435.2158199996</v>
      </c>
      <c r="J26" s="121">
        <v>-759235.37629000004</v>
      </c>
      <c r="K26" s="121">
        <v>-4602797.5251000002</v>
      </c>
      <c r="L26" s="121">
        <v>-12336094.060219999</v>
      </c>
      <c r="M26" s="153">
        <v>-27956939.985309999</v>
      </c>
    </row>
    <row r="27" spans="1:13" ht="26">
      <c r="A27" s="67" t="s">
        <v>328</v>
      </c>
      <c r="B27" s="68" t="s">
        <v>288</v>
      </c>
      <c r="C27" s="121">
        <v>-790949.20770000003</v>
      </c>
      <c r="D27" s="121">
        <v>-856850.52364999999</v>
      </c>
      <c r="E27" s="121">
        <v>-773725.49010000005</v>
      </c>
      <c r="F27" s="121">
        <v>-296754.19696999999</v>
      </c>
      <c r="G27" s="121">
        <v>-74079.954410000006</v>
      </c>
      <c r="H27" s="121">
        <v>-45287.434280000001</v>
      </c>
      <c r="I27" s="121">
        <v>-2234171.21942</v>
      </c>
      <c r="J27" s="121">
        <v>-442788.31053999998</v>
      </c>
      <c r="K27" s="121">
        <v>-3636743.90711</v>
      </c>
      <c r="L27" s="121">
        <v>-606658.74968999997</v>
      </c>
      <c r="M27" s="153">
        <v>-9758008.9938699994</v>
      </c>
    </row>
    <row r="28" spans="1:13" ht="26">
      <c r="A28" s="67" t="s">
        <v>329</v>
      </c>
      <c r="B28" s="68" t="s">
        <v>289</v>
      </c>
      <c r="C28" s="121">
        <v>-22228.0972</v>
      </c>
      <c r="D28" s="121">
        <v>-36410.26569</v>
      </c>
      <c r="E28" s="121">
        <v>-20616.986509999999</v>
      </c>
      <c r="F28" s="121">
        <v>-26061.535039999999</v>
      </c>
      <c r="G28" s="121">
        <v>-130556.57127</v>
      </c>
      <c r="H28" s="121">
        <v>-58351.067580000003</v>
      </c>
      <c r="I28" s="121">
        <v>-57904.202109999998</v>
      </c>
      <c r="J28" s="121">
        <v>-36622.092969999998</v>
      </c>
      <c r="K28" s="121">
        <v>-124704.79502000001</v>
      </c>
      <c r="L28" s="121">
        <v>-19883.030159999998</v>
      </c>
      <c r="M28" s="153">
        <v>-533338.64354999899</v>
      </c>
    </row>
    <row r="29" spans="1:13" ht="13">
      <c r="A29" s="67" t="s">
        <v>330</v>
      </c>
      <c r="B29" s="68" t="s">
        <v>290</v>
      </c>
      <c r="C29" s="121">
        <v>-10180.31871</v>
      </c>
      <c r="D29" s="121">
        <v>-25229.81336</v>
      </c>
      <c r="E29" s="121">
        <v>-3828.5594700000001</v>
      </c>
      <c r="F29" s="121">
        <v>-4483.5542500000001</v>
      </c>
      <c r="G29" s="121">
        <v>-1110.7324599999999</v>
      </c>
      <c r="H29" s="121">
        <v>-75.531120000000001</v>
      </c>
      <c r="I29" s="121">
        <v>-2633.4768899999999</v>
      </c>
      <c r="J29" s="121">
        <v>-4205.5932400000002</v>
      </c>
      <c r="K29" s="121">
        <v>-28286.89342</v>
      </c>
      <c r="L29" s="121">
        <v>-1162.0907400000001</v>
      </c>
      <c r="M29" s="153">
        <v>-81196.56366</v>
      </c>
    </row>
    <row r="30" spans="1:13" ht="13">
      <c r="A30" s="67" t="s">
        <v>331</v>
      </c>
      <c r="B30" s="68" t="s">
        <v>291</v>
      </c>
      <c r="C30" s="121">
        <v>-7734.0602200000003</v>
      </c>
      <c r="D30" s="121">
        <v>-100076.50039</v>
      </c>
      <c r="E30" s="121">
        <v>-15071.657859999999</v>
      </c>
      <c r="F30" s="121">
        <v>-3760.4535099999998</v>
      </c>
      <c r="G30" s="121">
        <v>-2861.0402300000001</v>
      </c>
      <c r="H30" s="121">
        <v>-1085.0597600000001</v>
      </c>
      <c r="I30" s="121">
        <v>-12307.184069999999</v>
      </c>
      <c r="J30" s="121">
        <v>-5595.7218899999998</v>
      </c>
      <c r="K30" s="121">
        <v>-25145.929660000002</v>
      </c>
      <c r="L30" s="121">
        <v>-7795.9317600000004</v>
      </c>
      <c r="M30" s="153">
        <v>-181433.53935000001</v>
      </c>
    </row>
    <row r="31" spans="1:13" ht="13">
      <c r="A31" s="67" t="s">
        <v>332</v>
      </c>
      <c r="B31" s="68" t="s">
        <v>292</v>
      </c>
      <c r="C31" s="121">
        <v>-3831.0827300000001</v>
      </c>
      <c r="D31" s="121">
        <v>-5529.0568700000003</v>
      </c>
      <c r="E31" s="121">
        <v>-1199.22083</v>
      </c>
      <c r="F31" s="121">
        <v>-1437.6687400000001</v>
      </c>
      <c r="G31" s="121">
        <v>-317.62401</v>
      </c>
      <c r="H31" s="121">
        <v>-79.886420000000001</v>
      </c>
      <c r="I31" s="121">
        <v>-3812.8607299999999</v>
      </c>
      <c r="J31" s="121">
        <v>-1265.1665499999999</v>
      </c>
      <c r="K31" s="121">
        <v>-12359.534470000001</v>
      </c>
      <c r="L31" s="121">
        <v>-2956.8847999999998</v>
      </c>
      <c r="M31" s="153">
        <v>-32788.986149999997</v>
      </c>
    </row>
    <row r="32" spans="1:13" ht="26">
      <c r="A32" s="67" t="s">
        <v>333</v>
      </c>
      <c r="B32" s="68" t="s">
        <v>293</v>
      </c>
      <c r="C32" s="121">
        <v>-34384.600980000003</v>
      </c>
      <c r="D32" s="121">
        <v>-24009.615170000001</v>
      </c>
      <c r="E32" s="121">
        <v>-8784.6380100000006</v>
      </c>
      <c r="F32" s="121">
        <v>-85864.305439999996</v>
      </c>
      <c r="G32" s="121">
        <v>-10247.351269999999</v>
      </c>
      <c r="H32" s="121">
        <v>-104397.49575</v>
      </c>
      <c r="I32" s="121">
        <v>-47932.499490000002</v>
      </c>
      <c r="J32" s="121">
        <v>-33252.188249999999</v>
      </c>
      <c r="K32" s="121">
        <v>-100831.77748999999</v>
      </c>
      <c r="L32" s="121">
        <v>-16395.445329999999</v>
      </c>
      <c r="M32" s="153">
        <v>-466099.91717999999</v>
      </c>
    </row>
    <row r="33" spans="1:13" ht="13">
      <c r="A33" s="67" t="s">
        <v>334</v>
      </c>
      <c r="B33" s="68" t="s">
        <v>294</v>
      </c>
      <c r="C33" s="121">
        <v>-24949.804800000002</v>
      </c>
      <c r="D33" s="121">
        <v>-318690.22246999998</v>
      </c>
      <c r="E33" s="121">
        <v>-42368.329790000003</v>
      </c>
      <c r="F33" s="121">
        <v>-16094.855509999999</v>
      </c>
      <c r="G33" s="121">
        <v>-7962.51793</v>
      </c>
      <c r="H33" s="121">
        <v>-7645.8515200000002</v>
      </c>
      <c r="I33" s="121">
        <v>-330249.39256000001</v>
      </c>
      <c r="J33" s="121">
        <v>-29034.53788</v>
      </c>
      <c r="K33" s="121">
        <v>-218741.50099</v>
      </c>
      <c r="L33" s="121">
        <v>-32538.852159999999</v>
      </c>
      <c r="M33" s="153">
        <v>-1028275.86561</v>
      </c>
    </row>
    <row r="34" spans="1:13" ht="13">
      <c r="A34" s="67" t="s">
        <v>335</v>
      </c>
      <c r="B34" s="68" t="s">
        <v>295</v>
      </c>
      <c r="C34" s="121">
        <v>-6127.2080900000001</v>
      </c>
      <c r="D34" s="121">
        <v>-5675.3104400000002</v>
      </c>
      <c r="E34" s="121">
        <v>-1384.7271699999999</v>
      </c>
      <c r="F34" s="121">
        <v>-4176.1560099999997</v>
      </c>
      <c r="G34" s="121">
        <v>-376.19657000000001</v>
      </c>
      <c r="H34" s="121">
        <v>-493.15102000000002</v>
      </c>
      <c r="I34" s="121">
        <v>-1370230.27679</v>
      </c>
      <c r="J34" s="121">
        <v>-8671.77621</v>
      </c>
      <c r="K34" s="121">
        <v>-46279.718159999997</v>
      </c>
      <c r="L34" s="121">
        <v>-10397286.41041</v>
      </c>
      <c r="M34" s="153">
        <v>-11840700.93087</v>
      </c>
    </row>
    <row r="35" spans="1:13" ht="13">
      <c r="A35" s="67" t="s">
        <v>336</v>
      </c>
      <c r="B35" s="68" t="s">
        <v>296</v>
      </c>
      <c r="C35" s="121">
        <v>-24706.99684</v>
      </c>
      <c r="D35" s="121">
        <v>-13521.250169999999</v>
      </c>
      <c r="E35" s="121">
        <v>-7004.1495000000004</v>
      </c>
      <c r="F35" s="121">
        <v>-13069.878269999999</v>
      </c>
      <c r="G35" s="121">
        <v>-3787.3557999999998</v>
      </c>
      <c r="H35" s="121">
        <v>-799.85117000000002</v>
      </c>
      <c r="I35" s="121">
        <v>-4009.2480399999999</v>
      </c>
      <c r="J35" s="121">
        <v>-6389.86877</v>
      </c>
      <c r="K35" s="121">
        <v>-8447.4498800000001</v>
      </c>
      <c r="L35" s="121">
        <v>-6858.8350200000004</v>
      </c>
      <c r="M35" s="153">
        <v>-88594.883459999997</v>
      </c>
    </row>
    <row r="36" spans="1:13" ht="12.75" customHeight="1">
      <c r="A36" s="67" t="s">
        <v>337</v>
      </c>
      <c r="B36" s="68" t="s">
        <v>297</v>
      </c>
      <c r="C36" s="121">
        <v>-130561.50099</v>
      </c>
      <c r="D36" s="121">
        <v>-84168.401289999994</v>
      </c>
      <c r="E36" s="121">
        <v>-45968.38783</v>
      </c>
      <c r="F36" s="121">
        <v>-148318.23920000001</v>
      </c>
      <c r="G36" s="121">
        <v>-110076.14577</v>
      </c>
      <c r="H36" s="121">
        <v>-86146.240990000006</v>
      </c>
      <c r="I36" s="121">
        <v>-118709.07785</v>
      </c>
      <c r="J36" s="121">
        <v>-139874.81597</v>
      </c>
      <c r="K36" s="121">
        <v>-212552.39535999999</v>
      </c>
      <c r="L36" s="121">
        <v>-107867.67438</v>
      </c>
      <c r="M36" s="153">
        <v>-1184242.8796299901</v>
      </c>
    </row>
    <row r="37" spans="1:13" ht="13">
      <c r="A37" s="67" t="s">
        <v>338</v>
      </c>
      <c r="B37" s="68" t="s">
        <v>298</v>
      </c>
      <c r="C37" s="121">
        <v>-549740.82918</v>
      </c>
      <c r="D37" s="121">
        <v>-2446.8319999999999</v>
      </c>
      <c r="E37" s="121">
        <v>-6.3656600000000001</v>
      </c>
      <c r="F37" s="121">
        <v>-902.6952</v>
      </c>
      <c r="G37" s="121">
        <v>-49.169690000000003</v>
      </c>
      <c r="H37" s="121">
        <v>-174.83429000000001</v>
      </c>
      <c r="I37" s="121">
        <v>-572.69596000000001</v>
      </c>
      <c r="J37" s="121">
        <v>-6.9776100000000003</v>
      </c>
      <c r="K37" s="121">
        <v>-1285.15877</v>
      </c>
      <c r="L37" s="121">
        <v>-15.67109</v>
      </c>
      <c r="M37" s="153">
        <v>-555201.22944999998</v>
      </c>
    </row>
    <row r="38" spans="1:13" ht="13">
      <c r="A38" s="67" t="s">
        <v>339</v>
      </c>
      <c r="B38" s="68" t="s">
        <v>299</v>
      </c>
      <c r="C38" s="121">
        <v>-216346.0589</v>
      </c>
      <c r="D38" s="121">
        <v>-90038.586240000004</v>
      </c>
      <c r="E38" s="121">
        <v>-33231.103790000001</v>
      </c>
      <c r="F38" s="121">
        <v>-407234.81737</v>
      </c>
      <c r="G38" s="121">
        <v>-10646.620220000001</v>
      </c>
      <c r="H38" s="121">
        <v>-10036.008239999999</v>
      </c>
      <c r="I38" s="121">
        <v>-63903.081910000001</v>
      </c>
      <c r="J38" s="121">
        <v>-51528.326410000001</v>
      </c>
      <c r="K38" s="121">
        <v>-187418.46476999999</v>
      </c>
      <c r="L38" s="121">
        <v>-1136674.48468</v>
      </c>
      <c r="M38" s="153">
        <v>-2207057.55253</v>
      </c>
    </row>
  </sheetData>
  <mergeCells count="4">
    <mergeCell ref="A4:M4"/>
    <mergeCell ref="A1:M1"/>
    <mergeCell ref="A2:M2"/>
    <mergeCell ref="G6:M6"/>
  </mergeCells>
  <phoneticPr fontId="76" type="noConversion"/>
  <printOptions horizontalCentered="1"/>
  <pageMargins left="0.27559055118110237" right="0.31496062992125984" top="0.39370078740157483" bottom="0.51181102362204722" header="0.23622047244094491" footer="0.27559055118110237"/>
  <pageSetup paperSize="9" scale="73" firstPageNumber="66" orientation="landscape" r:id="rId1"/>
  <headerFooter differentFirst="1"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38"/>
  <sheetViews>
    <sheetView view="pageBreakPreview" topLeftCell="A9" zoomScaleNormal="100" zoomScaleSheetLayoutView="100" workbookViewId="0">
      <selection activeCell="A5" sqref="A5:M5"/>
    </sheetView>
  </sheetViews>
  <sheetFormatPr defaultColWidth="9.08984375" defaultRowHeight="12.5"/>
  <cols>
    <col min="1" max="1" width="7.36328125" style="75" customWidth="1"/>
    <col min="2" max="2" width="23" style="75" customWidth="1"/>
    <col min="3" max="12" width="12.08984375" style="75" customWidth="1"/>
    <col min="13" max="13" width="15.08984375" style="75" customWidth="1"/>
    <col min="14" max="16384" width="9.08984375" style="75"/>
  </cols>
  <sheetData>
    <row r="1" spans="1:13" ht="13">
      <c r="A1" s="518" t="s">
        <v>859</v>
      </c>
      <c r="B1" s="518"/>
      <c r="C1" s="518"/>
      <c r="D1" s="518"/>
      <c r="E1" s="518"/>
      <c r="F1" s="518"/>
      <c r="G1" s="518"/>
      <c r="H1" s="518"/>
      <c r="I1" s="518"/>
      <c r="J1" s="518"/>
      <c r="K1" s="518"/>
      <c r="L1" s="518"/>
      <c r="M1" s="518"/>
    </row>
    <row r="2" spans="1:13" ht="13">
      <c r="A2" s="519" t="s">
        <v>276</v>
      </c>
      <c r="B2" s="519"/>
      <c r="C2" s="519"/>
      <c r="D2" s="519"/>
      <c r="E2" s="519"/>
      <c r="F2" s="519"/>
      <c r="G2" s="519"/>
      <c r="H2" s="519"/>
      <c r="I2" s="519"/>
      <c r="J2" s="519"/>
      <c r="K2" s="519"/>
      <c r="L2" s="519"/>
      <c r="M2" s="519"/>
    </row>
    <row r="4" spans="1:13" ht="13">
      <c r="A4" s="520" t="s">
        <v>352</v>
      </c>
      <c r="B4" s="520"/>
      <c r="C4" s="520"/>
      <c r="D4" s="520"/>
      <c r="E4" s="520"/>
      <c r="F4" s="520"/>
      <c r="G4" s="520"/>
      <c r="H4" s="520"/>
      <c r="I4" s="520"/>
      <c r="J4" s="520"/>
      <c r="K4" s="520"/>
      <c r="L4" s="520"/>
      <c r="M4" s="520"/>
    </row>
    <row r="5" spans="1:13" ht="13">
      <c r="A5" s="521" t="s">
        <v>928</v>
      </c>
      <c r="B5" s="521"/>
      <c r="C5" s="521"/>
      <c r="D5" s="521"/>
      <c r="E5" s="521"/>
      <c r="F5" s="521"/>
      <c r="G5" s="521"/>
      <c r="H5" s="521"/>
      <c r="I5" s="521"/>
      <c r="J5" s="521"/>
      <c r="K5" s="521"/>
      <c r="L5" s="521"/>
      <c r="M5" s="521"/>
    </row>
    <row r="6" spans="1:13" ht="12.75" customHeight="1">
      <c r="A6" s="76"/>
      <c r="B6" s="76"/>
      <c r="C6" s="76"/>
      <c r="D6" s="76"/>
      <c r="E6" s="76"/>
      <c r="F6" s="76"/>
      <c r="G6" s="76"/>
      <c r="H6" s="423" t="s">
        <v>355</v>
      </c>
      <c r="I6" s="423"/>
      <c r="J6" s="423"/>
      <c r="K6" s="423"/>
      <c r="L6" s="423"/>
      <c r="M6" s="423"/>
    </row>
    <row r="7" spans="1:13" ht="50.4" customHeight="1">
      <c r="A7" s="77" t="s">
        <v>0</v>
      </c>
      <c r="B7" s="77" t="s">
        <v>42</v>
      </c>
      <c r="C7" s="77" t="s">
        <v>145</v>
      </c>
      <c r="D7" s="77" t="s">
        <v>146</v>
      </c>
      <c r="E7" s="77" t="s">
        <v>147</v>
      </c>
      <c r="F7" s="77" t="s">
        <v>148</v>
      </c>
      <c r="G7" s="77" t="s">
        <v>149</v>
      </c>
      <c r="H7" s="77" t="s">
        <v>150</v>
      </c>
      <c r="I7" s="77" t="s">
        <v>151</v>
      </c>
      <c r="J7" s="77" t="s">
        <v>152</v>
      </c>
      <c r="K7" s="77" t="s">
        <v>153</v>
      </c>
      <c r="L7" s="77" t="s">
        <v>154</v>
      </c>
      <c r="M7" s="77" t="s">
        <v>1</v>
      </c>
    </row>
    <row r="8" spans="1:13" ht="13">
      <c r="A8" s="78">
        <v>1</v>
      </c>
      <c r="B8" s="78">
        <v>2</v>
      </c>
      <c r="C8" s="78">
        <v>3</v>
      </c>
      <c r="D8" s="78">
        <v>4</v>
      </c>
      <c r="E8" s="78">
        <v>5</v>
      </c>
      <c r="F8" s="78">
        <v>6</v>
      </c>
      <c r="G8" s="78">
        <v>7</v>
      </c>
      <c r="H8" s="78">
        <v>8</v>
      </c>
      <c r="I8" s="78">
        <v>9</v>
      </c>
      <c r="J8" s="78">
        <v>10</v>
      </c>
      <c r="K8" s="78">
        <v>11</v>
      </c>
      <c r="L8" s="78">
        <v>12</v>
      </c>
      <c r="M8" s="78">
        <v>13</v>
      </c>
    </row>
    <row r="9" spans="1:13" s="81" customFormat="1" ht="13">
      <c r="A9" s="79" t="s">
        <v>3</v>
      </c>
      <c r="B9" s="80" t="s">
        <v>155</v>
      </c>
      <c r="C9" s="121">
        <v>-2319602.66347</v>
      </c>
      <c r="D9" s="121">
        <v>-1493290.5460600001</v>
      </c>
      <c r="E9" s="121">
        <v>-937883.08918000001</v>
      </c>
      <c r="F9" s="121">
        <v>-11898519.010330001</v>
      </c>
      <c r="G9" s="121">
        <v>-504797.71149999998</v>
      </c>
      <c r="H9" s="121">
        <v>-471152.46318000002</v>
      </c>
      <c r="I9" s="121">
        <v>-4015337.76669</v>
      </c>
      <c r="J9" s="121">
        <v>-902146.07281000004</v>
      </c>
      <c r="K9" s="121">
        <v>-4369942.3003200004</v>
      </c>
      <c r="L9" s="121">
        <v>-10451628.01822</v>
      </c>
      <c r="M9" s="153">
        <v>-37364299.641759999</v>
      </c>
    </row>
    <row r="10" spans="1:13" ht="26">
      <c r="A10" s="82" t="s">
        <v>45</v>
      </c>
      <c r="B10" s="80" t="s">
        <v>156</v>
      </c>
      <c r="C10" s="121">
        <v>-762639.32175999996</v>
      </c>
      <c r="D10" s="121">
        <v>-776065.98097999999</v>
      </c>
      <c r="E10" s="121">
        <v>-738092.03413000004</v>
      </c>
      <c r="F10" s="121">
        <v>-272181.06978000002</v>
      </c>
      <c r="G10" s="121">
        <v>-74439.058839999998</v>
      </c>
      <c r="H10" s="121">
        <v>-40957.627009999997</v>
      </c>
      <c r="I10" s="121">
        <v>-2122560.78082</v>
      </c>
      <c r="J10" s="121">
        <v>-407347.24515999999</v>
      </c>
      <c r="K10" s="121">
        <v>-3286326.5884799999</v>
      </c>
      <c r="L10" s="121">
        <v>-563389.33449000004</v>
      </c>
      <c r="M10" s="153">
        <v>-9043999.0414499994</v>
      </c>
    </row>
    <row r="11" spans="1:13" ht="26">
      <c r="A11" s="82" t="s">
        <v>46</v>
      </c>
      <c r="B11" s="80" t="s">
        <v>157</v>
      </c>
      <c r="C11" s="121">
        <v>-89051.83438</v>
      </c>
      <c r="D11" s="121">
        <v>-234004.46612999999</v>
      </c>
      <c r="E11" s="121">
        <v>-47406.997589999999</v>
      </c>
      <c r="F11" s="121">
        <v>-328810.29334999999</v>
      </c>
      <c r="G11" s="121">
        <v>-25700.60655</v>
      </c>
      <c r="H11" s="121">
        <v>-56614.69</v>
      </c>
      <c r="I11" s="121">
        <v>-98084.990959999996</v>
      </c>
      <c r="J11" s="121">
        <v>-68956.819870000007</v>
      </c>
      <c r="K11" s="121">
        <v>-139964.52226999999</v>
      </c>
      <c r="L11" s="121">
        <v>-20652.12861</v>
      </c>
      <c r="M11" s="153">
        <v>-1109247.34971</v>
      </c>
    </row>
    <row r="12" spans="1:13" ht="26">
      <c r="A12" s="82" t="s">
        <v>47</v>
      </c>
      <c r="B12" s="80" t="s">
        <v>158</v>
      </c>
      <c r="C12" s="121">
        <v>-20765.41289</v>
      </c>
      <c r="D12" s="121">
        <v>-34255.559880000001</v>
      </c>
      <c r="E12" s="121">
        <v>-20068.724050000001</v>
      </c>
      <c r="F12" s="121">
        <v>-33026.091670000002</v>
      </c>
      <c r="G12" s="121">
        <v>-120769.83491000001</v>
      </c>
      <c r="H12" s="121">
        <v>-58723.45031</v>
      </c>
      <c r="I12" s="121">
        <v>-53273.873570000003</v>
      </c>
      <c r="J12" s="121">
        <v>-31826.3308</v>
      </c>
      <c r="K12" s="121">
        <v>-110983.72283</v>
      </c>
      <c r="L12" s="121">
        <v>-19781.21673</v>
      </c>
      <c r="M12" s="153">
        <v>-503474.217639999</v>
      </c>
    </row>
    <row r="13" spans="1:13" ht="13">
      <c r="A13" s="82" t="s">
        <v>48</v>
      </c>
      <c r="B13" s="80" t="s">
        <v>159</v>
      </c>
      <c r="C13" s="121">
        <v>-9675.45082</v>
      </c>
      <c r="D13" s="121">
        <v>-18475.745749999998</v>
      </c>
      <c r="E13" s="121">
        <v>-4003.14129</v>
      </c>
      <c r="F13" s="121">
        <v>-4486.7607200000002</v>
      </c>
      <c r="G13" s="121">
        <v>-808.42801999999995</v>
      </c>
      <c r="H13" s="121">
        <v>-132.11932999999999</v>
      </c>
      <c r="I13" s="121">
        <v>-1744.3779400000001</v>
      </c>
      <c r="J13" s="121">
        <v>-4275.4859399999996</v>
      </c>
      <c r="K13" s="121">
        <v>-23798.119610000002</v>
      </c>
      <c r="L13" s="121">
        <v>-1035.5276799999999</v>
      </c>
      <c r="M13" s="153">
        <v>-68435.157099999997</v>
      </c>
    </row>
    <row r="14" spans="1:13" ht="13">
      <c r="A14" s="82" t="s">
        <v>49</v>
      </c>
      <c r="B14" s="80" t="s">
        <v>160</v>
      </c>
      <c r="C14" s="121">
        <v>-8432.3181499999992</v>
      </c>
      <c r="D14" s="121">
        <v>-62428.524819999999</v>
      </c>
      <c r="E14" s="121">
        <v>-14246.68865</v>
      </c>
      <c r="F14" s="121">
        <v>-3240.95084</v>
      </c>
      <c r="G14" s="121">
        <v>-3019.7174300000001</v>
      </c>
      <c r="H14" s="121">
        <v>-1265.5649100000001</v>
      </c>
      <c r="I14" s="121">
        <v>-12061.416160000001</v>
      </c>
      <c r="J14" s="121">
        <v>-5352.4867700000004</v>
      </c>
      <c r="K14" s="121">
        <v>-20233.323899999999</v>
      </c>
      <c r="L14" s="121">
        <v>-6676.6173399999998</v>
      </c>
      <c r="M14" s="153">
        <v>-136957.60897</v>
      </c>
    </row>
    <row r="15" spans="1:13" ht="13">
      <c r="A15" s="82" t="s">
        <v>50</v>
      </c>
      <c r="B15" s="80" t="s">
        <v>161</v>
      </c>
      <c r="C15" s="121">
        <v>-3596.5044699999999</v>
      </c>
      <c r="D15" s="121">
        <v>-3462.0335</v>
      </c>
      <c r="E15" s="121">
        <v>-709.46866</v>
      </c>
      <c r="F15" s="121">
        <v>-1564.2844700000001</v>
      </c>
      <c r="G15" s="121">
        <v>-251.08967999999999</v>
      </c>
      <c r="H15" s="121">
        <v>-87.2209</v>
      </c>
      <c r="I15" s="121">
        <v>-2238.1010099999999</v>
      </c>
      <c r="J15" s="121">
        <v>-1054.75101</v>
      </c>
      <c r="K15" s="121">
        <v>-8577.3309700000009</v>
      </c>
      <c r="L15" s="121">
        <v>-2659.6573899999999</v>
      </c>
      <c r="M15" s="153">
        <v>-24200.442060000001</v>
      </c>
    </row>
    <row r="16" spans="1:13" ht="26">
      <c r="A16" s="82" t="s">
        <v>51</v>
      </c>
      <c r="B16" s="80" t="s">
        <v>162</v>
      </c>
      <c r="C16" s="121">
        <v>-20949.76469</v>
      </c>
      <c r="D16" s="121">
        <v>-19337.14905</v>
      </c>
      <c r="E16" s="121">
        <v>-9419.1597199999997</v>
      </c>
      <c r="F16" s="121">
        <v>-202638.70683000001</v>
      </c>
      <c r="G16" s="121">
        <v>-7570.0885600000001</v>
      </c>
      <c r="H16" s="121">
        <v>-118670.97979</v>
      </c>
      <c r="I16" s="121">
        <v>-47406.307690000001</v>
      </c>
      <c r="J16" s="121">
        <v>-54477.376539999997</v>
      </c>
      <c r="K16" s="121">
        <v>-85404.913939999999</v>
      </c>
      <c r="L16" s="121">
        <v>-15239.80608</v>
      </c>
      <c r="M16" s="153">
        <v>-581114.25288999896</v>
      </c>
    </row>
    <row r="17" spans="1:13" ht="26">
      <c r="A17" s="82" t="s">
        <v>52</v>
      </c>
      <c r="B17" s="80" t="s">
        <v>163</v>
      </c>
      <c r="C17" s="121">
        <v>-254467.40768</v>
      </c>
      <c r="D17" s="121">
        <v>-11435.891600000001</v>
      </c>
      <c r="E17" s="121">
        <v>-2812.8935099999999</v>
      </c>
      <c r="F17" s="121">
        <v>-4767189.9563300004</v>
      </c>
      <c r="G17" s="121">
        <v>-4015.7229000000002</v>
      </c>
      <c r="H17" s="121">
        <v>-12932.56594</v>
      </c>
      <c r="I17" s="121">
        <v>-19614.227790000001</v>
      </c>
      <c r="J17" s="121">
        <v>-34421.896430000001</v>
      </c>
      <c r="K17" s="121">
        <v>-3829.48641</v>
      </c>
      <c r="L17" s="121">
        <v>-20963.917259999998</v>
      </c>
      <c r="M17" s="153">
        <v>-5131683.9658500003</v>
      </c>
    </row>
    <row r="18" spans="1:13" ht="26">
      <c r="A18" s="82" t="s">
        <v>164</v>
      </c>
      <c r="B18" s="80" t="s">
        <v>165</v>
      </c>
      <c r="C18" s="121">
        <v>-27822.876250000001</v>
      </c>
      <c r="D18" s="121">
        <v>-88135.413140000004</v>
      </c>
      <c r="E18" s="121">
        <v>-35030.239710000002</v>
      </c>
      <c r="F18" s="121">
        <v>-77038.872879999995</v>
      </c>
      <c r="G18" s="121">
        <v>-6238.9129300000004</v>
      </c>
      <c r="H18" s="121">
        <v>-5667.7930299999998</v>
      </c>
      <c r="I18" s="121">
        <v>-355382.52784</v>
      </c>
      <c r="J18" s="121">
        <v>-24507.374800000001</v>
      </c>
      <c r="K18" s="121">
        <v>-178840.28623999999</v>
      </c>
      <c r="L18" s="121">
        <v>-38387.490010000001</v>
      </c>
      <c r="M18" s="153">
        <v>-837051.78683</v>
      </c>
    </row>
    <row r="19" spans="1:13" ht="13">
      <c r="A19" s="82" t="s">
        <v>166</v>
      </c>
      <c r="B19" s="80" t="s">
        <v>167</v>
      </c>
      <c r="C19" s="121">
        <v>-4750.8939</v>
      </c>
      <c r="D19" s="121">
        <v>-5099.9775099999997</v>
      </c>
      <c r="E19" s="121">
        <v>-1034.37346</v>
      </c>
      <c r="F19" s="121">
        <v>-22320.428639999998</v>
      </c>
      <c r="G19" s="121">
        <v>-265.76807000000002</v>
      </c>
      <c r="H19" s="121">
        <v>-773.36251000000004</v>
      </c>
      <c r="I19" s="121">
        <v>-1132631.40793</v>
      </c>
      <c r="J19" s="121">
        <v>-3535.0232099999998</v>
      </c>
      <c r="K19" s="121">
        <v>-31830.479719999999</v>
      </c>
      <c r="L19" s="121">
        <v>-9411181.4451299999</v>
      </c>
      <c r="M19" s="153">
        <v>-10613423.1600799</v>
      </c>
    </row>
    <row r="20" spans="1:13" ht="13">
      <c r="A20" s="82" t="s">
        <v>168</v>
      </c>
      <c r="B20" s="80" t="s">
        <v>169</v>
      </c>
      <c r="C20" s="121">
        <v>-21336.162919999999</v>
      </c>
      <c r="D20" s="121">
        <v>-9949.5149700000002</v>
      </c>
      <c r="E20" s="121">
        <v>-7784.6102600000004</v>
      </c>
      <c r="F20" s="121">
        <v>-11516.93586</v>
      </c>
      <c r="G20" s="121">
        <v>-3094.2768099999998</v>
      </c>
      <c r="H20" s="121">
        <v>-1007.42377</v>
      </c>
      <c r="I20" s="121">
        <v>-4441.9963900000002</v>
      </c>
      <c r="J20" s="121">
        <v>-6256.0276100000001</v>
      </c>
      <c r="K20" s="121">
        <v>-7521.3286500000004</v>
      </c>
      <c r="L20" s="121">
        <v>-5051.0849200000002</v>
      </c>
      <c r="M20" s="153">
        <v>-77959.362159999902</v>
      </c>
    </row>
    <row r="21" spans="1:13" ht="13">
      <c r="A21" s="82" t="s">
        <v>170</v>
      </c>
      <c r="B21" s="80" t="s">
        <v>171</v>
      </c>
      <c r="C21" s="121">
        <v>-230799.03839999999</v>
      </c>
      <c r="D21" s="121">
        <v>-105895.63301000001</v>
      </c>
      <c r="E21" s="121">
        <v>-8343.0955799999992</v>
      </c>
      <c r="F21" s="121">
        <v>-5965754.3029800002</v>
      </c>
      <c r="G21" s="121">
        <v>-147642.73050000001</v>
      </c>
      <c r="H21" s="121">
        <v>-104710.51373000001</v>
      </c>
      <c r="I21" s="121">
        <v>-69102.120389999996</v>
      </c>
      <c r="J21" s="121">
        <v>-112764.23624</v>
      </c>
      <c r="K21" s="121">
        <v>-212517.20065000001</v>
      </c>
      <c r="L21" s="121">
        <v>-226884.06891999999</v>
      </c>
      <c r="M21" s="153">
        <v>-7184412.9403999997</v>
      </c>
    </row>
    <row r="22" spans="1:13" ht="13">
      <c r="A22" s="82" t="s">
        <v>172</v>
      </c>
      <c r="B22" s="80" t="s">
        <v>173</v>
      </c>
      <c r="C22" s="121">
        <v>-92758.409549999997</v>
      </c>
      <c r="D22" s="121">
        <v>-62782.56149</v>
      </c>
      <c r="E22" s="121">
        <v>-39921.405789999997</v>
      </c>
      <c r="F22" s="121">
        <v>-147166.81792999999</v>
      </c>
      <c r="G22" s="121">
        <v>-95741.596409999998</v>
      </c>
      <c r="H22" s="121">
        <v>-62800.342120000001</v>
      </c>
      <c r="I22" s="121">
        <v>-81852.215790000002</v>
      </c>
      <c r="J22" s="121">
        <v>-112650.08745000001</v>
      </c>
      <c r="K22" s="121">
        <v>-166776.83116</v>
      </c>
      <c r="L22" s="121">
        <v>-84562.684640000007</v>
      </c>
      <c r="M22" s="153">
        <v>-947012.95232999895</v>
      </c>
    </row>
    <row r="23" spans="1:13" ht="13">
      <c r="A23" s="82" t="s">
        <v>174</v>
      </c>
      <c r="B23" s="80" t="s">
        <v>112</v>
      </c>
      <c r="C23" s="121">
        <v>-772557.26760999998</v>
      </c>
      <c r="D23" s="121">
        <v>-61962.094230000002</v>
      </c>
      <c r="E23" s="121">
        <v>-9010.2567799999997</v>
      </c>
      <c r="F23" s="121">
        <v>-61583.538050000003</v>
      </c>
      <c r="G23" s="121">
        <v>-15239.87989</v>
      </c>
      <c r="H23" s="121">
        <v>-6808.8098300000001</v>
      </c>
      <c r="I23" s="121">
        <v>-14943.422409999999</v>
      </c>
      <c r="J23" s="121">
        <v>-34720.930979999997</v>
      </c>
      <c r="K23" s="121">
        <v>-93338.165489999999</v>
      </c>
      <c r="L23" s="121">
        <v>-35163.039019999997</v>
      </c>
      <c r="M23" s="153">
        <v>-1105327.40429</v>
      </c>
    </row>
    <row r="24" spans="1:13" s="81" customFormat="1" ht="38.25" customHeight="1">
      <c r="A24" s="82" t="s">
        <v>4</v>
      </c>
      <c r="B24" s="80" t="s">
        <v>285</v>
      </c>
      <c r="C24" s="121">
        <v>1636.34292</v>
      </c>
      <c r="D24" s="121"/>
      <c r="E24" s="121">
        <v>6830.5917099999997</v>
      </c>
      <c r="F24" s="121">
        <v>-11341.95852</v>
      </c>
      <c r="G24" s="121">
        <v>444.89845000000003</v>
      </c>
      <c r="H24" s="121">
        <v>-1826.3464200000001</v>
      </c>
      <c r="I24" s="121">
        <v>-2441.5952600000001</v>
      </c>
      <c r="J24" s="121">
        <v>54.27393</v>
      </c>
      <c r="K24" s="121">
        <v>4089.88706</v>
      </c>
      <c r="L24" s="121">
        <v>151.10310000000001</v>
      </c>
      <c r="M24" s="153">
        <v>-2402.80303</v>
      </c>
    </row>
    <row r="25" spans="1:13" s="81" customFormat="1" ht="26">
      <c r="A25" s="82" t="s">
        <v>5</v>
      </c>
      <c r="B25" s="80" t="s">
        <v>286</v>
      </c>
      <c r="C25" s="121"/>
      <c r="D25" s="121"/>
      <c r="E25" s="121"/>
      <c r="F25" s="121"/>
      <c r="G25" s="121"/>
      <c r="H25" s="121"/>
      <c r="I25" s="121"/>
      <c r="J25" s="121"/>
      <c r="K25" s="121"/>
      <c r="L25" s="121"/>
      <c r="M25" s="153"/>
    </row>
    <row r="26" spans="1:13" ht="13">
      <c r="A26" s="82" t="s">
        <v>61</v>
      </c>
      <c r="B26" s="80" t="s">
        <v>287</v>
      </c>
      <c r="C26" s="121">
        <v>-1628992.80425</v>
      </c>
      <c r="D26" s="121">
        <v>-1415800.81813</v>
      </c>
      <c r="E26" s="121">
        <v>-892888.86069999996</v>
      </c>
      <c r="F26" s="121">
        <v>-692311.97439999995</v>
      </c>
      <c r="G26" s="121">
        <v>-319953.15246000001</v>
      </c>
      <c r="H26" s="121">
        <v>-285035.84229</v>
      </c>
      <c r="I26" s="121">
        <v>-3669818.4857200002</v>
      </c>
      <c r="J26" s="121">
        <v>-683776.74468</v>
      </c>
      <c r="K26" s="121">
        <v>-4025139.67227</v>
      </c>
      <c r="L26" s="121">
        <v>-10913016.22139</v>
      </c>
      <c r="M26" s="153">
        <v>-24526734.57629</v>
      </c>
    </row>
    <row r="27" spans="1:13" ht="26">
      <c r="A27" s="82" t="s">
        <v>328</v>
      </c>
      <c r="B27" s="80" t="s">
        <v>288</v>
      </c>
      <c r="C27" s="121">
        <v>-753353.80140999996</v>
      </c>
      <c r="D27" s="121">
        <v>-766829.56042999995</v>
      </c>
      <c r="E27" s="121">
        <v>-725921.16943999997</v>
      </c>
      <c r="F27" s="121">
        <v>-268352.68991000002</v>
      </c>
      <c r="G27" s="121">
        <v>-73144.366859999995</v>
      </c>
      <c r="H27" s="121">
        <v>-40721.52304</v>
      </c>
      <c r="I27" s="121">
        <v>-1889641.1659599999</v>
      </c>
      <c r="J27" s="121">
        <v>-404376.50786000001</v>
      </c>
      <c r="K27" s="121">
        <v>-3206411.9845599998</v>
      </c>
      <c r="L27" s="121">
        <v>-557706.98462</v>
      </c>
      <c r="M27" s="153">
        <v>-8686459.7540899999</v>
      </c>
    </row>
    <row r="28" spans="1:13" ht="26">
      <c r="A28" s="82" t="s">
        <v>329</v>
      </c>
      <c r="B28" s="80" t="s">
        <v>289</v>
      </c>
      <c r="C28" s="121">
        <v>-22437.669539999999</v>
      </c>
      <c r="D28" s="121">
        <v>-34796.306190000003</v>
      </c>
      <c r="E28" s="121">
        <v>-20242.315770000001</v>
      </c>
      <c r="F28" s="121">
        <v>-27341.240170000001</v>
      </c>
      <c r="G28" s="121">
        <v>-114500.16669</v>
      </c>
      <c r="H28" s="121">
        <v>-52322.763079999997</v>
      </c>
      <c r="I28" s="121">
        <v>-56530.740680000003</v>
      </c>
      <c r="J28" s="121">
        <v>-32448.663380000002</v>
      </c>
      <c r="K28" s="121">
        <v>-120327.76818</v>
      </c>
      <c r="L28" s="121">
        <v>-19806.240280000002</v>
      </c>
      <c r="M28" s="153">
        <v>-500753.87396</v>
      </c>
    </row>
    <row r="29" spans="1:13" ht="13">
      <c r="A29" s="82" t="s">
        <v>330</v>
      </c>
      <c r="B29" s="80" t="s">
        <v>290</v>
      </c>
      <c r="C29" s="121">
        <v>-9624.9243999999999</v>
      </c>
      <c r="D29" s="121">
        <v>-19522.585520000001</v>
      </c>
      <c r="E29" s="121">
        <v>-4270.5697600000003</v>
      </c>
      <c r="F29" s="121">
        <v>-4766.9767899999997</v>
      </c>
      <c r="G29" s="121">
        <v>-831.24324999999999</v>
      </c>
      <c r="H29" s="121">
        <v>-102.44768000000001</v>
      </c>
      <c r="I29" s="121">
        <v>-1778.6070199999999</v>
      </c>
      <c r="J29" s="121">
        <v>-4357.2472299999999</v>
      </c>
      <c r="K29" s="121">
        <v>-23825.089070000002</v>
      </c>
      <c r="L29" s="121">
        <v>-1050.0566899999999</v>
      </c>
      <c r="M29" s="153">
        <v>-70129.747409999996</v>
      </c>
    </row>
    <row r="30" spans="1:13" ht="13">
      <c r="A30" s="82" t="s">
        <v>331</v>
      </c>
      <c r="B30" s="80" t="s">
        <v>291</v>
      </c>
      <c r="C30" s="121">
        <v>-8382.4298500000004</v>
      </c>
      <c r="D30" s="121">
        <v>-85306.324280000001</v>
      </c>
      <c r="E30" s="121">
        <v>-15806.52262</v>
      </c>
      <c r="F30" s="121">
        <v>-3495.20723</v>
      </c>
      <c r="G30" s="121">
        <v>-2790.1056699999999</v>
      </c>
      <c r="H30" s="121">
        <v>-1023.33082</v>
      </c>
      <c r="I30" s="121">
        <v>-11651.10145</v>
      </c>
      <c r="J30" s="121">
        <v>-5500.7149600000002</v>
      </c>
      <c r="K30" s="121">
        <v>-22955.549169999998</v>
      </c>
      <c r="L30" s="121">
        <v>-6742.1118900000001</v>
      </c>
      <c r="M30" s="153">
        <v>-163653.39793999901</v>
      </c>
    </row>
    <row r="31" spans="1:13" ht="13">
      <c r="A31" s="82" t="s">
        <v>332</v>
      </c>
      <c r="B31" s="80" t="s">
        <v>292</v>
      </c>
      <c r="C31" s="121">
        <v>-3735.2216899999999</v>
      </c>
      <c r="D31" s="121">
        <v>-3576.2964099999999</v>
      </c>
      <c r="E31" s="121">
        <v>-701.70870000000002</v>
      </c>
      <c r="F31" s="121">
        <v>-1688.9518700000001</v>
      </c>
      <c r="G31" s="121">
        <v>-255.79320999999999</v>
      </c>
      <c r="H31" s="121">
        <v>-103.58914</v>
      </c>
      <c r="I31" s="121">
        <v>-2496.9981899999998</v>
      </c>
      <c r="J31" s="121">
        <v>-1100.7189499999999</v>
      </c>
      <c r="K31" s="121">
        <v>-8129.9643400000004</v>
      </c>
      <c r="L31" s="121">
        <v>-2812.3920400000002</v>
      </c>
      <c r="M31" s="153">
        <v>-24601.634539999999</v>
      </c>
    </row>
    <row r="32" spans="1:13" ht="26">
      <c r="A32" s="82" t="s">
        <v>333</v>
      </c>
      <c r="B32" s="80" t="s">
        <v>293</v>
      </c>
      <c r="C32" s="121">
        <v>-23419.76139</v>
      </c>
      <c r="D32" s="121">
        <v>-17793.30372</v>
      </c>
      <c r="E32" s="121">
        <v>-9461.4794000000002</v>
      </c>
      <c r="F32" s="121">
        <v>-73244.887090000004</v>
      </c>
      <c r="G32" s="121">
        <v>-7473.8373899999997</v>
      </c>
      <c r="H32" s="121">
        <v>-101314.5817</v>
      </c>
      <c r="I32" s="121">
        <v>-39056.353069999997</v>
      </c>
      <c r="J32" s="121">
        <v>-26697.093120000001</v>
      </c>
      <c r="K32" s="121">
        <v>-86916.381810000006</v>
      </c>
      <c r="L32" s="121">
        <v>-16026.4625</v>
      </c>
      <c r="M32" s="153">
        <v>-401404.14118999999</v>
      </c>
    </row>
    <row r="33" spans="1:13" ht="13">
      <c r="A33" s="82" t="s">
        <v>334</v>
      </c>
      <c r="B33" s="80" t="s">
        <v>294</v>
      </c>
      <c r="C33" s="121">
        <v>-26992.690129999999</v>
      </c>
      <c r="D33" s="121">
        <v>-343167.93517999997</v>
      </c>
      <c r="E33" s="121">
        <v>-35983.483999999997</v>
      </c>
      <c r="F33" s="121">
        <v>-16324.456109999999</v>
      </c>
      <c r="G33" s="121">
        <v>-5842.6938300000002</v>
      </c>
      <c r="H33" s="121">
        <v>-6171.4605799999999</v>
      </c>
      <c r="I33" s="121">
        <v>-313597.86294999998</v>
      </c>
      <c r="J33" s="121">
        <v>-25915.630539999998</v>
      </c>
      <c r="K33" s="121">
        <v>-179079.06573</v>
      </c>
      <c r="L33" s="121">
        <v>-33490.146119999998</v>
      </c>
      <c r="M33" s="153">
        <v>-986565.42516999994</v>
      </c>
    </row>
    <row r="34" spans="1:13" ht="13">
      <c r="A34" s="82" t="s">
        <v>335</v>
      </c>
      <c r="B34" s="80" t="s">
        <v>295</v>
      </c>
      <c r="C34" s="121">
        <v>-14839.497380000001</v>
      </c>
      <c r="D34" s="121">
        <v>-5169.19182</v>
      </c>
      <c r="E34" s="121">
        <v>-1420.3999899999999</v>
      </c>
      <c r="F34" s="121">
        <v>-4597.5298700000003</v>
      </c>
      <c r="G34" s="121">
        <v>-291.49651</v>
      </c>
      <c r="H34" s="121">
        <v>-762.35950000000003</v>
      </c>
      <c r="I34" s="121">
        <v>-1185815.4779099999</v>
      </c>
      <c r="J34" s="121">
        <v>-4147.1879900000004</v>
      </c>
      <c r="K34" s="121">
        <v>-41541.140460000002</v>
      </c>
      <c r="L34" s="121">
        <v>-9106529.0315799993</v>
      </c>
      <c r="M34" s="153">
        <v>-10365113.31301</v>
      </c>
    </row>
    <row r="35" spans="1:13" ht="13">
      <c r="A35" s="82" t="s">
        <v>336</v>
      </c>
      <c r="B35" s="80" t="s">
        <v>296</v>
      </c>
      <c r="C35" s="121">
        <v>-20116.218239999998</v>
      </c>
      <c r="D35" s="121">
        <v>-24759.39014</v>
      </c>
      <c r="E35" s="121">
        <v>-6789.27081</v>
      </c>
      <c r="F35" s="121">
        <v>-15531.56805</v>
      </c>
      <c r="G35" s="121">
        <v>-3395.8333299999999</v>
      </c>
      <c r="H35" s="121">
        <v>-989.50301999999999</v>
      </c>
      <c r="I35" s="121">
        <v>-4305.80573</v>
      </c>
      <c r="J35" s="121">
        <v>-5870.2722199999998</v>
      </c>
      <c r="K35" s="121">
        <v>-7902.1344399999998</v>
      </c>
      <c r="L35" s="121">
        <v>-4853.95255</v>
      </c>
      <c r="M35" s="153">
        <v>-94513.948529999994</v>
      </c>
    </row>
    <row r="36" spans="1:13" ht="12.75" customHeight="1">
      <c r="A36" s="82" t="s">
        <v>337</v>
      </c>
      <c r="B36" s="80" t="s">
        <v>297</v>
      </c>
      <c r="C36" s="121">
        <v>-95536.133189999993</v>
      </c>
      <c r="D36" s="121">
        <v>-81426.085579999999</v>
      </c>
      <c r="E36" s="121">
        <v>-47431.617749999998</v>
      </c>
      <c r="F36" s="121">
        <v>-134255.48547000001</v>
      </c>
      <c r="G36" s="121">
        <v>-101486.95895</v>
      </c>
      <c r="H36" s="121">
        <v>-66418.041450000004</v>
      </c>
      <c r="I36" s="121">
        <v>-108091.42002999999</v>
      </c>
      <c r="J36" s="121">
        <v>-126156.11399</v>
      </c>
      <c r="K36" s="121">
        <v>-169289.20263000001</v>
      </c>
      <c r="L36" s="121">
        <v>-94090.512409999996</v>
      </c>
      <c r="M36" s="153">
        <v>-1024181.57144999</v>
      </c>
    </row>
    <row r="37" spans="1:13" ht="13">
      <c r="A37" s="82" t="s">
        <v>338</v>
      </c>
      <c r="B37" s="80" t="s">
        <v>298</v>
      </c>
      <c r="C37" s="121">
        <v>-453345.66392000002</v>
      </c>
      <c r="D37" s="121">
        <v>-4046.2148099999999</v>
      </c>
      <c r="E37" s="121">
        <v>-2829.8547100000001</v>
      </c>
      <c r="F37" s="121">
        <v>-2483.6818600000001</v>
      </c>
      <c r="G37" s="121">
        <v>-94.386439999999993</v>
      </c>
      <c r="H37" s="121">
        <v>-135.50269</v>
      </c>
      <c r="I37" s="121">
        <v>-686.27845000000002</v>
      </c>
      <c r="J37" s="121">
        <v>-8.0346700000000002</v>
      </c>
      <c r="K37" s="121">
        <v>-952.84736999999996</v>
      </c>
      <c r="L37" s="121">
        <v>-5.3812199999999999</v>
      </c>
      <c r="M37" s="153">
        <v>-464587.84613999899</v>
      </c>
    </row>
    <row r="38" spans="1:13" ht="13">
      <c r="A38" s="82" t="s">
        <v>339</v>
      </c>
      <c r="B38" s="80" t="s">
        <v>299</v>
      </c>
      <c r="C38" s="121">
        <v>-197208.79311</v>
      </c>
      <c r="D38" s="121">
        <v>-29407.624049999999</v>
      </c>
      <c r="E38" s="121">
        <v>-22030.46775</v>
      </c>
      <c r="F38" s="121">
        <v>-140229.29998000001</v>
      </c>
      <c r="G38" s="121">
        <v>-9846.2703299999994</v>
      </c>
      <c r="H38" s="121">
        <v>-14970.739589999999</v>
      </c>
      <c r="I38" s="121">
        <v>-56166.674279999999</v>
      </c>
      <c r="J38" s="121">
        <v>-47198.55977</v>
      </c>
      <c r="K38" s="121">
        <v>-157808.54451000001</v>
      </c>
      <c r="L38" s="121">
        <v>-1069902.94949</v>
      </c>
      <c r="M38" s="153">
        <v>-1744769.92285999</v>
      </c>
    </row>
  </sheetData>
  <mergeCells count="5">
    <mergeCell ref="A1:M1"/>
    <mergeCell ref="A2:M2"/>
    <mergeCell ref="A4:M4"/>
    <mergeCell ref="H6:M6"/>
    <mergeCell ref="A5:M5"/>
  </mergeCells>
  <printOptions horizontalCentered="1"/>
  <pageMargins left="0.27559055118110237" right="0.31496062992125984" top="0.39370078740157483" bottom="0.51181102362204722" header="0.23622047244094491" footer="0.27559055118110237"/>
  <pageSetup paperSize="9" scale="78" firstPageNumber="67" orientation="landscape" r:id="rId1"/>
  <headerFooter differentFirst="1"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29"/>
  <sheetViews>
    <sheetView showGridLines="0" view="pageBreakPreview" topLeftCell="A7" zoomScaleNormal="100" zoomScaleSheetLayoutView="100" zoomScalePageLayoutView="80" workbookViewId="0">
      <selection activeCell="Y31" sqref="Y31"/>
    </sheetView>
  </sheetViews>
  <sheetFormatPr defaultRowHeight="12.5"/>
  <cols>
    <col min="1" max="1" width="5.36328125" customWidth="1"/>
    <col min="2" max="2" width="35.453125" customWidth="1"/>
    <col min="3" max="9" width="16.08984375" customWidth="1"/>
  </cols>
  <sheetData>
    <row r="1" spans="1:9" ht="13">
      <c r="A1" s="522" t="s">
        <v>859</v>
      </c>
      <c r="B1" s="433"/>
      <c r="C1" s="433"/>
      <c r="D1" s="433"/>
      <c r="E1" s="433"/>
      <c r="F1" s="433"/>
      <c r="G1" s="433"/>
      <c r="H1" s="433"/>
      <c r="I1" s="456"/>
    </row>
    <row r="2" spans="1:9" ht="13">
      <c r="A2" s="523" t="s">
        <v>278</v>
      </c>
      <c r="B2" s="524"/>
      <c r="C2" s="524"/>
      <c r="D2" s="524"/>
      <c r="E2" s="524"/>
      <c r="F2" s="524"/>
      <c r="G2" s="524"/>
      <c r="H2" s="524"/>
      <c r="I2" s="461"/>
    </row>
    <row r="4" spans="1:9" ht="13">
      <c r="A4" s="525" t="s">
        <v>281</v>
      </c>
      <c r="B4" s="524"/>
      <c r="C4" s="524"/>
      <c r="D4" s="524"/>
      <c r="E4" s="524"/>
      <c r="F4" s="524"/>
      <c r="G4" s="524"/>
      <c r="H4" s="524"/>
      <c r="I4" s="461"/>
    </row>
    <row r="5" spans="1:9" ht="13">
      <c r="A5" s="532" t="s">
        <v>928</v>
      </c>
      <c r="B5" s="532"/>
      <c r="C5" s="532"/>
      <c r="D5" s="532"/>
      <c r="E5" s="532"/>
      <c r="F5" s="532"/>
      <c r="G5" s="532"/>
      <c r="H5" s="532"/>
      <c r="I5" s="532"/>
    </row>
    <row r="6" spans="1:9" ht="12.75" customHeight="1">
      <c r="A6" s="48" t="s">
        <v>24</v>
      </c>
      <c r="B6" s="48" t="s">
        <v>24</v>
      </c>
      <c r="C6" s="48"/>
      <c r="D6" s="423" t="s">
        <v>355</v>
      </c>
      <c r="E6" s="423"/>
      <c r="F6" s="423"/>
      <c r="G6" s="423"/>
      <c r="H6" s="423"/>
      <c r="I6" s="423"/>
    </row>
    <row r="7" spans="1:9" ht="12.75" customHeight="1">
      <c r="A7" s="527" t="s">
        <v>0</v>
      </c>
      <c r="B7" s="527" t="s">
        <v>42</v>
      </c>
      <c r="C7" s="527" t="s">
        <v>82</v>
      </c>
      <c r="D7" s="526" t="s">
        <v>300</v>
      </c>
      <c r="E7" s="526"/>
      <c r="F7" s="526"/>
      <c r="G7" s="526"/>
      <c r="H7" s="530" t="s">
        <v>234</v>
      </c>
      <c r="I7" s="527" t="s">
        <v>87</v>
      </c>
    </row>
    <row r="8" spans="1:9" ht="156" customHeight="1">
      <c r="A8" s="528"/>
      <c r="B8" s="528"/>
      <c r="C8" s="528"/>
      <c r="D8" s="49" t="s">
        <v>83</v>
      </c>
      <c r="E8" s="49" t="s">
        <v>84</v>
      </c>
      <c r="F8" s="49" t="s">
        <v>85</v>
      </c>
      <c r="G8" s="49" t="s">
        <v>86</v>
      </c>
      <c r="H8" s="531"/>
      <c r="I8" s="529"/>
    </row>
    <row r="9" spans="1:9" ht="13">
      <c r="A9" s="50">
        <v>1</v>
      </c>
      <c r="B9" s="50">
        <v>2</v>
      </c>
      <c r="C9" s="50">
        <v>3</v>
      </c>
      <c r="D9" s="50">
        <v>4</v>
      </c>
      <c r="E9" s="50">
        <v>5</v>
      </c>
      <c r="F9" s="50">
        <v>6</v>
      </c>
      <c r="G9" s="50" t="s">
        <v>340</v>
      </c>
      <c r="H9" s="50">
        <v>8</v>
      </c>
      <c r="I9" s="50">
        <v>9</v>
      </c>
    </row>
    <row r="10" spans="1:9" ht="26">
      <c r="A10" s="50" t="s">
        <v>88</v>
      </c>
      <c r="B10" s="70" t="s">
        <v>89</v>
      </c>
      <c r="C10" s="153">
        <v>603678.32810000004</v>
      </c>
      <c r="D10" s="121">
        <v>79137.399489999996</v>
      </c>
      <c r="E10" s="121">
        <v>-158364.62020999999</v>
      </c>
      <c r="F10" s="121"/>
      <c r="G10" s="121"/>
      <c r="H10" s="121"/>
      <c r="I10" s="153">
        <v>524451.10737999994</v>
      </c>
    </row>
    <row r="11" spans="1:9" ht="13">
      <c r="A11" s="50" t="s">
        <v>3</v>
      </c>
      <c r="B11" s="70" t="s">
        <v>90</v>
      </c>
      <c r="C11" s="153">
        <v>103.56299</v>
      </c>
      <c r="D11" s="121"/>
      <c r="E11" s="121">
        <v>-10.25238</v>
      </c>
      <c r="F11" s="121"/>
      <c r="G11" s="121"/>
      <c r="H11" s="121"/>
      <c r="I11" s="153">
        <v>93.310609999999997</v>
      </c>
    </row>
    <row r="12" spans="1:9" ht="13">
      <c r="A12" s="51" t="s">
        <v>45</v>
      </c>
      <c r="B12" s="70" t="s">
        <v>91</v>
      </c>
      <c r="C12" s="153">
        <v>103.56299</v>
      </c>
      <c r="D12" s="121"/>
      <c r="E12" s="121">
        <v>-10.25238</v>
      </c>
      <c r="F12" s="121"/>
      <c r="G12" s="121"/>
      <c r="H12" s="121"/>
      <c r="I12" s="153">
        <v>93.310609999999997</v>
      </c>
    </row>
    <row r="13" spans="1:9" ht="13">
      <c r="A13" s="51" t="s">
        <v>46</v>
      </c>
      <c r="B13" s="70" t="s">
        <v>92</v>
      </c>
      <c r="C13" s="153"/>
      <c r="D13" s="121"/>
      <c r="E13" s="121"/>
      <c r="F13" s="121"/>
      <c r="G13" s="121"/>
      <c r="H13" s="121"/>
      <c r="I13" s="153"/>
    </row>
    <row r="14" spans="1:9" ht="13">
      <c r="A14" s="50" t="s">
        <v>4</v>
      </c>
      <c r="B14" s="70" t="s">
        <v>93</v>
      </c>
      <c r="C14" s="153">
        <v>148871.47461</v>
      </c>
      <c r="D14" s="121">
        <v>9764.3573699999997</v>
      </c>
      <c r="E14" s="121">
        <v>-21343.292750000001</v>
      </c>
      <c r="F14" s="121"/>
      <c r="G14" s="121"/>
      <c r="H14" s="121"/>
      <c r="I14" s="153">
        <v>137292.53922999999</v>
      </c>
    </row>
    <row r="15" spans="1:9" ht="13">
      <c r="A15" s="51" t="s">
        <v>55</v>
      </c>
      <c r="B15" s="70" t="s">
        <v>94</v>
      </c>
      <c r="C15" s="153">
        <v>143641.94555999999</v>
      </c>
      <c r="D15" s="121">
        <v>9764.3573699999997</v>
      </c>
      <c r="E15" s="121">
        <v>-18467.55601</v>
      </c>
      <c r="F15" s="121"/>
      <c r="G15" s="121"/>
      <c r="H15" s="121"/>
      <c r="I15" s="153">
        <v>134938.74692000001</v>
      </c>
    </row>
    <row r="16" spans="1:9" ht="13">
      <c r="A16" s="51" t="s">
        <v>56</v>
      </c>
      <c r="B16" s="70" t="s">
        <v>95</v>
      </c>
      <c r="C16" s="153">
        <v>5229.5290500000001</v>
      </c>
      <c r="D16" s="121"/>
      <c r="E16" s="121">
        <v>-2875.7367399999998</v>
      </c>
      <c r="F16" s="121"/>
      <c r="G16" s="121"/>
      <c r="H16" s="121"/>
      <c r="I16" s="153">
        <v>2353.7923099999998</v>
      </c>
    </row>
    <row r="17" spans="1:9" ht="13">
      <c r="A17" s="50" t="s">
        <v>5</v>
      </c>
      <c r="B17" s="70" t="s">
        <v>96</v>
      </c>
      <c r="C17" s="153">
        <v>454703.2905</v>
      </c>
      <c r="D17" s="121">
        <v>69373.042119999998</v>
      </c>
      <c r="E17" s="121">
        <v>-137011.07508000001</v>
      </c>
      <c r="F17" s="121"/>
      <c r="G17" s="121"/>
      <c r="H17" s="121"/>
      <c r="I17" s="153">
        <v>387065.25754000002</v>
      </c>
    </row>
    <row r="18" spans="1:9" ht="26">
      <c r="A18" s="50" t="s">
        <v>97</v>
      </c>
      <c r="B18" s="70" t="s">
        <v>98</v>
      </c>
      <c r="C18" s="153">
        <v>321029.21568999998</v>
      </c>
      <c r="D18" s="121"/>
      <c r="E18" s="121">
        <v>-12166.818960000001</v>
      </c>
      <c r="F18" s="121"/>
      <c r="G18" s="121"/>
      <c r="H18" s="121"/>
      <c r="I18" s="153">
        <v>308862.39672999998</v>
      </c>
    </row>
    <row r="19" spans="1:9" ht="13">
      <c r="A19" s="50" t="s">
        <v>6</v>
      </c>
      <c r="B19" s="70" t="s">
        <v>90</v>
      </c>
      <c r="C19" s="153"/>
      <c r="D19" s="121"/>
      <c r="E19" s="121"/>
      <c r="F19" s="121"/>
      <c r="G19" s="121"/>
      <c r="H19" s="121"/>
      <c r="I19" s="153"/>
    </row>
    <row r="20" spans="1:9" ht="13">
      <c r="A20" s="51" t="s">
        <v>63</v>
      </c>
      <c r="B20" s="70" t="s">
        <v>91</v>
      </c>
      <c r="C20" s="153"/>
      <c r="D20" s="121"/>
      <c r="E20" s="121"/>
      <c r="F20" s="121"/>
      <c r="G20" s="121"/>
      <c r="H20" s="121"/>
      <c r="I20" s="153"/>
    </row>
    <row r="21" spans="1:9" ht="13">
      <c r="A21" s="51" t="s">
        <v>64</v>
      </c>
      <c r="B21" s="70" t="s">
        <v>92</v>
      </c>
      <c r="C21" s="153"/>
      <c r="D21" s="121"/>
      <c r="E21" s="121"/>
      <c r="F21" s="121"/>
      <c r="G21" s="121"/>
      <c r="H21" s="121"/>
      <c r="I21" s="153"/>
    </row>
    <row r="22" spans="1:9" ht="13">
      <c r="A22" s="50" t="s">
        <v>7</v>
      </c>
      <c r="B22" s="70" t="s">
        <v>93</v>
      </c>
      <c r="C22" s="153"/>
      <c r="D22" s="121"/>
      <c r="E22" s="121"/>
      <c r="F22" s="121"/>
      <c r="G22" s="121"/>
      <c r="H22" s="121"/>
      <c r="I22" s="153"/>
    </row>
    <row r="23" spans="1:9" ht="13">
      <c r="A23" s="51" t="s">
        <v>99</v>
      </c>
      <c r="B23" s="70" t="s">
        <v>94</v>
      </c>
      <c r="C23" s="153"/>
      <c r="D23" s="121"/>
      <c r="E23" s="121"/>
      <c r="F23" s="121"/>
      <c r="G23" s="121"/>
      <c r="H23" s="121"/>
      <c r="I23" s="153"/>
    </row>
    <row r="24" spans="1:9" ht="13">
      <c r="A24" s="51" t="s">
        <v>100</v>
      </c>
      <c r="B24" s="70" t="s">
        <v>95</v>
      </c>
      <c r="C24" s="153"/>
      <c r="D24" s="121"/>
      <c r="E24" s="121"/>
      <c r="F24" s="121"/>
      <c r="G24" s="121"/>
      <c r="H24" s="121"/>
      <c r="I24" s="153"/>
    </row>
    <row r="25" spans="1:9" ht="13">
      <c r="A25" s="50" t="s">
        <v>8</v>
      </c>
      <c r="B25" s="70" t="s">
        <v>96</v>
      </c>
      <c r="C25" s="153">
        <v>321029.21568999998</v>
      </c>
      <c r="D25" s="121"/>
      <c r="E25" s="121">
        <v>-12166.818960000001</v>
      </c>
      <c r="F25" s="121"/>
      <c r="G25" s="121"/>
      <c r="H25" s="121"/>
      <c r="I25" s="153">
        <v>308862.39672999998</v>
      </c>
    </row>
    <row r="26" spans="1:9" ht="26">
      <c r="A26" s="50" t="s">
        <v>101</v>
      </c>
      <c r="B26" s="70" t="s">
        <v>102</v>
      </c>
      <c r="C26" s="153">
        <v>153425.63839000001</v>
      </c>
      <c r="D26" s="121">
        <v>181.01400000000001</v>
      </c>
      <c r="E26" s="121">
        <v>-70.42</v>
      </c>
      <c r="F26" s="121"/>
      <c r="G26" s="121"/>
      <c r="H26" s="121"/>
      <c r="I26" s="153">
        <v>153536.23238999999</v>
      </c>
    </row>
    <row r="27" spans="1:9" ht="26">
      <c r="A27" s="204" t="s">
        <v>103</v>
      </c>
      <c r="B27" s="205" t="s">
        <v>104</v>
      </c>
      <c r="C27" s="153">
        <v>1078133.18218</v>
      </c>
      <c r="D27" s="153">
        <v>79318.413490000006</v>
      </c>
      <c r="E27" s="153">
        <v>-170601.85917000001</v>
      </c>
      <c r="F27" s="153"/>
      <c r="G27" s="153"/>
      <c r="H27" s="153"/>
      <c r="I27" s="153">
        <v>986849.7365</v>
      </c>
    </row>
    <row r="28" spans="1:9" ht="26">
      <c r="A28" s="50" t="s">
        <v>105</v>
      </c>
      <c r="B28" s="70" t="s">
        <v>106</v>
      </c>
      <c r="C28" s="153">
        <v>69259.920830000003</v>
      </c>
      <c r="D28" s="121">
        <v>10039.09354</v>
      </c>
      <c r="E28" s="121">
        <v>-9017.4843400000009</v>
      </c>
      <c r="F28" s="121">
        <v>89.88991</v>
      </c>
      <c r="G28" s="121"/>
      <c r="H28" s="121"/>
      <c r="I28" s="153">
        <v>68872.755659999995</v>
      </c>
    </row>
    <row r="29" spans="1:9" ht="26">
      <c r="A29" s="204" t="s">
        <v>107</v>
      </c>
      <c r="B29" s="205" t="s">
        <v>108</v>
      </c>
      <c r="C29" s="153">
        <v>1147393.10301</v>
      </c>
      <c r="D29" s="153">
        <v>89357.507029999993</v>
      </c>
      <c r="E29" s="153">
        <v>-179619.34351000001</v>
      </c>
      <c r="F29" s="153">
        <v>89.88991</v>
      </c>
      <c r="G29" s="153"/>
      <c r="H29" s="153"/>
      <c r="I29" s="153">
        <v>1055722.4921599999</v>
      </c>
    </row>
  </sheetData>
  <mergeCells count="11">
    <mergeCell ref="D6:I6"/>
    <mergeCell ref="A1:I1"/>
    <mergeCell ref="A2:I2"/>
    <mergeCell ref="A4:I4"/>
    <mergeCell ref="D7:G7"/>
    <mergeCell ref="A7:A8"/>
    <mergeCell ref="B7:B8"/>
    <mergeCell ref="C7:C8"/>
    <mergeCell ref="I7:I8"/>
    <mergeCell ref="H7:H8"/>
    <mergeCell ref="A5:I5"/>
  </mergeCells>
  <phoneticPr fontId="76" type="noConversion"/>
  <printOptions horizontalCentered="1"/>
  <pageMargins left="0.27559055118110237" right="0.31496062992125984" top="0.39370078740157483" bottom="0.51181102362204722" header="0.23622047244094491" footer="0.27559055118110237"/>
  <pageSetup paperSize="9" scale="89" firstPageNumber="68" orientation="landscape" r:id="rId1"/>
  <headerFooter differentFirst="1"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27"/>
  <sheetViews>
    <sheetView view="pageBreakPreview" zoomScaleNormal="100" zoomScaleSheetLayoutView="100" workbookViewId="0">
      <selection activeCell="K27" sqref="K27"/>
    </sheetView>
  </sheetViews>
  <sheetFormatPr defaultRowHeight="12.5"/>
  <cols>
    <col min="1" max="1" width="5.54296875" customWidth="1"/>
    <col min="2" max="2" width="64.453125" customWidth="1"/>
    <col min="3" max="3" width="12.54296875" customWidth="1"/>
    <col min="4" max="4" width="10.453125" customWidth="1"/>
    <col min="5" max="5" width="13.6328125" customWidth="1"/>
    <col min="6" max="6" width="12.54296875" bestFit="1" customWidth="1"/>
    <col min="7" max="7" width="10.90625" bestFit="1" customWidth="1"/>
    <col min="8" max="8" width="14.08984375" customWidth="1"/>
  </cols>
  <sheetData>
    <row r="1" spans="1:8" ht="13">
      <c r="B1" s="5"/>
      <c r="C1" s="5"/>
      <c r="D1" s="5"/>
      <c r="E1" s="5"/>
      <c r="F1" s="5"/>
      <c r="G1" s="5"/>
      <c r="H1" s="284" t="s">
        <v>859</v>
      </c>
    </row>
    <row r="2" spans="1:8" ht="13">
      <c r="C2" s="5"/>
      <c r="D2" s="5"/>
      <c r="E2" s="5"/>
      <c r="F2" s="5"/>
      <c r="G2" s="5"/>
      <c r="H2" s="83" t="s">
        <v>279</v>
      </c>
    </row>
    <row r="3" spans="1:8" ht="13">
      <c r="C3" s="5"/>
      <c r="D3" s="5"/>
      <c r="E3" s="5"/>
      <c r="F3" s="5"/>
      <c r="G3" s="5"/>
      <c r="H3" s="48"/>
    </row>
    <row r="4" spans="1:8" ht="13">
      <c r="A4" s="533" t="s">
        <v>388</v>
      </c>
      <c r="B4" s="533"/>
      <c r="C4" s="533"/>
      <c r="D4" s="533"/>
      <c r="E4" s="533"/>
      <c r="F4" s="533"/>
      <c r="G4" s="533"/>
      <c r="H4" s="533"/>
    </row>
    <row r="5" spans="1:8" ht="13">
      <c r="A5" s="532" t="s">
        <v>928</v>
      </c>
      <c r="B5" s="532"/>
      <c r="C5" s="532"/>
      <c r="D5" s="532"/>
      <c r="E5" s="532"/>
      <c r="F5" s="532"/>
      <c r="G5" s="532"/>
      <c r="H5" s="532"/>
    </row>
    <row r="6" spans="1:8" ht="13">
      <c r="B6" s="5"/>
      <c r="C6" s="423" t="s">
        <v>355</v>
      </c>
      <c r="D6" s="423"/>
      <c r="E6" s="423"/>
      <c r="F6" s="423"/>
      <c r="G6" s="423"/>
      <c r="H6" s="423"/>
    </row>
    <row r="7" spans="1:8" ht="34.5" customHeight="1">
      <c r="A7" s="535" t="s">
        <v>473</v>
      </c>
      <c r="B7" s="537" t="s">
        <v>387</v>
      </c>
      <c r="C7" s="534" t="s">
        <v>364</v>
      </c>
      <c r="D7" s="534"/>
      <c r="E7" s="534"/>
      <c r="F7" s="534" t="s">
        <v>365</v>
      </c>
      <c r="G7" s="534"/>
      <c r="H7" s="534"/>
    </row>
    <row r="8" spans="1:8" ht="51" customHeight="1">
      <c r="A8" s="536"/>
      <c r="B8" s="538"/>
      <c r="C8" s="84" t="s">
        <v>1</v>
      </c>
      <c r="D8" s="84" t="s">
        <v>389</v>
      </c>
      <c r="E8" s="84" t="s">
        <v>390</v>
      </c>
      <c r="F8" s="84" t="s">
        <v>1</v>
      </c>
      <c r="G8" s="84" t="s">
        <v>389</v>
      </c>
      <c r="H8" s="84" t="s">
        <v>390</v>
      </c>
    </row>
    <row r="9" spans="1:8" s="86" customFormat="1" ht="10.5" customHeight="1">
      <c r="A9" s="103">
        <v>1</v>
      </c>
      <c r="B9" s="104">
        <v>2</v>
      </c>
      <c r="C9" s="104">
        <v>3</v>
      </c>
      <c r="D9" s="104">
        <v>4</v>
      </c>
      <c r="E9" s="104">
        <v>5</v>
      </c>
      <c r="F9" s="104">
        <v>6</v>
      </c>
      <c r="G9" s="104">
        <v>7</v>
      </c>
      <c r="H9" s="104">
        <v>8</v>
      </c>
    </row>
    <row r="10" spans="1:8" s="86" customFormat="1" ht="13">
      <c r="A10" s="85" t="s">
        <v>3</v>
      </c>
      <c r="B10" s="85" t="s">
        <v>476</v>
      </c>
      <c r="C10" s="116">
        <v>5417171.1543500004</v>
      </c>
      <c r="D10" s="116"/>
      <c r="E10" s="116">
        <v>486.16084999999998</v>
      </c>
      <c r="F10" s="116">
        <v>5152851.5639199996</v>
      </c>
      <c r="G10" s="116"/>
      <c r="H10" s="116">
        <v>567.62512000000004</v>
      </c>
    </row>
    <row r="11" spans="1:8" s="86" customFormat="1" ht="13">
      <c r="A11" s="85" t="s">
        <v>45</v>
      </c>
      <c r="B11" s="85" t="s">
        <v>313</v>
      </c>
      <c r="C11" s="116">
        <v>722698.58670999995</v>
      </c>
      <c r="D11" s="116"/>
      <c r="E11" s="116"/>
      <c r="F11" s="116">
        <v>594735.74531999999</v>
      </c>
      <c r="G11" s="116"/>
      <c r="H11" s="116"/>
    </row>
    <row r="12" spans="1:8" s="86" customFormat="1" ht="13">
      <c r="A12" s="85" t="s">
        <v>46</v>
      </c>
      <c r="B12" s="85" t="s">
        <v>312</v>
      </c>
      <c r="C12" s="116">
        <v>2820049.7550599999</v>
      </c>
      <c r="D12" s="116"/>
      <c r="E12" s="116"/>
      <c r="F12" s="116">
        <v>2861106.5709799998</v>
      </c>
      <c r="G12" s="116"/>
      <c r="H12" s="116"/>
    </row>
    <row r="13" spans="1:8" s="86" customFormat="1" ht="13">
      <c r="A13" s="85" t="s">
        <v>367</v>
      </c>
      <c r="B13" s="85" t="s">
        <v>368</v>
      </c>
      <c r="C13" s="116">
        <v>1986274.4924699999</v>
      </c>
      <c r="D13" s="116"/>
      <c r="E13" s="116"/>
      <c r="F13" s="116">
        <v>1801484.2408100001</v>
      </c>
      <c r="G13" s="116"/>
      <c r="H13" s="116"/>
    </row>
    <row r="14" spans="1:8" s="86" customFormat="1" ht="13">
      <c r="A14" s="85" t="s">
        <v>369</v>
      </c>
      <c r="B14" s="85" t="s">
        <v>370</v>
      </c>
      <c r="C14" s="116">
        <v>833775.26259000006</v>
      </c>
      <c r="D14" s="116"/>
      <c r="E14" s="116"/>
      <c r="F14" s="116">
        <v>1059622.33017</v>
      </c>
      <c r="G14" s="116"/>
      <c r="H14" s="116"/>
    </row>
    <row r="15" spans="1:8" s="86" customFormat="1" ht="13">
      <c r="A15" s="85" t="s">
        <v>47</v>
      </c>
      <c r="B15" s="85" t="s">
        <v>314</v>
      </c>
      <c r="C15" s="116">
        <v>64014.172879999998</v>
      </c>
      <c r="D15" s="116"/>
      <c r="E15" s="116">
        <v>239.39843999999999</v>
      </c>
      <c r="F15" s="116">
        <v>64910.742839999999</v>
      </c>
      <c r="G15" s="116"/>
      <c r="H15" s="116">
        <v>47.337519999999998</v>
      </c>
    </row>
    <row r="16" spans="1:8" s="86" customFormat="1" ht="13">
      <c r="A16" s="85" t="s">
        <v>371</v>
      </c>
      <c r="B16" s="85" t="s">
        <v>372</v>
      </c>
      <c r="C16" s="116">
        <v>17313.795259999999</v>
      </c>
      <c r="D16" s="116"/>
      <c r="E16" s="116">
        <v>160.07284000000001</v>
      </c>
      <c r="F16" s="116">
        <v>16521.24598</v>
      </c>
      <c r="G16" s="116"/>
      <c r="H16" s="116">
        <v>13.36617</v>
      </c>
    </row>
    <row r="17" spans="1:8" s="86" customFormat="1" ht="13">
      <c r="A17" s="85" t="s">
        <v>373</v>
      </c>
      <c r="B17" s="85" t="s">
        <v>374</v>
      </c>
      <c r="C17" s="116">
        <v>1116.7356400000001</v>
      </c>
      <c r="D17" s="116"/>
      <c r="E17" s="116"/>
      <c r="F17" s="116">
        <v>1024.38357</v>
      </c>
      <c r="G17" s="116"/>
      <c r="H17" s="116">
        <v>0.22500000000000001</v>
      </c>
    </row>
    <row r="18" spans="1:8" s="86" customFormat="1" ht="13">
      <c r="A18" s="85" t="s">
        <v>375</v>
      </c>
      <c r="B18" s="85" t="s">
        <v>376</v>
      </c>
      <c r="C18" s="116">
        <v>39567.78974</v>
      </c>
      <c r="D18" s="116"/>
      <c r="E18" s="116">
        <v>76.891400000000004</v>
      </c>
      <c r="F18" s="116">
        <v>41322.682869999997</v>
      </c>
      <c r="G18" s="116"/>
      <c r="H18" s="116">
        <v>33.74635</v>
      </c>
    </row>
    <row r="19" spans="1:8" s="86" customFormat="1" ht="13">
      <c r="A19" s="85" t="s">
        <v>377</v>
      </c>
      <c r="B19" s="85" t="s">
        <v>378</v>
      </c>
      <c r="C19" s="116">
        <v>4334.9259199999997</v>
      </c>
      <c r="D19" s="116"/>
      <c r="E19" s="116"/>
      <c r="F19" s="116">
        <v>4786.5962</v>
      </c>
      <c r="G19" s="116"/>
      <c r="H19" s="116"/>
    </row>
    <row r="20" spans="1:8" s="86" customFormat="1" ht="13">
      <c r="A20" s="85" t="s">
        <v>379</v>
      </c>
      <c r="B20" s="85" t="s">
        <v>380</v>
      </c>
      <c r="C20" s="116">
        <v>1680.92632</v>
      </c>
      <c r="D20" s="116"/>
      <c r="E20" s="116">
        <v>2.4342000000000001</v>
      </c>
      <c r="F20" s="116">
        <v>1255.83422</v>
      </c>
      <c r="G20" s="116"/>
      <c r="H20" s="116"/>
    </row>
    <row r="21" spans="1:8" s="86" customFormat="1" ht="13">
      <c r="A21" s="85" t="s">
        <v>48</v>
      </c>
      <c r="B21" s="85" t="s">
        <v>381</v>
      </c>
      <c r="C21" s="116">
        <v>143929.53794000001</v>
      </c>
      <c r="D21" s="116"/>
      <c r="E21" s="116"/>
      <c r="F21" s="116">
        <v>128874.55774</v>
      </c>
      <c r="G21" s="116"/>
      <c r="H21" s="116">
        <v>0.3</v>
      </c>
    </row>
    <row r="22" spans="1:8" s="86" customFormat="1" ht="13">
      <c r="A22" s="85" t="s">
        <v>49</v>
      </c>
      <c r="B22" s="85" t="s">
        <v>315</v>
      </c>
      <c r="C22" s="116">
        <v>1053967.70838</v>
      </c>
      <c r="D22" s="116"/>
      <c r="E22" s="116">
        <v>130.46080000000001</v>
      </c>
      <c r="F22" s="116">
        <v>958672.50971999997</v>
      </c>
      <c r="G22" s="116"/>
      <c r="H22" s="116">
        <v>194.58435</v>
      </c>
    </row>
    <row r="23" spans="1:8" s="86" customFormat="1" ht="13">
      <c r="A23" s="85" t="s">
        <v>382</v>
      </c>
      <c r="B23" s="85" t="s">
        <v>383</v>
      </c>
      <c r="C23" s="116"/>
      <c r="D23" s="116"/>
      <c r="E23" s="116"/>
      <c r="F23" s="116"/>
      <c r="G23" s="116"/>
      <c r="H23" s="116"/>
    </row>
    <row r="24" spans="1:8" s="86" customFormat="1" ht="13">
      <c r="A24" s="85" t="s">
        <v>384</v>
      </c>
      <c r="B24" s="85" t="s">
        <v>380</v>
      </c>
      <c r="C24" s="116">
        <v>1053967.70838</v>
      </c>
      <c r="D24" s="116"/>
      <c r="E24" s="116">
        <v>130.46080000000001</v>
      </c>
      <c r="F24" s="116">
        <v>958672.50971999997</v>
      </c>
      <c r="G24" s="116"/>
      <c r="H24" s="116">
        <v>194.58435</v>
      </c>
    </row>
    <row r="25" spans="1:8" s="86" customFormat="1" ht="13">
      <c r="A25" s="85" t="s">
        <v>50</v>
      </c>
      <c r="B25" s="85" t="s">
        <v>316</v>
      </c>
      <c r="C25" s="116">
        <v>612511.39338000002</v>
      </c>
      <c r="D25" s="116"/>
      <c r="E25" s="116">
        <v>116.30161</v>
      </c>
      <c r="F25" s="116">
        <v>544551.43732000003</v>
      </c>
      <c r="G25" s="116"/>
      <c r="H25" s="116">
        <v>325.40325000000001</v>
      </c>
    </row>
    <row r="26" spans="1:8" s="86" customFormat="1" ht="13">
      <c r="A26" s="85" t="s">
        <v>4</v>
      </c>
      <c r="B26" s="85" t="s">
        <v>385</v>
      </c>
      <c r="C26" s="116">
        <v>-1122727.5053099999</v>
      </c>
      <c r="D26" s="116"/>
      <c r="E26" s="116">
        <v>-0.1535</v>
      </c>
      <c r="F26" s="116">
        <v>-1044293.08520999</v>
      </c>
      <c r="G26" s="116"/>
      <c r="H26" s="116">
        <v>-0.15351000000000001</v>
      </c>
    </row>
    <row r="27" spans="1:8" s="86" customFormat="1" ht="13">
      <c r="A27" s="161" t="s">
        <v>5</v>
      </c>
      <c r="B27" s="161" t="s">
        <v>386</v>
      </c>
      <c r="C27" s="151">
        <v>4294443.6490399996</v>
      </c>
      <c r="D27" s="151"/>
      <c r="E27" s="151">
        <v>486.00734999999997</v>
      </c>
      <c r="F27" s="151">
        <v>4108558.4787099999</v>
      </c>
      <c r="G27" s="151"/>
      <c r="H27" s="151">
        <v>567.47161000000006</v>
      </c>
    </row>
  </sheetData>
  <mergeCells count="7">
    <mergeCell ref="A4:H4"/>
    <mergeCell ref="A5:H5"/>
    <mergeCell ref="C6:H6"/>
    <mergeCell ref="C7:E7"/>
    <mergeCell ref="F7:H7"/>
    <mergeCell ref="A7:A8"/>
    <mergeCell ref="B7:B8"/>
  </mergeCells>
  <pageMargins left="0.39370078740157483" right="0.39370078740157483" top="0.74803149606299213" bottom="0.74803149606299213" header="0.31496062992125984" footer="0.31496062992125984"/>
  <pageSetup paperSize="9" scale="98"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2"/>
  <sheetViews>
    <sheetView showWhiteSpace="0" view="pageBreakPreview" zoomScaleNormal="100" zoomScaleSheetLayoutView="100" workbookViewId="0">
      <selection activeCell="E44" sqref="E44"/>
    </sheetView>
  </sheetViews>
  <sheetFormatPr defaultRowHeight="12.5"/>
  <cols>
    <col min="1" max="1" width="6.36328125" customWidth="1"/>
    <col min="2" max="2" width="54.36328125" customWidth="1"/>
    <col min="3" max="3" width="12.54296875" customWidth="1"/>
    <col min="4" max="4" width="10.453125" customWidth="1"/>
    <col min="5" max="5" width="17" customWidth="1"/>
    <col min="6" max="6" width="11.90625" bestFit="1" customWidth="1"/>
    <col min="7" max="7" width="11" customWidth="1"/>
    <col min="8" max="8" width="17.08984375" customWidth="1"/>
  </cols>
  <sheetData>
    <row r="1" spans="1:8" ht="13">
      <c r="A1" s="75"/>
      <c r="B1" s="92"/>
      <c r="C1" s="92"/>
      <c r="D1" s="92"/>
      <c r="E1" s="92"/>
      <c r="F1" s="92"/>
      <c r="G1" s="92"/>
      <c r="H1" s="93" t="s">
        <v>859</v>
      </c>
    </row>
    <row r="2" spans="1:8" ht="13">
      <c r="A2" s="75"/>
      <c r="B2" s="75"/>
      <c r="C2" s="75"/>
      <c r="D2" s="92"/>
      <c r="E2" s="92"/>
      <c r="F2" s="92"/>
      <c r="G2" s="92"/>
      <c r="H2" s="93" t="s">
        <v>363</v>
      </c>
    </row>
    <row r="3" spans="1:8" ht="13">
      <c r="A3" s="75"/>
      <c r="B3" s="75"/>
      <c r="C3" s="92"/>
      <c r="D3" s="92"/>
      <c r="E3" s="92"/>
      <c r="F3" s="92"/>
      <c r="G3" s="92"/>
      <c r="H3" s="96"/>
    </row>
    <row r="4" spans="1:8" ht="13">
      <c r="A4" s="539" t="s">
        <v>399</v>
      </c>
      <c r="B4" s="539"/>
      <c r="C4" s="539"/>
      <c r="D4" s="539"/>
      <c r="E4" s="539"/>
      <c r="F4" s="539"/>
      <c r="G4" s="539"/>
      <c r="H4" s="539"/>
    </row>
    <row r="5" spans="1:8" ht="13">
      <c r="A5" s="540" t="s">
        <v>928</v>
      </c>
      <c r="B5" s="540"/>
      <c r="C5" s="540"/>
      <c r="D5" s="540"/>
      <c r="E5" s="540"/>
      <c r="F5" s="540"/>
      <c r="G5" s="540"/>
      <c r="H5" s="540"/>
    </row>
    <row r="6" spans="1:8" ht="13">
      <c r="A6" s="75"/>
      <c r="B6" s="92"/>
      <c r="C6" s="543" t="s">
        <v>355</v>
      </c>
      <c r="D6" s="543"/>
      <c r="E6" s="543"/>
      <c r="F6" s="543"/>
      <c r="G6" s="543"/>
      <c r="H6" s="543"/>
    </row>
    <row r="7" spans="1:8" ht="34.5" customHeight="1">
      <c r="A7" s="541" t="s">
        <v>473</v>
      </c>
      <c r="B7" s="547" t="s">
        <v>387</v>
      </c>
      <c r="C7" s="544" t="s">
        <v>364</v>
      </c>
      <c r="D7" s="545"/>
      <c r="E7" s="546"/>
      <c r="F7" s="544" t="s">
        <v>365</v>
      </c>
      <c r="G7" s="545"/>
      <c r="H7" s="546"/>
    </row>
    <row r="8" spans="1:8" ht="51" customHeight="1">
      <c r="A8" s="542"/>
      <c r="B8" s="548"/>
      <c r="C8" s="94" t="s">
        <v>1</v>
      </c>
      <c r="D8" s="94" t="s">
        <v>366</v>
      </c>
      <c r="E8" s="94" t="s">
        <v>398</v>
      </c>
      <c r="F8" s="94" t="s">
        <v>1</v>
      </c>
      <c r="G8" s="94" t="s">
        <v>366</v>
      </c>
      <c r="H8" s="94" t="s">
        <v>398</v>
      </c>
    </row>
    <row r="9" spans="1:8" s="86" customFormat="1" ht="12" customHeight="1">
      <c r="A9" s="101">
        <v>1</v>
      </c>
      <c r="B9" s="102">
        <v>2</v>
      </c>
      <c r="C9" s="102">
        <v>3</v>
      </c>
      <c r="D9" s="102">
        <v>4</v>
      </c>
      <c r="E9" s="102">
        <v>5</v>
      </c>
      <c r="F9" s="102">
        <v>6</v>
      </c>
      <c r="G9" s="102">
        <v>7</v>
      </c>
      <c r="H9" s="102">
        <v>8</v>
      </c>
    </row>
    <row r="10" spans="1:8" s="86" customFormat="1" ht="13">
      <c r="A10" s="95" t="s">
        <v>3</v>
      </c>
      <c r="B10" s="95" t="s">
        <v>512</v>
      </c>
      <c r="C10" s="117">
        <v>46658.558830000002</v>
      </c>
      <c r="D10" s="117"/>
      <c r="E10" s="117">
        <v>3029.66885</v>
      </c>
      <c r="F10" s="117">
        <v>7142.0504300000002</v>
      </c>
      <c r="G10" s="117"/>
      <c r="H10" s="117">
        <v>1923.81675</v>
      </c>
    </row>
    <row r="11" spans="1:8" s="86" customFormat="1" ht="13">
      <c r="A11" s="95" t="s">
        <v>4</v>
      </c>
      <c r="B11" s="95" t="s">
        <v>513</v>
      </c>
      <c r="C11" s="117">
        <v>24048.338810000001</v>
      </c>
      <c r="D11" s="117"/>
      <c r="E11" s="117">
        <v>109.02297</v>
      </c>
      <c r="F11" s="117">
        <v>20460.386139999999</v>
      </c>
      <c r="G11" s="117"/>
      <c r="H11" s="117">
        <v>94.620239999999995</v>
      </c>
    </row>
    <row r="12" spans="1:8" s="86" customFormat="1" ht="13">
      <c r="A12" s="95" t="s">
        <v>5</v>
      </c>
      <c r="B12" s="95" t="s">
        <v>514</v>
      </c>
      <c r="C12" s="117">
        <v>263504.64259</v>
      </c>
      <c r="D12" s="117"/>
      <c r="E12" s="117">
        <v>16095.800800000001</v>
      </c>
      <c r="F12" s="117">
        <v>213732.43223999999</v>
      </c>
      <c r="G12" s="117"/>
      <c r="H12" s="117">
        <v>15715.24869</v>
      </c>
    </row>
    <row r="13" spans="1:8" s="86" customFormat="1" ht="13">
      <c r="A13" s="95" t="s">
        <v>6</v>
      </c>
      <c r="B13" s="95" t="s">
        <v>515</v>
      </c>
      <c r="C13" s="117">
        <v>1570385.81574</v>
      </c>
      <c r="D13" s="117"/>
      <c r="E13" s="117">
        <v>381.69954999999999</v>
      </c>
      <c r="F13" s="117">
        <v>1372909.3612899999</v>
      </c>
      <c r="G13" s="117"/>
      <c r="H13" s="117">
        <v>1073.4857999999999</v>
      </c>
    </row>
    <row r="14" spans="1:8" s="86" customFormat="1" ht="13">
      <c r="A14" s="95" t="s">
        <v>391</v>
      </c>
      <c r="B14" s="95" t="s">
        <v>516</v>
      </c>
      <c r="C14" s="117">
        <v>10060.41295</v>
      </c>
      <c r="D14" s="117"/>
      <c r="E14" s="117">
        <v>37.872010000000003</v>
      </c>
      <c r="F14" s="117">
        <v>11684.46543</v>
      </c>
      <c r="G14" s="117"/>
      <c r="H14" s="117">
        <v>14.477880000000001</v>
      </c>
    </row>
    <row r="15" spans="1:8" s="86" customFormat="1" ht="13">
      <c r="A15" s="95" t="s">
        <v>392</v>
      </c>
      <c r="B15" s="95" t="s">
        <v>517</v>
      </c>
      <c r="C15" s="117">
        <v>845124.14763000002</v>
      </c>
      <c r="D15" s="117"/>
      <c r="E15" s="117">
        <v>338.26623000000001</v>
      </c>
      <c r="F15" s="117">
        <v>761134.64765000006</v>
      </c>
      <c r="G15" s="117"/>
      <c r="H15" s="117">
        <v>324.01281</v>
      </c>
    </row>
    <row r="16" spans="1:8" s="86" customFormat="1" ht="13">
      <c r="A16" s="95" t="s">
        <v>393</v>
      </c>
      <c r="B16" s="95" t="s">
        <v>518</v>
      </c>
      <c r="C16" s="117">
        <v>420194.46720000001</v>
      </c>
      <c r="D16" s="117"/>
      <c r="E16" s="117">
        <v>1.1310000000000001E-2</v>
      </c>
      <c r="F16" s="117">
        <v>300827.71714999998</v>
      </c>
      <c r="G16" s="117"/>
      <c r="H16" s="117">
        <v>1.2030000000000001E-2</v>
      </c>
    </row>
    <row r="17" spans="1:8" s="86" customFormat="1" ht="13">
      <c r="A17" s="95" t="s">
        <v>394</v>
      </c>
      <c r="B17" s="95" t="s">
        <v>519</v>
      </c>
      <c r="C17" s="117">
        <v>295006.78795999999</v>
      </c>
      <c r="D17" s="117"/>
      <c r="E17" s="117">
        <v>5.55</v>
      </c>
      <c r="F17" s="117">
        <v>299262.53106000001</v>
      </c>
      <c r="G17" s="117"/>
      <c r="H17" s="117">
        <v>734.98307999999997</v>
      </c>
    </row>
    <row r="18" spans="1:8" s="86" customFormat="1" ht="13">
      <c r="A18" s="95" t="s">
        <v>7</v>
      </c>
      <c r="B18" s="95" t="s">
        <v>520</v>
      </c>
      <c r="C18" s="117">
        <v>270477.42018999998</v>
      </c>
      <c r="D18" s="117"/>
      <c r="E18" s="117">
        <v>177.06243000000001</v>
      </c>
      <c r="F18" s="117">
        <v>236597.98024999999</v>
      </c>
      <c r="G18" s="117"/>
      <c r="H18" s="117">
        <v>407.25846000000001</v>
      </c>
    </row>
    <row r="19" spans="1:8" s="86" customFormat="1" ht="13">
      <c r="A19" s="95" t="s">
        <v>395</v>
      </c>
      <c r="B19" s="95" t="s">
        <v>521</v>
      </c>
      <c r="C19" s="117"/>
      <c r="D19" s="117"/>
      <c r="E19" s="117"/>
      <c r="F19" s="117"/>
      <c r="G19" s="117"/>
      <c r="H19" s="117"/>
    </row>
    <row r="20" spans="1:8" s="86" customFormat="1" ht="13">
      <c r="A20" s="95" t="s">
        <v>396</v>
      </c>
      <c r="B20" s="95" t="s">
        <v>522</v>
      </c>
      <c r="C20" s="117">
        <v>89835.453599999993</v>
      </c>
      <c r="D20" s="117"/>
      <c r="E20" s="117">
        <v>132.31478000000001</v>
      </c>
      <c r="F20" s="117">
        <v>89073.339370000002</v>
      </c>
      <c r="G20" s="117"/>
      <c r="H20" s="117">
        <v>231.94631000000001</v>
      </c>
    </row>
    <row r="21" spans="1:8" s="86" customFormat="1" ht="13">
      <c r="A21" s="95" t="s">
        <v>397</v>
      </c>
      <c r="B21" s="95" t="s">
        <v>523</v>
      </c>
      <c r="C21" s="117">
        <v>180641.96659</v>
      </c>
      <c r="D21" s="117"/>
      <c r="E21" s="117">
        <v>44.74765</v>
      </c>
      <c r="F21" s="117">
        <v>147524.64087999999</v>
      </c>
      <c r="G21" s="117"/>
      <c r="H21" s="117">
        <v>175.31215</v>
      </c>
    </row>
    <row r="22" spans="1:8" s="86" customFormat="1" ht="15.75" customHeight="1">
      <c r="A22" s="115" t="s">
        <v>8</v>
      </c>
      <c r="B22" s="115" t="s">
        <v>524</v>
      </c>
      <c r="C22" s="146">
        <v>2175074.7761599999</v>
      </c>
      <c r="D22" s="146"/>
      <c r="E22" s="146">
        <v>19793.2546</v>
      </c>
      <c r="F22" s="146">
        <v>1850842.2103499901</v>
      </c>
      <c r="G22" s="146"/>
      <c r="H22" s="146">
        <v>19214.4299399999</v>
      </c>
    </row>
  </sheetData>
  <mergeCells count="7">
    <mergeCell ref="A4:H4"/>
    <mergeCell ref="A5:H5"/>
    <mergeCell ref="A7:A8"/>
    <mergeCell ref="C6:H6"/>
    <mergeCell ref="C7:E7"/>
    <mergeCell ref="F7:H7"/>
    <mergeCell ref="B7:B8"/>
  </mergeCells>
  <pageMargins left="0.51" right="0.28000000000000003"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B1351-D935-4ACB-82CC-67C45B234F53}">
  <sheetPr>
    <pageSetUpPr fitToPage="1"/>
  </sheetPr>
  <dimension ref="A1:J58"/>
  <sheetViews>
    <sheetView view="pageBreakPreview" topLeftCell="A20" zoomScaleNormal="90" zoomScaleSheetLayoutView="100" workbookViewId="0">
      <selection activeCell="P39" sqref="P39"/>
    </sheetView>
  </sheetViews>
  <sheetFormatPr defaultColWidth="8.90625" defaultRowHeight="13"/>
  <cols>
    <col min="1" max="1" width="7.54296875" style="127" customWidth="1"/>
    <col min="2" max="2" width="46.08984375" style="127" customWidth="1"/>
    <col min="3" max="3" width="12" style="126" customWidth="1"/>
    <col min="4" max="4" width="12.36328125" style="127" customWidth="1"/>
    <col min="5" max="5" width="13.36328125" style="127" customWidth="1"/>
    <col min="6" max="6" width="17.54296875" style="127" bestFit="1" customWidth="1"/>
    <col min="7" max="7" width="16.453125" style="127" customWidth="1"/>
    <col min="8" max="8" width="17.54296875" style="127" customWidth="1"/>
    <col min="9" max="9" width="17.453125" style="127" customWidth="1"/>
    <col min="10" max="10" width="19.6328125" style="127" customWidth="1"/>
    <col min="11" max="16384" width="8.90625" style="127"/>
  </cols>
  <sheetData>
    <row r="1" spans="1:10">
      <c r="A1" s="142"/>
      <c r="B1" s="142"/>
      <c r="C1" s="228"/>
      <c r="D1" s="142"/>
      <c r="E1" s="142"/>
      <c r="F1" s="142"/>
      <c r="G1" s="142"/>
      <c r="H1" s="143"/>
      <c r="I1" s="143"/>
      <c r="J1" s="221" t="s">
        <v>859</v>
      </c>
    </row>
    <row r="2" spans="1:10">
      <c r="A2" s="142"/>
      <c r="B2" s="142"/>
      <c r="C2" s="228"/>
      <c r="D2" s="142"/>
      <c r="E2" s="142"/>
      <c r="F2" s="142"/>
      <c r="G2" s="142"/>
      <c r="H2" s="143"/>
      <c r="I2" s="143"/>
      <c r="J2" s="221" t="s">
        <v>410</v>
      </c>
    </row>
    <row r="3" spans="1:10">
      <c r="A3" s="142"/>
      <c r="B3" s="142"/>
      <c r="C3" s="228"/>
      <c r="D3" s="142"/>
      <c r="E3" s="142"/>
      <c r="F3" s="142"/>
      <c r="G3" s="142"/>
      <c r="H3" s="143"/>
      <c r="I3" s="143"/>
      <c r="J3" s="221"/>
    </row>
    <row r="4" spans="1:10">
      <c r="A4" s="549" t="s">
        <v>491</v>
      </c>
      <c r="B4" s="549"/>
      <c r="C4" s="549"/>
      <c r="D4" s="549"/>
      <c r="E4" s="549"/>
      <c r="F4" s="549"/>
      <c r="G4" s="549"/>
      <c r="H4" s="549"/>
      <c r="I4" s="549"/>
      <c r="J4" s="549"/>
    </row>
    <row r="5" spans="1:10">
      <c r="A5" s="550" t="s">
        <v>928</v>
      </c>
      <c r="B5" s="550"/>
      <c r="C5" s="550"/>
      <c r="D5" s="550"/>
      <c r="E5" s="550"/>
      <c r="F5" s="550"/>
      <c r="G5" s="550"/>
      <c r="H5" s="550"/>
      <c r="I5" s="550"/>
      <c r="J5" s="550"/>
    </row>
    <row r="6" spans="1:10" ht="12.75" customHeight="1">
      <c r="A6" s="142"/>
      <c r="B6" s="142"/>
      <c r="C6" s="228"/>
      <c r="D6" s="142"/>
      <c r="E6" s="142"/>
      <c r="F6" s="551" t="s">
        <v>492</v>
      </c>
      <c r="G6" s="551"/>
      <c r="H6" s="551"/>
      <c r="I6" s="551"/>
      <c r="J6" s="551"/>
    </row>
    <row r="7" spans="1:10" ht="12.75" customHeight="1">
      <c r="A7" s="552" t="s">
        <v>400</v>
      </c>
      <c r="B7" s="552" t="s">
        <v>643</v>
      </c>
      <c r="C7" s="552" t="s">
        <v>645</v>
      </c>
      <c r="D7" s="552" t="s">
        <v>644</v>
      </c>
      <c r="E7" s="555" t="s">
        <v>43</v>
      </c>
      <c r="F7" s="556"/>
      <c r="G7" s="557"/>
      <c r="H7" s="555" t="s">
        <v>44</v>
      </c>
      <c r="I7" s="556"/>
      <c r="J7" s="557"/>
    </row>
    <row r="8" spans="1:10" ht="66" customHeight="1">
      <c r="A8" s="553"/>
      <c r="B8" s="553"/>
      <c r="C8" s="553"/>
      <c r="D8" s="553"/>
      <c r="E8" s="552" t="s">
        <v>401</v>
      </c>
      <c r="F8" s="552" t="s">
        <v>908</v>
      </c>
      <c r="G8" s="552" t="s">
        <v>691</v>
      </c>
      <c r="H8" s="552" t="s">
        <v>401</v>
      </c>
      <c r="I8" s="552" t="s">
        <v>692</v>
      </c>
      <c r="J8" s="552" t="s">
        <v>691</v>
      </c>
    </row>
    <row r="9" spans="1:10" ht="63.75" customHeight="1">
      <c r="A9" s="554"/>
      <c r="B9" s="554"/>
      <c r="C9" s="554"/>
      <c r="D9" s="554"/>
      <c r="E9" s="554"/>
      <c r="F9" s="554"/>
      <c r="G9" s="554"/>
      <c r="H9" s="554"/>
      <c r="I9" s="554"/>
      <c r="J9" s="554"/>
    </row>
    <row r="10" spans="1:10">
      <c r="A10" s="220">
        <v>1</v>
      </c>
      <c r="B10" s="220">
        <v>2</v>
      </c>
      <c r="C10" s="220">
        <v>3</v>
      </c>
      <c r="D10" s="220">
        <v>4</v>
      </c>
      <c r="E10" s="220">
        <v>5</v>
      </c>
      <c r="F10" s="220">
        <v>6</v>
      </c>
      <c r="G10" s="220">
        <v>7</v>
      </c>
      <c r="H10" s="220">
        <v>8</v>
      </c>
      <c r="I10" s="220">
        <v>9</v>
      </c>
      <c r="J10" s="220">
        <v>10</v>
      </c>
    </row>
    <row r="11" spans="1:10">
      <c r="A11" s="233" t="s">
        <v>3</v>
      </c>
      <c r="B11" s="210" t="s">
        <v>402</v>
      </c>
      <c r="C11" s="209" t="s">
        <v>2</v>
      </c>
      <c r="D11" s="209" t="s">
        <v>2</v>
      </c>
      <c r="E11" s="234" t="s">
        <v>2</v>
      </c>
      <c r="F11" s="235" t="s">
        <v>2</v>
      </c>
      <c r="G11" s="235">
        <v>883898817.04999995</v>
      </c>
      <c r="H11" s="234" t="s">
        <v>2</v>
      </c>
      <c r="I11" s="236" t="s">
        <v>2</v>
      </c>
      <c r="J11" s="235">
        <v>1434229145.8199999</v>
      </c>
    </row>
    <row r="12" spans="1:10" ht="15" customHeight="1">
      <c r="A12" s="215" t="s">
        <v>45</v>
      </c>
      <c r="B12" s="215" t="s">
        <v>705</v>
      </c>
      <c r="C12" s="314" t="s">
        <v>663</v>
      </c>
      <c r="D12" s="213"/>
      <c r="E12" s="217">
        <v>111514000</v>
      </c>
      <c r="F12" s="231" t="s">
        <v>929</v>
      </c>
      <c r="G12" s="222">
        <v>105973811.52</v>
      </c>
      <c r="H12" s="217">
        <v>118021000</v>
      </c>
      <c r="I12" s="230"/>
      <c r="J12" s="222">
        <v>94077575.590000004</v>
      </c>
    </row>
    <row r="13" spans="1:10" ht="15" customHeight="1">
      <c r="A13" s="215" t="s">
        <v>46</v>
      </c>
      <c r="B13" s="215" t="s">
        <v>706</v>
      </c>
      <c r="C13" s="314" t="s">
        <v>663</v>
      </c>
      <c r="D13" s="213"/>
      <c r="E13" s="217">
        <v>1173979215</v>
      </c>
      <c r="F13" s="230">
        <v>0.103013484</v>
      </c>
      <c r="G13" s="222">
        <v>120935689.08</v>
      </c>
      <c r="H13" s="217">
        <v>1184250721</v>
      </c>
      <c r="I13" s="230"/>
      <c r="J13" s="222">
        <v>194453682.58000001</v>
      </c>
    </row>
    <row r="14" spans="1:10" ht="15" customHeight="1">
      <c r="A14" s="215" t="s">
        <v>47</v>
      </c>
      <c r="B14" s="215" t="s">
        <v>707</v>
      </c>
      <c r="C14" s="314" t="s">
        <v>663</v>
      </c>
      <c r="D14" s="213"/>
      <c r="E14" s="217">
        <v>218854310</v>
      </c>
      <c r="F14" s="230">
        <v>0.173000454</v>
      </c>
      <c r="G14" s="222">
        <v>37861894.979999997</v>
      </c>
      <c r="H14" s="217">
        <v>220522310</v>
      </c>
      <c r="I14" s="230"/>
      <c r="J14" s="222">
        <v>54962529.909999996</v>
      </c>
    </row>
    <row r="15" spans="1:10" ht="15" customHeight="1">
      <c r="A15" s="215" t="s">
        <v>48</v>
      </c>
      <c r="B15" s="215" t="s">
        <v>708</v>
      </c>
      <c r="C15" s="314" t="s">
        <v>663</v>
      </c>
      <c r="D15" s="213"/>
      <c r="E15" s="217">
        <v>733366000</v>
      </c>
      <c r="F15" s="230">
        <v>0.289692801</v>
      </c>
      <c r="G15" s="222">
        <v>212450850.69999999</v>
      </c>
      <c r="H15" s="217">
        <v>741642000</v>
      </c>
      <c r="I15" s="230"/>
      <c r="J15" s="222">
        <v>192420128.33000001</v>
      </c>
    </row>
    <row r="16" spans="1:10" ht="15" customHeight="1">
      <c r="A16" s="215" t="s">
        <v>49</v>
      </c>
      <c r="B16" s="215" t="s">
        <v>709</v>
      </c>
      <c r="C16" s="314" t="s">
        <v>663</v>
      </c>
      <c r="D16" s="213"/>
      <c r="E16" s="217">
        <v>15279000</v>
      </c>
      <c r="F16" s="230">
        <v>2.1929839999999998E-3</v>
      </c>
      <c r="G16" s="222">
        <v>33506.6</v>
      </c>
      <c r="H16" s="217">
        <v>15243000</v>
      </c>
      <c r="I16" s="230"/>
      <c r="J16" s="222">
        <v>42297.919999999998</v>
      </c>
    </row>
    <row r="17" spans="1:10" ht="15" customHeight="1">
      <c r="A17" s="215" t="s">
        <v>50</v>
      </c>
      <c r="B17" s="215" t="s">
        <v>710</v>
      </c>
      <c r="C17" s="314" t="s">
        <v>663</v>
      </c>
      <c r="D17" s="213"/>
      <c r="E17" s="217">
        <v>2109950</v>
      </c>
      <c r="F17" s="229">
        <v>41.688128542000001</v>
      </c>
      <c r="G17" s="222">
        <v>87959866.810000002</v>
      </c>
      <c r="H17" s="217">
        <v>2154820</v>
      </c>
      <c r="I17" s="229"/>
      <c r="J17" s="222">
        <v>89830413.150000006</v>
      </c>
    </row>
    <row r="18" spans="1:10" ht="15" customHeight="1">
      <c r="A18" s="215" t="s">
        <v>51</v>
      </c>
      <c r="B18" s="215" t="s">
        <v>711</v>
      </c>
      <c r="C18" s="314" t="s">
        <v>663</v>
      </c>
      <c r="D18" s="213"/>
      <c r="E18" s="217">
        <v>48907000</v>
      </c>
      <c r="F18" s="230">
        <v>0.17787752600000001</v>
      </c>
      <c r="G18" s="222">
        <v>8699456.1799999997</v>
      </c>
      <c r="H18" s="217">
        <v>49194000</v>
      </c>
      <c r="I18" s="230"/>
      <c r="J18" s="222">
        <v>15377460.869999999</v>
      </c>
    </row>
    <row r="19" spans="1:10" ht="15" customHeight="1">
      <c r="A19" s="215" t="s">
        <v>52</v>
      </c>
      <c r="B19" s="215" t="s">
        <v>712</v>
      </c>
      <c r="C19" s="314" t="s">
        <v>663</v>
      </c>
      <c r="D19" s="213"/>
      <c r="E19" s="217">
        <v>1403000</v>
      </c>
      <c r="F19" s="230">
        <v>2.5060260000000002E-3</v>
      </c>
      <c r="G19" s="222">
        <v>3515.96</v>
      </c>
      <c r="H19" s="217">
        <v>1403000</v>
      </c>
      <c r="I19" s="230"/>
      <c r="J19" s="222">
        <v>66392.240000000005</v>
      </c>
    </row>
    <row r="20" spans="1:10" ht="15" customHeight="1">
      <c r="A20" s="215" t="s">
        <v>164</v>
      </c>
      <c r="B20" s="215" t="s">
        <v>713</v>
      </c>
      <c r="C20" s="314" t="s">
        <v>663</v>
      </c>
      <c r="D20" s="213"/>
      <c r="E20" s="217">
        <v>94664000</v>
      </c>
      <c r="F20" s="230">
        <v>8.2504200000000001E-4</v>
      </c>
      <c r="G20" s="222">
        <v>78101.78</v>
      </c>
      <c r="H20" s="217">
        <v>95223000</v>
      </c>
      <c r="I20" s="230"/>
      <c r="J20" s="222">
        <v>559317.11</v>
      </c>
    </row>
    <row r="21" spans="1:10" ht="15" customHeight="1">
      <c r="A21" s="215" t="s">
        <v>166</v>
      </c>
      <c r="B21" s="215" t="s">
        <v>714</v>
      </c>
      <c r="C21" s="314" t="s">
        <v>663</v>
      </c>
      <c r="D21" s="213"/>
      <c r="E21" s="217">
        <v>8057060</v>
      </c>
      <c r="F21" s="230">
        <v>3.3240459E-2</v>
      </c>
      <c r="G21" s="222">
        <v>267820.37</v>
      </c>
      <c r="H21" s="217">
        <v>8057060</v>
      </c>
      <c r="I21" s="230"/>
      <c r="J21" s="222">
        <v>267820.37</v>
      </c>
    </row>
    <row r="22" spans="1:10" ht="15" customHeight="1">
      <c r="A22" s="215" t="s">
        <v>168</v>
      </c>
      <c r="B22" s="215" t="s">
        <v>715</v>
      </c>
      <c r="C22" s="314" t="s">
        <v>663</v>
      </c>
      <c r="D22" s="213"/>
      <c r="E22" s="217">
        <v>3185000</v>
      </c>
      <c r="F22" s="231">
        <v>0.94982317100000002</v>
      </c>
      <c r="G22" s="222">
        <v>3025186.8</v>
      </c>
      <c r="H22" s="217">
        <v>3273000</v>
      </c>
      <c r="I22" s="231"/>
      <c r="J22" s="222">
        <v>3387581.99</v>
      </c>
    </row>
    <row r="23" spans="1:10" ht="15" customHeight="1">
      <c r="A23" s="215" t="s">
        <v>170</v>
      </c>
      <c r="B23" s="215" t="s">
        <v>716</v>
      </c>
      <c r="C23" s="314" t="s">
        <v>663</v>
      </c>
      <c r="D23" s="213"/>
      <c r="E23" s="217">
        <v>15592000</v>
      </c>
      <c r="F23" s="230">
        <v>2.0541829999999998E-3</v>
      </c>
      <c r="G23" s="222">
        <v>32028.82</v>
      </c>
      <c r="H23" s="217">
        <v>15365000</v>
      </c>
      <c r="I23" s="230"/>
      <c r="J23" s="222">
        <v>105018.08</v>
      </c>
    </row>
    <row r="24" spans="1:10" ht="15" customHeight="1">
      <c r="A24" s="215" t="s">
        <v>172</v>
      </c>
      <c r="B24" s="215" t="s">
        <v>717</v>
      </c>
      <c r="C24" s="314" t="s">
        <v>663</v>
      </c>
      <c r="D24" s="213"/>
      <c r="E24" s="217">
        <v>84337000</v>
      </c>
      <c r="F24" s="230">
        <v>6.1484384000000003E-2</v>
      </c>
      <c r="G24" s="222">
        <v>5185408.5</v>
      </c>
      <c r="H24" s="217">
        <v>85321000</v>
      </c>
      <c r="I24" s="230"/>
      <c r="J24" s="222">
        <v>5179753.53</v>
      </c>
    </row>
    <row r="25" spans="1:10" ht="15" customHeight="1">
      <c r="A25" s="215" t="s">
        <v>174</v>
      </c>
      <c r="B25" s="215" t="s">
        <v>718</v>
      </c>
      <c r="C25" s="314" t="s">
        <v>663</v>
      </c>
      <c r="D25" s="213"/>
      <c r="E25" s="217">
        <v>359216000</v>
      </c>
      <c r="F25" s="230">
        <v>0.14114558999999999</v>
      </c>
      <c r="G25" s="222">
        <v>50701754.259999998</v>
      </c>
      <c r="H25" s="217">
        <v>336164000</v>
      </c>
      <c r="I25" s="230"/>
      <c r="J25" s="222">
        <v>87218253.579999998</v>
      </c>
    </row>
    <row r="26" spans="1:10" ht="15" customHeight="1">
      <c r="A26" s="215" t="s">
        <v>732</v>
      </c>
      <c r="B26" s="215" t="s">
        <v>719</v>
      </c>
      <c r="C26" s="314" t="s">
        <v>663</v>
      </c>
      <c r="D26" s="213"/>
      <c r="E26" s="217">
        <v>18935410</v>
      </c>
      <c r="F26" s="230">
        <v>6.4350617999999998E-2</v>
      </c>
      <c r="G26" s="222">
        <v>1218505.3500000001</v>
      </c>
      <c r="H26" s="217">
        <v>19002410</v>
      </c>
      <c r="I26" s="230"/>
      <c r="J26" s="222">
        <v>345684.07</v>
      </c>
    </row>
    <row r="27" spans="1:10" ht="15" customHeight="1">
      <c r="A27" s="215" t="s">
        <v>733</v>
      </c>
      <c r="B27" s="215" t="s">
        <v>720</v>
      </c>
      <c r="C27" s="314" t="s">
        <v>663</v>
      </c>
      <c r="D27" s="213"/>
      <c r="E27" s="224">
        <v>423984</v>
      </c>
      <c r="F27" s="230">
        <v>1.7288680249999999</v>
      </c>
      <c r="G27" s="222">
        <v>733012.38</v>
      </c>
      <c r="H27" s="224">
        <v>463542</v>
      </c>
      <c r="I27" s="230"/>
      <c r="J27" s="222">
        <v>3488725.56</v>
      </c>
    </row>
    <row r="28" spans="1:10" ht="15" customHeight="1">
      <c r="A28" s="215" t="s">
        <v>734</v>
      </c>
      <c r="B28" s="215" t="s">
        <v>721</v>
      </c>
      <c r="C28" s="314" t="s">
        <v>663</v>
      </c>
      <c r="D28" s="213"/>
      <c r="E28" s="224">
        <v>2402576</v>
      </c>
      <c r="F28" s="230">
        <v>3.5015795540000001</v>
      </c>
      <c r="G28" s="222">
        <v>8412810.9900000002</v>
      </c>
      <c r="H28" s="224">
        <v>2359368</v>
      </c>
      <c r="I28" s="230"/>
      <c r="J28" s="222">
        <v>31947563.16</v>
      </c>
    </row>
    <row r="29" spans="1:10" ht="15" customHeight="1">
      <c r="A29" s="215" t="s">
        <v>735</v>
      </c>
      <c r="B29" s="215" t="s">
        <v>722</v>
      </c>
      <c r="C29" s="314" t="s">
        <v>663</v>
      </c>
      <c r="D29" s="213"/>
      <c r="E29" s="224">
        <v>503144167</v>
      </c>
      <c r="F29" s="230">
        <v>0.164121295</v>
      </c>
      <c r="G29" s="222">
        <v>82576672.280000001</v>
      </c>
      <c r="H29" s="224">
        <v>495781980</v>
      </c>
      <c r="I29" s="230"/>
      <c r="J29" s="222">
        <v>217646699.69</v>
      </c>
    </row>
    <row r="30" spans="1:10" ht="15" customHeight="1">
      <c r="A30" s="215" t="s">
        <v>736</v>
      </c>
      <c r="B30" s="215" t="s">
        <v>723</v>
      </c>
      <c r="C30" s="314" t="s">
        <v>663</v>
      </c>
      <c r="D30" s="213"/>
      <c r="E30" s="224">
        <v>2395924</v>
      </c>
      <c r="F30" s="230">
        <v>1.144840812</v>
      </c>
      <c r="G30" s="222">
        <v>2742951.58</v>
      </c>
      <c r="H30" s="224">
        <v>417576</v>
      </c>
      <c r="I30" s="230"/>
      <c r="J30" s="222">
        <v>27132629.379999999</v>
      </c>
    </row>
    <row r="31" spans="1:10" ht="15" customHeight="1">
      <c r="A31" s="215" t="s">
        <v>737</v>
      </c>
      <c r="B31" s="215" t="s">
        <v>724</v>
      </c>
      <c r="C31" s="314" t="s">
        <v>663</v>
      </c>
      <c r="D31" s="213"/>
      <c r="E31" s="224">
        <v>271538122</v>
      </c>
      <c r="F31" s="230">
        <v>0.55684537700000003</v>
      </c>
      <c r="G31" s="222">
        <v>151204747.91</v>
      </c>
      <c r="H31" s="224">
        <v>270089777</v>
      </c>
      <c r="I31" s="230"/>
      <c r="J31" s="222">
        <v>406390137.00999999</v>
      </c>
    </row>
    <row r="32" spans="1:10" ht="15" customHeight="1">
      <c r="A32" s="215" t="s">
        <v>738</v>
      </c>
      <c r="B32" s="215" t="s">
        <v>725</v>
      </c>
      <c r="C32" s="314" t="s">
        <v>663</v>
      </c>
      <c r="D32" s="213"/>
      <c r="E32" s="224">
        <v>21563322</v>
      </c>
      <c r="F32" s="230">
        <v>0.176281938</v>
      </c>
      <c r="G32" s="222">
        <v>3801224.2</v>
      </c>
      <c r="H32" s="224">
        <v>241026562</v>
      </c>
      <c r="I32" s="230"/>
      <c r="J32" s="222">
        <v>9329481.6999999993</v>
      </c>
    </row>
    <row r="33" spans="1:10" ht="15" customHeight="1">
      <c r="A33" s="215" t="s">
        <v>739</v>
      </c>
      <c r="B33" s="215" t="s">
        <v>726</v>
      </c>
      <c r="C33" s="314" t="s">
        <v>663</v>
      </c>
      <c r="D33" s="213"/>
      <c r="E33" s="224"/>
      <c r="F33" s="223"/>
      <c r="G33" s="222"/>
      <c r="H33" s="224"/>
      <c r="I33" s="223"/>
      <c r="J33" s="222"/>
    </row>
    <row r="34" spans="1:10" ht="15" customHeight="1">
      <c r="A34" s="215" t="s">
        <v>740</v>
      </c>
      <c r="B34" s="215" t="s">
        <v>727</v>
      </c>
      <c r="C34" s="314" t="s">
        <v>663</v>
      </c>
      <c r="D34" s="213"/>
      <c r="E34" s="224"/>
      <c r="F34" s="223"/>
      <c r="G34" s="222"/>
      <c r="H34" s="224"/>
      <c r="I34" s="223"/>
      <c r="J34" s="222"/>
    </row>
    <row r="35" spans="1:10" ht="15" customHeight="1">
      <c r="A35" s="215" t="s">
        <v>741</v>
      </c>
      <c r="B35" s="215" t="s">
        <v>728</v>
      </c>
      <c r="C35" s="314" t="s">
        <v>663</v>
      </c>
      <c r="D35" s="213"/>
      <c r="E35" s="224"/>
      <c r="F35" s="223"/>
      <c r="G35" s="222"/>
      <c r="H35" s="224"/>
      <c r="I35" s="223"/>
      <c r="J35" s="222"/>
    </row>
    <row r="36" spans="1:10" ht="15" customHeight="1">
      <c r="A36" s="215" t="s">
        <v>742</v>
      </c>
      <c r="B36" s="215" t="s">
        <v>729</v>
      </c>
      <c r="C36" s="314" t="s">
        <v>663</v>
      </c>
      <c r="D36" s="213"/>
      <c r="E36" s="224"/>
      <c r="F36" s="223"/>
      <c r="G36" s="222"/>
      <c r="H36" s="224"/>
      <c r="I36" s="223"/>
      <c r="J36" s="222"/>
    </row>
    <row r="37" spans="1:10" ht="15" customHeight="1">
      <c r="A37" s="215" t="s">
        <v>743</v>
      </c>
      <c r="B37" s="215" t="s">
        <v>730</v>
      </c>
      <c r="C37" s="314" t="s">
        <v>663</v>
      </c>
      <c r="D37" s="213"/>
      <c r="E37" s="224"/>
      <c r="F37" s="223"/>
      <c r="G37" s="222"/>
      <c r="H37" s="224"/>
      <c r="I37" s="223"/>
      <c r="J37" s="222"/>
    </row>
    <row r="38" spans="1:10" ht="15" customHeight="1">
      <c r="A38" s="215" t="s">
        <v>744</v>
      </c>
      <c r="B38" s="215" t="s">
        <v>731</v>
      </c>
      <c r="C38" s="314" t="s">
        <v>663</v>
      </c>
      <c r="D38" s="213"/>
      <c r="E38" s="224"/>
      <c r="F38" s="223"/>
      <c r="G38" s="222"/>
      <c r="H38" s="224"/>
      <c r="I38" s="223"/>
      <c r="J38" s="222"/>
    </row>
    <row r="39" spans="1:10" ht="26">
      <c r="A39" s="233" t="s">
        <v>4</v>
      </c>
      <c r="B39" s="232" t="s">
        <v>404</v>
      </c>
      <c r="C39" s="209" t="s">
        <v>2</v>
      </c>
      <c r="D39" s="209" t="s">
        <v>2</v>
      </c>
      <c r="E39" s="209" t="s">
        <v>2</v>
      </c>
      <c r="F39" s="209" t="s">
        <v>2</v>
      </c>
      <c r="G39" s="209" t="s">
        <v>2</v>
      </c>
      <c r="H39" s="209" t="s">
        <v>2</v>
      </c>
      <c r="I39" s="209" t="s">
        <v>2</v>
      </c>
      <c r="J39" s="209" t="s">
        <v>2</v>
      </c>
    </row>
    <row r="40" spans="1:10">
      <c r="A40" s="233" t="s">
        <v>405</v>
      </c>
      <c r="B40" s="232" t="s">
        <v>406</v>
      </c>
      <c r="C40" s="209" t="s">
        <v>2</v>
      </c>
      <c r="D40" s="209" t="s">
        <v>2</v>
      </c>
      <c r="E40" s="209" t="s">
        <v>2</v>
      </c>
      <c r="F40" s="209" t="s">
        <v>2</v>
      </c>
      <c r="G40" s="209" t="s">
        <v>2</v>
      </c>
      <c r="H40" s="209" t="s">
        <v>2</v>
      </c>
      <c r="I40" s="209" t="s">
        <v>2</v>
      </c>
      <c r="J40" s="209" t="s">
        <v>2</v>
      </c>
    </row>
    <row r="41" spans="1:10" ht="15" customHeight="1">
      <c r="A41" s="215" t="s">
        <v>646</v>
      </c>
      <c r="B41" s="215" t="s">
        <v>745</v>
      </c>
      <c r="C41" s="314" t="s">
        <v>663</v>
      </c>
      <c r="D41" s="213"/>
      <c r="E41" s="219">
        <v>90657000</v>
      </c>
      <c r="F41" s="216" t="s">
        <v>2</v>
      </c>
      <c r="G41" s="216" t="s">
        <v>2</v>
      </c>
      <c r="H41" s="219">
        <v>90657000</v>
      </c>
      <c r="I41" s="216" t="s">
        <v>2</v>
      </c>
      <c r="J41" s="216" t="s">
        <v>2</v>
      </c>
    </row>
    <row r="42" spans="1:10" ht="15" customHeight="1">
      <c r="A42" s="215" t="s">
        <v>647</v>
      </c>
      <c r="B42" s="215" t="s">
        <v>705</v>
      </c>
      <c r="C42" s="314" t="s">
        <v>663</v>
      </c>
      <c r="D42" s="213"/>
      <c r="E42" s="218">
        <v>110100000</v>
      </c>
      <c r="F42" s="216" t="s">
        <v>2</v>
      </c>
      <c r="G42" s="216" t="s">
        <v>2</v>
      </c>
      <c r="H42" s="218">
        <v>110100000</v>
      </c>
      <c r="I42" s="216" t="s">
        <v>2</v>
      </c>
      <c r="J42" s="216" t="s">
        <v>2</v>
      </c>
    </row>
    <row r="43" spans="1:10" ht="15" customHeight="1">
      <c r="A43" s="215" t="s">
        <v>648</v>
      </c>
      <c r="B43" s="215" t="s">
        <v>706</v>
      </c>
      <c r="C43" s="314" t="s">
        <v>663</v>
      </c>
      <c r="D43" s="213"/>
      <c r="E43" s="217">
        <v>2063083850</v>
      </c>
      <c r="F43" s="216" t="s">
        <v>2</v>
      </c>
      <c r="G43" s="216" t="s">
        <v>2</v>
      </c>
      <c r="H43" s="217">
        <v>2063083850</v>
      </c>
      <c r="I43" s="216" t="s">
        <v>2</v>
      </c>
      <c r="J43" s="216" t="s">
        <v>2</v>
      </c>
    </row>
    <row r="44" spans="1:10" ht="15" customHeight="1">
      <c r="A44" s="215" t="s">
        <v>649</v>
      </c>
      <c r="B44" s="215" t="s">
        <v>707</v>
      </c>
      <c r="C44" s="314" t="s">
        <v>663</v>
      </c>
      <c r="D44" s="213"/>
      <c r="E44" s="217">
        <v>319037000</v>
      </c>
      <c r="F44" s="216" t="s">
        <v>2</v>
      </c>
      <c r="G44" s="216" t="s">
        <v>2</v>
      </c>
      <c r="H44" s="217">
        <v>319037000</v>
      </c>
      <c r="I44" s="216" t="s">
        <v>2</v>
      </c>
      <c r="J44" s="216" t="s">
        <v>2</v>
      </c>
    </row>
    <row r="45" spans="1:10" ht="15" customHeight="1">
      <c r="A45" s="215" t="s">
        <v>650</v>
      </c>
      <c r="B45" s="215" t="s">
        <v>746</v>
      </c>
      <c r="C45" s="314" t="s">
        <v>663</v>
      </c>
      <c r="D45" s="213"/>
      <c r="E45" s="217">
        <v>278252000</v>
      </c>
      <c r="F45" s="216" t="s">
        <v>2</v>
      </c>
      <c r="G45" s="216" t="s">
        <v>2</v>
      </c>
      <c r="H45" s="217">
        <v>278252000</v>
      </c>
      <c r="I45" s="216" t="s">
        <v>2</v>
      </c>
      <c r="J45" s="216" t="s">
        <v>2</v>
      </c>
    </row>
    <row r="46" spans="1:10" ht="15" customHeight="1">
      <c r="A46" s="215" t="s">
        <v>651</v>
      </c>
      <c r="B46" s="215" t="s">
        <v>708</v>
      </c>
      <c r="C46" s="314" t="s">
        <v>663</v>
      </c>
      <c r="D46" s="213"/>
      <c r="E46" s="217">
        <v>646467000</v>
      </c>
      <c r="F46" s="216" t="s">
        <v>2</v>
      </c>
      <c r="G46" s="216" t="s">
        <v>2</v>
      </c>
      <c r="H46" s="217">
        <v>646467000</v>
      </c>
      <c r="I46" s="216" t="s">
        <v>2</v>
      </c>
      <c r="J46" s="216" t="s">
        <v>2</v>
      </c>
    </row>
    <row r="47" spans="1:10" ht="15" customHeight="1">
      <c r="A47" s="215" t="s">
        <v>652</v>
      </c>
      <c r="B47" s="215" t="s">
        <v>747</v>
      </c>
      <c r="C47" s="314" t="s">
        <v>663</v>
      </c>
      <c r="D47" s="213"/>
      <c r="E47" s="217">
        <v>61690000</v>
      </c>
      <c r="F47" s="216" t="s">
        <v>2</v>
      </c>
      <c r="G47" s="216" t="s">
        <v>2</v>
      </c>
      <c r="H47" s="217">
        <v>61690000</v>
      </c>
      <c r="I47" s="216" t="s">
        <v>2</v>
      </c>
      <c r="J47" s="216" t="s">
        <v>2</v>
      </c>
    </row>
    <row r="48" spans="1:10" ht="15" customHeight="1">
      <c r="A48" s="215" t="s">
        <v>653</v>
      </c>
      <c r="B48" s="215" t="s">
        <v>748</v>
      </c>
      <c r="C48" s="314" t="s">
        <v>663</v>
      </c>
      <c r="D48" s="213"/>
      <c r="E48" s="217">
        <v>7412000</v>
      </c>
      <c r="F48" s="216" t="s">
        <v>2</v>
      </c>
      <c r="G48" s="216" t="s">
        <v>2</v>
      </c>
      <c r="H48" s="217">
        <v>7412000</v>
      </c>
      <c r="I48" s="216" t="s">
        <v>2</v>
      </c>
      <c r="J48" s="216" t="s">
        <v>2</v>
      </c>
    </row>
    <row r="49" spans="1:10" ht="15" customHeight="1">
      <c r="A49" s="215" t="s">
        <v>654</v>
      </c>
      <c r="B49" s="215" t="s">
        <v>749</v>
      </c>
      <c r="C49" s="314" t="s">
        <v>664</v>
      </c>
      <c r="D49" s="213"/>
      <c r="E49" s="217">
        <v>112</v>
      </c>
      <c r="F49" s="216" t="s">
        <v>2</v>
      </c>
      <c r="G49" s="216" t="s">
        <v>2</v>
      </c>
      <c r="H49" s="217">
        <v>112</v>
      </c>
      <c r="I49" s="216" t="s">
        <v>2</v>
      </c>
      <c r="J49" s="216" t="s">
        <v>2</v>
      </c>
    </row>
    <row r="50" spans="1:10" ht="15" customHeight="1">
      <c r="A50" s="215" t="s">
        <v>655</v>
      </c>
      <c r="B50" s="215" t="s">
        <v>714</v>
      </c>
      <c r="C50" s="314" t="s">
        <v>663</v>
      </c>
      <c r="D50" s="213"/>
      <c r="E50" s="217">
        <v>3338000</v>
      </c>
      <c r="F50" s="216" t="s">
        <v>2</v>
      </c>
      <c r="G50" s="216" t="s">
        <v>2</v>
      </c>
      <c r="H50" s="217">
        <v>3338000</v>
      </c>
      <c r="I50" s="216" t="s">
        <v>2</v>
      </c>
      <c r="J50" s="216" t="s">
        <v>2</v>
      </c>
    </row>
    <row r="51" spans="1:10" ht="15" customHeight="1">
      <c r="A51" s="215" t="s">
        <v>656</v>
      </c>
      <c r="B51" s="215" t="s">
        <v>752</v>
      </c>
      <c r="C51" s="314" t="s">
        <v>663</v>
      </c>
      <c r="D51" s="213"/>
      <c r="E51" s="217">
        <v>132860000</v>
      </c>
      <c r="F51" s="216" t="s">
        <v>2</v>
      </c>
      <c r="G51" s="216" t="s">
        <v>2</v>
      </c>
      <c r="H51" s="217">
        <v>132860000</v>
      </c>
      <c r="I51" s="216" t="s">
        <v>2</v>
      </c>
      <c r="J51" s="216" t="s">
        <v>2</v>
      </c>
    </row>
    <row r="52" spans="1:10" ht="15" customHeight="1">
      <c r="A52" s="215" t="s">
        <v>657</v>
      </c>
      <c r="B52" s="215" t="s">
        <v>753</v>
      </c>
      <c r="C52" s="314" t="s">
        <v>663</v>
      </c>
      <c r="D52" s="213"/>
      <c r="E52" s="217">
        <v>258000000</v>
      </c>
      <c r="F52" s="216" t="s">
        <v>2</v>
      </c>
      <c r="G52" s="216" t="s">
        <v>2</v>
      </c>
      <c r="H52" s="217">
        <v>258000000</v>
      </c>
      <c r="I52" s="216" t="s">
        <v>2</v>
      </c>
      <c r="J52" s="216" t="s">
        <v>2</v>
      </c>
    </row>
    <row r="53" spans="1:10" ht="15" customHeight="1">
      <c r="A53" s="215" t="s">
        <v>665</v>
      </c>
      <c r="B53" s="215" t="s">
        <v>754</v>
      </c>
      <c r="C53" s="314" t="s">
        <v>663</v>
      </c>
      <c r="D53" s="213"/>
      <c r="E53" s="217">
        <v>1570000</v>
      </c>
      <c r="F53" s="216" t="s">
        <v>2</v>
      </c>
      <c r="G53" s="216" t="s">
        <v>2</v>
      </c>
      <c r="H53" s="217">
        <v>1570000</v>
      </c>
      <c r="I53" s="216" t="s">
        <v>2</v>
      </c>
      <c r="J53" s="216" t="s">
        <v>2</v>
      </c>
    </row>
    <row r="54" spans="1:10" ht="15" customHeight="1">
      <c r="A54" s="215" t="s">
        <v>750</v>
      </c>
      <c r="B54" s="215" t="s">
        <v>755</v>
      </c>
      <c r="C54" s="314" t="s">
        <v>663</v>
      </c>
      <c r="D54" s="213"/>
      <c r="E54" s="217">
        <v>22562000</v>
      </c>
      <c r="F54" s="216" t="s">
        <v>2</v>
      </c>
      <c r="G54" s="216" t="s">
        <v>2</v>
      </c>
      <c r="H54" s="217">
        <v>22562000</v>
      </c>
      <c r="I54" s="216" t="s">
        <v>2</v>
      </c>
      <c r="J54" s="216" t="s">
        <v>2</v>
      </c>
    </row>
    <row r="55" spans="1:10" ht="15" customHeight="1">
      <c r="A55" s="215" t="s">
        <v>751</v>
      </c>
      <c r="B55" s="215" t="s">
        <v>709</v>
      </c>
      <c r="C55" s="314" t="s">
        <v>663</v>
      </c>
      <c r="D55" s="213"/>
      <c r="E55" s="217">
        <v>15427000</v>
      </c>
      <c r="F55" s="216" t="s">
        <v>2</v>
      </c>
      <c r="G55" s="216" t="s">
        <v>2</v>
      </c>
      <c r="H55" s="217">
        <v>15427000</v>
      </c>
      <c r="I55" s="216" t="s">
        <v>2</v>
      </c>
      <c r="J55" s="216" t="s">
        <v>2</v>
      </c>
    </row>
    <row r="56" spans="1:10" s="128" customFormat="1">
      <c r="A56" s="233" t="s">
        <v>407</v>
      </c>
      <c r="B56" s="232" t="s">
        <v>408</v>
      </c>
      <c r="C56" s="209" t="s">
        <v>2</v>
      </c>
      <c r="D56" s="209" t="s">
        <v>2</v>
      </c>
      <c r="E56" s="237" t="s">
        <v>2</v>
      </c>
      <c r="F56" s="209" t="s">
        <v>2</v>
      </c>
      <c r="G56" s="209" t="s">
        <v>2</v>
      </c>
      <c r="H56" s="237" t="s">
        <v>2</v>
      </c>
      <c r="I56" s="209" t="s">
        <v>2</v>
      </c>
      <c r="J56" s="209" t="s">
        <v>2</v>
      </c>
    </row>
    <row r="57" spans="1:10">
      <c r="A57" s="214"/>
      <c r="B57" s="214"/>
      <c r="C57" s="213"/>
      <c r="D57" s="213"/>
      <c r="E57" s="212"/>
      <c r="F57" s="211"/>
      <c r="G57" s="211"/>
      <c r="H57" s="212"/>
      <c r="I57" s="211"/>
      <c r="J57" s="211"/>
    </row>
    <row r="58" spans="1:10">
      <c r="A58" s="233" t="s">
        <v>5</v>
      </c>
      <c r="B58" s="210" t="s">
        <v>409</v>
      </c>
      <c r="C58" s="209" t="s">
        <v>2</v>
      </c>
      <c r="D58" s="209" t="s">
        <v>2</v>
      </c>
      <c r="E58" s="208" t="s">
        <v>2</v>
      </c>
      <c r="F58" s="207"/>
      <c r="G58" s="206">
        <v>883898817.04999995</v>
      </c>
      <c r="H58" s="208" t="s">
        <v>2</v>
      </c>
      <c r="I58" s="207"/>
      <c r="J58" s="206">
        <v>1434229145.8199999</v>
      </c>
    </row>
  </sheetData>
  <mergeCells count="15">
    <mergeCell ref="A4:J4"/>
    <mergeCell ref="A5:J5"/>
    <mergeCell ref="F6:J6"/>
    <mergeCell ref="A7:A9"/>
    <mergeCell ref="B7:B9"/>
    <mergeCell ref="C7:C9"/>
    <mergeCell ref="D7:D9"/>
    <mergeCell ref="E7:G7"/>
    <mergeCell ref="H7:J7"/>
    <mergeCell ref="E8:E9"/>
    <mergeCell ref="F8:F9"/>
    <mergeCell ref="G8:G9"/>
    <mergeCell ref="H8:H9"/>
    <mergeCell ref="I8:I9"/>
    <mergeCell ref="J8:J9"/>
  </mergeCells>
  <pageMargins left="0.70866141732283472" right="0.70866141732283472" top="0.74803149606299213" bottom="0.74803149606299213" header="0.31496062992125984" footer="0.31496062992125984"/>
  <pageSetup paperSize="9" scale="74"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33"/>
  <sheetViews>
    <sheetView showGridLines="0" view="pageBreakPreview" zoomScaleNormal="100" zoomScaleSheetLayoutView="100" workbookViewId="0">
      <selection activeCell="G21" sqref="G21"/>
    </sheetView>
  </sheetViews>
  <sheetFormatPr defaultRowHeight="12.5"/>
  <cols>
    <col min="1" max="1" width="4.36328125" customWidth="1"/>
    <col min="2" max="2" width="55.453125" customWidth="1"/>
    <col min="3" max="4" width="12.6328125" bestFit="1" customWidth="1"/>
  </cols>
  <sheetData>
    <row r="1" spans="1:4" ht="13">
      <c r="A1" s="558" t="s">
        <v>859</v>
      </c>
      <c r="B1" s="558"/>
      <c r="C1" s="558"/>
      <c r="D1" s="558"/>
    </row>
    <row r="2" spans="1:4" ht="13">
      <c r="A2" s="558" t="s">
        <v>441</v>
      </c>
      <c r="B2" s="558"/>
      <c r="C2" s="558"/>
      <c r="D2" s="558"/>
    </row>
    <row r="4" spans="1:4" ht="13">
      <c r="A4" s="559" t="s">
        <v>411</v>
      </c>
      <c r="B4" s="559"/>
      <c r="C4" s="559"/>
      <c r="D4" s="559"/>
    </row>
    <row r="5" spans="1:4" ht="13">
      <c r="A5" s="560" t="s">
        <v>928</v>
      </c>
      <c r="B5" s="560"/>
      <c r="C5" s="560"/>
      <c r="D5" s="560"/>
    </row>
    <row r="6" spans="1:4" ht="13">
      <c r="A6" s="423" t="s">
        <v>355</v>
      </c>
      <c r="B6" s="423"/>
      <c r="C6" s="423"/>
      <c r="D6" s="423"/>
    </row>
    <row r="7" spans="1:4" ht="39">
      <c r="A7" s="87" t="s">
        <v>0</v>
      </c>
      <c r="B7" s="87" t="s">
        <v>411</v>
      </c>
      <c r="C7" s="87" t="s">
        <v>53</v>
      </c>
      <c r="D7" s="87" t="s">
        <v>54</v>
      </c>
    </row>
    <row r="8" spans="1:4" ht="13">
      <c r="A8" s="88">
        <v>1</v>
      </c>
      <c r="B8" s="88">
        <v>2</v>
      </c>
      <c r="C8" s="88">
        <v>3</v>
      </c>
      <c r="D8" s="88">
        <v>4</v>
      </c>
    </row>
    <row r="9" spans="1:4" ht="13">
      <c r="A9" s="88" t="s">
        <v>3</v>
      </c>
      <c r="B9" s="89" t="s">
        <v>412</v>
      </c>
      <c r="C9" s="90">
        <v>8898375.4926800001</v>
      </c>
      <c r="D9" s="90">
        <v>8101914.5393200004</v>
      </c>
    </row>
    <row r="10" spans="1:4" ht="13">
      <c r="A10" s="91" t="s">
        <v>45</v>
      </c>
      <c r="B10" s="89" t="s">
        <v>413</v>
      </c>
      <c r="C10" s="90">
        <v>7080974.55265</v>
      </c>
      <c r="D10" s="90">
        <v>6326536.4139900003</v>
      </c>
    </row>
    <row r="11" spans="1:4" ht="13">
      <c r="A11" s="91" t="s">
        <v>46</v>
      </c>
      <c r="B11" s="89" t="s">
        <v>414</v>
      </c>
      <c r="C11" s="90">
        <v>1817400.9400299999</v>
      </c>
      <c r="D11" s="90">
        <v>1775378.12533</v>
      </c>
    </row>
    <row r="12" spans="1:4" ht="13">
      <c r="A12" s="91" t="s">
        <v>47</v>
      </c>
      <c r="B12" s="89" t="s">
        <v>415</v>
      </c>
      <c r="C12" s="90"/>
      <c r="D12" s="90"/>
    </row>
    <row r="13" spans="1:4" ht="13">
      <c r="A13" s="88" t="s">
        <v>4</v>
      </c>
      <c r="B13" s="89" t="s">
        <v>416</v>
      </c>
      <c r="C13" s="90">
        <v>252104.80815999999</v>
      </c>
      <c r="D13" s="90">
        <v>238628.60952</v>
      </c>
    </row>
    <row r="14" spans="1:4" ht="13">
      <c r="A14" s="91" t="s">
        <v>55</v>
      </c>
      <c r="B14" s="89" t="s">
        <v>417</v>
      </c>
      <c r="C14" s="90">
        <v>61329.039169999996</v>
      </c>
      <c r="D14" s="90">
        <v>60821.665809999999</v>
      </c>
    </row>
    <row r="15" spans="1:4" ht="13">
      <c r="A15" s="91" t="s">
        <v>56</v>
      </c>
      <c r="B15" s="89" t="s">
        <v>418</v>
      </c>
      <c r="C15" s="90">
        <v>4130.6104500000001</v>
      </c>
      <c r="D15" s="90">
        <v>4321.2230399999999</v>
      </c>
    </row>
    <row r="16" spans="1:4" ht="13">
      <c r="A16" s="91" t="s">
        <v>57</v>
      </c>
      <c r="B16" s="89" t="s">
        <v>419</v>
      </c>
      <c r="C16" s="90">
        <v>186645.15854</v>
      </c>
      <c r="D16" s="90">
        <v>173485.72067000001</v>
      </c>
    </row>
    <row r="17" spans="1:4" ht="13">
      <c r="A17" s="88" t="s">
        <v>5</v>
      </c>
      <c r="B17" s="89" t="s">
        <v>420</v>
      </c>
      <c r="C17" s="90">
        <v>9363165.4521600008</v>
      </c>
      <c r="D17" s="90">
        <v>8598531.4152399991</v>
      </c>
    </row>
    <row r="18" spans="1:4" ht="13">
      <c r="A18" s="91" t="s">
        <v>61</v>
      </c>
      <c r="B18" s="89" t="s">
        <v>421</v>
      </c>
      <c r="C18" s="90">
        <v>7067070.1486200001</v>
      </c>
      <c r="D18" s="90">
        <v>6460185.4051000001</v>
      </c>
    </row>
    <row r="19" spans="1:4" ht="13">
      <c r="A19" s="91" t="s">
        <v>62</v>
      </c>
      <c r="B19" s="89" t="s">
        <v>422</v>
      </c>
      <c r="C19" s="90">
        <v>2136624.2545400001</v>
      </c>
      <c r="D19" s="90">
        <v>2020600.51229</v>
      </c>
    </row>
    <row r="20" spans="1:4" ht="13">
      <c r="A20" s="91" t="s">
        <v>109</v>
      </c>
      <c r="B20" s="89" t="s">
        <v>423</v>
      </c>
      <c r="C20" s="90">
        <v>48507.584999999999</v>
      </c>
      <c r="D20" s="90">
        <v>43886.85585</v>
      </c>
    </row>
    <row r="21" spans="1:4" ht="13">
      <c r="A21" s="91" t="s">
        <v>110</v>
      </c>
      <c r="B21" s="89" t="s">
        <v>424</v>
      </c>
      <c r="C21" s="90"/>
      <c r="D21" s="90"/>
    </row>
    <row r="22" spans="1:4" ht="13">
      <c r="A22" s="91" t="s">
        <v>111</v>
      </c>
      <c r="B22" s="89" t="s">
        <v>425</v>
      </c>
      <c r="C22" s="90">
        <v>110963.46400000001</v>
      </c>
      <c r="D22" s="90">
        <v>73858.642000000007</v>
      </c>
    </row>
    <row r="23" spans="1:4" ht="13">
      <c r="A23" s="88" t="s">
        <v>6</v>
      </c>
      <c r="B23" s="89" t="s">
        <v>426</v>
      </c>
      <c r="C23" s="90">
        <v>158648.75599999999</v>
      </c>
      <c r="D23" s="90">
        <v>120253.74</v>
      </c>
    </row>
    <row r="24" spans="1:4" ht="13">
      <c r="A24" s="91" t="s">
        <v>63</v>
      </c>
      <c r="B24" s="89" t="s">
        <v>427</v>
      </c>
      <c r="C24" s="90">
        <v>158648.75599999999</v>
      </c>
      <c r="D24" s="90">
        <v>120253.74</v>
      </c>
    </row>
    <row r="25" spans="1:4" ht="13">
      <c r="A25" s="91" t="s">
        <v>64</v>
      </c>
      <c r="B25" s="89" t="s">
        <v>428</v>
      </c>
      <c r="C25" s="90"/>
      <c r="D25" s="90"/>
    </row>
    <row r="26" spans="1:4" ht="13">
      <c r="A26" s="91" t="s">
        <v>429</v>
      </c>
      <c r="B26" s="89" t="s">
        <v>430</v>
      </c>
      <c r="C26" s="90"/>
      <c r="D26" s="90"/>
    </row>
    <row r="27" spans="1:4" ht="13">
      <c r="A27" s="88" t="s">
        <v>7</v>
      </c>
      <c r="B27" s="89" t="s">
        <v>431</v>
      </c>
      <c r="C27" s="90">
        <v>184571.99502</v>
      </c>
      <c r="D27" s="90">
        <v>372157.64137000003</v>
      </c>
    </row>
    <row r="28" spans="1:4" ht="13">
      <c r="A28" s="91" t="s">
        <v>99</v>
      </c>
      <c r="B28" s="89" t="s">
        <v>432</v>
      </c>
      <c r="C28" s="90">
        <v>40617.192239999997</v>
      </c>
      <c r="D28" s="90">
        <v>20427.34043</v>
      </c>
    </row>
    <row r="29" spans="1:4" ht="13">
      <c r="A29" s="91" t="s">
        <v>100</v>
      </c>
      <c r="B29" s="89" t="s">
        <v>433</v>
      </c>
      <c r="C29" s="90">
        <v>1733.8064999999999</v>
      </c>
      <c r="D29" s="90">
        <v>2137.0949599999999</v>
      </c>
    </row>
    <row r="30" spans="1:4" ht="13">
      <c r="A30" s="91" t="s">
        <v>434</v>
      </c>
      <c r="B30" s="89" t="s">
        <v>435</v>
      </c>
      <c r="C30" s="90">
        <v>50786.736949999999</v>
      </c>
      <c r="D30" s="90">
        <v>53237.102800000001</v>
      </c>
    </row>
    <row r="31" spans="1:4" ht="13">
      <c r="A31" s="91" t="s">
        <v>436</v>
      </c>
      <c r="B31" s="89" t="s">
        <v>437</v>
      </c>
      <c r="C31" s="90">
        <v>2929.5189999999998</v>
      </c>
      <c r="D31" s="90">
        <v>2900.1367</v>
      </c>
    </row>
    <row r="32" spans="1:4" ht="13">
      <c r="A32" s="91" t="s">
        <v>438</v>
      </c>
      <c r="B32" s="89" t="s">
        <v>439</v>
      </c>
      <c r="C32" s="125">
        <v>88504.740330000001</v>
      </c>
      <c r="D32" s="125">
        <v>293455.96648</v>
      </c>
    </row>
    <row r="33" spans="1:4" ht="13">
      <c r="A33" s="98" t="s">
        <v>8</v>
      </c>
      <c r="B33" s="99" t="s">
        <v>440</v>
      </c>
      <c r="C33" s="154">
        <v>18856866.504020002</v>
      </c>
      <c r="D33" s="154">
        <v>17431485.94545</v>
      </c>
    </row>
  </sheetData>
  <mergeCells count="5">
    <mergeCell ref="A1:D1"/>
    <mergeCell ref="A2:D2"/>
    <mergeCell ref="A4:D4"/>
    <mergeCell ref="A6:D6"/>
    <mergeCell ref="A5:D5"/>
  </mergeCells>
  <printOptions horizontalCentered="1"/>
  <pageMargins left="0.27559055118110237" right="0.31496062992125984" top="0.39370078740157483" bottom="0.51181102362204722" header="0.23622047244094491" footer="0.27559055118110237"/>
  <pageSetup paperSize="9" firstPageNumber="65" fitToHeight="2" orientation="portrait" r:id="rId1"/>
  <headerFooter differentFirst="1"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60"/>
  <sheetViews>
    <sheetView showGridLines="0" view="pageBreakPreview" topLeftCell="A55" zoomScaleNormal="70" zoomScaleSheetLayoutView="100" workbookViewId="0">
      <selection activeCell="H44" sqref="H44"/>
    </sheetView>
  </sheetViews>
  <sheetFormatPr defaultRowHeight="13"/>
  <cols>
    <col min="1" max="1" width="4.6328125" customWidth="1"/>
    <col min="2" max="2" width="29.90625" customWidth="1"/>
    <col min="3" max="3" width="14.6328125" customWidth="1"/>
    <col min="4" max="5" width="15.453125" customWidth="1"/>
    <col min="6" max="7" width="14.6328125" customWidth="1"/>
    <col min="8" max="8" width="17.36328125" customWidth="1"/>
    <col min="9" max="9" width="14.6328125" customWidth="1"/>
    <col min="10" max="10" width="14.36328125" style="9" customWidth="1"/>
    <col min="11" max="11" width="11.6328125" bestFit="1" customWidth="1"/>
    <col min="13" max="13" width="13.54296875" bestFit="1" customWidth="1"/>
  </cols>
  <sheetData>
    <row r="1" spans="1:13">
      <c r="A1" s="432" t="s">
        <v>859</v>
      </c>
      <c r="B1" s="433"/>
      <c r="C1" s="433"/>
      <c r="D1" s="433"/>
      <c r="E1" s="433"/>
      <c r="F1" s="433"/>
      <c r="G1" s="433"/>
      <c r="H1" s="433"/>
      <c r="I1" s="433"/>
      <c r="J1" s="433"/>
    </row>
    <row r="2" spans="1:13">
      <c r="A2" s="434" t="s">
        <v>266</v>
      </c>
      <c r="B2" s="435"/>
      <c r="C2" s="435"/>
      <c r="D2" s="435"/>
      <c r="E2" s="435"/>
      <c r="F2" s="435"/>
      <c r="G2" s="435"/>
      <c r="H2" s="435"/>
      <c r="I2" s="435"/>
      <c r="J2" s="435"/>
    </row>
    <row r="3" spans="1:13" ht="15.65" customHeight="1">
      <c r="A3" s="424" t="s">
        <v>577</v>
      </c>
      <c r="B3" s="424"/>
      <c r="C3" s="424"/>
      <c r="D3" s="424"/>
      <c r="E3" s="424"/>
      <c r="F3" s="424"/>
      <c r="G3" s="424"/>
      <c r="H3" s="424"/>
      <c r="I3" s="424"/>
      <c r="J3" s="424"/>
    </row>
    <row r="4" spans="1:13">
      <c r="A4" s="436" t="s">
        <v>928</v>
      </c>
      <c r="B4" s="436"/>
      <c r="C4" s="436"/>
      <c r="D4" s="436"/>
      <c r="E4" s="436"/>
      <c r="F4" s="436"/>
      <c r="G4" s="436"/>
      <c r="H4" s="436"/>
      <c r="I4" s="436"/>
      <c r="J4" s="436"/>
    </row>
    <row r="5" spans="1:13" ht="12.75" customHeight="1">
      <c r="B5" s="423" t="s">
        <v>355</v>
      </c>
      <c r="C5" s="423"/>
      <c r="D5" s="423"/>
      <c r="E5" s="423"/>
      <c r="F5" s="423"/>
      <c r="G5" s="423"/>
      <c r="H5" s="423"/>
      <c r="I5" s="423"/>
      <c r="J5" s="423"/>
    </row>
    <row r="6" spans="1:13" s="8" customFormat="1" ht="30.75" customHeight="1">
      <c r="A6" s="425" t="s">
        <v>0</v>
      </c>
      <c r="B6" s="425" t="s">
        <v>42</v>
      </c>
      <c r="C6" s="425" t="s">
        <v>184</v>
      </c>
      <c r="D6" s="425" t="s">
        <v>553</v>
      </c>
      <c r="E6" s="425" t="s">
        <v>554</v>
      </c>
      <c r="F6" s="425" t="s">
        <v>186</v>
      </c>
      <c r="G6" s="425" t="s">
        <v>187</v>
      </c>
      <c r="H6" s="425" t="s">
        <v>555</v>
      </c>
      <c r="I6" s="425" t="s">
        <v>576</v>
      </c>
      <c r="J6" s="425" t="s">
        <v>1</v>
      </c>
    </row>
    <row r="7" spans="1:13" ht="20.399999999999999" customHeight="1">
      <c r="A7" s="427"/>
      <c r="B7" s="426"/>
      <c r="C7" s="427"/>
      <c r="D7" s="427"/>
      <c r="E7" s="427"/>
      <c r="F7" s="427"/>
      <c r="G7" s="427"/>
      <c r="H7" s="427"/>
      <c r="I7" s="427"/>
      <c r="J7" s="427"/>
    </row>
    <row r="8" spans="1:13">
      <c r="A8" s="6">
        <v>1</v>
      </c>
      <c r="B8" s="7">
        <v>2</v>
      </c>
      <c r="C8" s="6">
        <v>3</v>
      </c>
      <c r="D8" s="6">
        <v>4</v>
      </c>
      <c r="E8" s="6">
        <v>5</v>
      </c>
      <c r="F8" s="6">
        <v>6</v>
      </c>
      <c r="G8" s="6">
        <v>7</v>
      </c>
      <c r="H8" s="6">
        <v>8</v>
      </c>
      <c r="I8" s="6">
        <v>9</v>
      </c>
      <c r="J8" s="6">
        <v>10</v>
      </c>
    </row>
    <row r="9" spans="1:13" ht="26">
      <c r="A9" s="61" t="s">
        <v>3</v>
      </c>
      <c r="B9" s="62" t="s">
        <v>32</v>
      </c>
      <c r="C9" s="269">
        <v>7585308.4144200003</v>
      </c>
      <c r="D9" s="116">
        <v>13799414.85695</v>
      </c>
      <c r="E9" s="269">
        <v>1398918.2780800001</v>
      </c>
      <c r="F9" s="116">
        <v>4247491.3746400001</v>
      </c>
      <c r="G9" s="116">
        <v>1194708.34412</v>
      </c>
      <c r="H9" s="116">
        <v>2166910.36369</v>
      </c>
      <c r="I9" s="269">
        <v>4627991.8866499998</v>
      </c>
      <c r="J9" s="116">
        <v>35020743.518550001</v>
      </c>
    </row>
    <row r="10" spans="1:13" ht="26">
      <c r="A10" s="61" t="s">
        <v>4</v>
      </c>
      <c r="B10" s="62" t="s">
        <v>578</v>
      </c>
      <c r="C10" s="269">
        <v>81822.014190000002</v>
      </c>
      <c r="D10" s="116">
        <v>117529.46063</v>
      </c>
      <c r="E10" s="269">
        <v>30826.350620000001</v>
      </c>
      <c r="F10" s="116">
        <v>361392.30163999897</v>
      </c>
      <c r="G10" s="116">
        <v>155228.78868999999</v>
      </c>
      <c r="H10" s="116">
        <v>207101.91475</v>
      </c>
      <c r="I10" s="269">
        <v>3008729.0653799898</v>
      </c>
      <c r="J10" s="116">
        <v>3962629.8958999999</v>
      </c>
    </row>
    <row r="11" spans="1:13" ht="26.25" customHeight="1">
      <c r="A11" s="63" t="s">
        <v>55</v>
      </c>
      <c r="B11" s="62" t="s">
        <v>773</v>
      </c>
      <c r="C11" s="269">
        <v>54406.130490000003</v>
      </c>
      <c r="D11" s="116">
        <v>48909.604870000003</v>
      </c>
      <c r="E11" s="269">
        <v>20799.88665</v>
      </c>
      <c r="F11" s="116">
        <v>309863.58601999999</v>
      </c>
      <c r="G11" s="116">
        <v>150336.34474</v>
      </c>
      <c r="H11" s="116">
        <v>201286.16771000001</v>
      </c>
      <c r="I11" s="269">
        <v>2999788.97372999</v>
      </c>
      <c r="J11" s="116">
        <v>3785390.6942099901</v>
      </c>
    </row>
    <row r="12" spans="1:13" ht="26">
      <c r="A12" s="63" t="s">
        <v>56</v>
      </c>
      <c r="B12" s="178" t="s">
        <v>608</v>
      </c>
      <c r="C12" s="269">
        <v>7322.27322</v>
      </c>
      <c r="D12" s="116">
        <v>67218.78559</v>
      </c>
      <c r="E12" s="269">
        <v>7645.7855399999999</v>
      </c>
      <c r="F12" s="116">
        <v>51095.615839999999</v>
      </c>
      <c r="G12" s="116">
        <v>1009.63863</v>
      </c>
      <c r="H12" s="116">
        <v>5189.6339200000002</v>
      </c>
      <c r="I12" s="269">
        <v>8940.0916500000003</v>
      </c>
      <c r="J12" s="116">
        <v>148421.82438999999</v>
      </c>
    </row>
    <row r="13" spans="1:13" ht="39">
      <c r="A13" s="63" t="s">
        <v>57</v>
      </c>
      <c r="B13" s="178" t="s">
        <v>579</v>
      </c>
      <c r="C13" s="269">
        <v>5890.6822899999997</v>
      </c>
      <c r="D13" s="116"/>
      <c r="E13" s="269"/>
      <c r="F13" s="116">
        <v>362.35991000000001</v>
      </c>
      <c r="G13" s="116">
        <v>3882.8053199999999</v>
      </c>
      <c r="H13" s="116">
        <v>154.79857000000001</v>
      </c>
      <c r="I13" s="269"/>
      <c r="J13" s="116">
        <v>10290.64609</v>
      </c>
    </row>
    <row r="14" spans="1:13" ht="39">
      <c r="A14" s="63" t="s">
        <v>58</v>
      </c>
      <c r="B14" s="178" t="s">
        <v>580</v>
      </c>
      <c r="C14" s="269">
        <v>14202.928190000001</v>
      </c>
      <c r="D14" s="116">
        <v>1401.07017</v>
      </c>
      <c r="E14" s="269">
        <v>2380.6784299999999</v>
      </c>
      <c r="F14" s="116">
        <v>70.739869999999996</v>
      </c>
      <c r="G14" s="116"/>
      <c r="H14" s="116">
        <v>471.31455</v>
      </c>
      <c r="I14" s="269"/>
      <c r="J14" s="116">
        <v>18526.731210000002</v>
      </c>
    </row>
    <row r="15" spans="1:13" ht="39">
      <c r="A15" s="61" t="s">
        <v>5</v>
      </c>
      <c r="B15" s="62" t="s">
        <v>191</v>
      </c>
      <c r="C15" s="269">
        <v>-22979.756249999999</v>
      </c>
      <c r="D15" s="116">
        <v>-36623.843809999998</v>
      </c>
      <c r="E15" s="269">
        <v>-4394.3651099999997</v>
      </c>
      <c r="F15" s="116">
        <v>-103113.97491999999</v>
      </c>
      <c r="G15" s="116">
        <v>-31837.527489999899</v>
      </c>
      <c r="H15" s="116">
        <v>-153466.27718999999</v>
      </c>
      <c r="I15" s="269">
        <v>-29222.722610000001</v>
      </c>
      <c r="J15" s="116">
        <v>-381638.46737999999</v>
      </c>
    </row>
    <row r="16" spans="1:13" ht="15" customHeight="1">
      <c r="A16" s="63" t="s">
        <v>61</v>
      </c>
      <c r="B16" s="62" t="s">
        <v>568</v>
      </c>
      <c r="C16" s="269">
        <v>-1120.7114999999999</v>
      </c>
      <c r="D16" s="116">
        <v>-615.45527000000004</v>
      </c>
      <c r="E16" s="269">
        <v>-56.798029999999997</v>
      </c>
      <c r="F16" s="116">
        <v>-242.30858000000001</v>
      </c>
      <c r="G16" s="116">
        <v>-645.53089</v>
      </c>
      <c r="H16" s="116">
        <v>-255.22342</v>
      </c>
      <c r="I16" s="269"/>
      <c r="J16" s="116">
        <v>-2936.0276899999899</v>
      </c>
      <c r="M16" s="52"/>
    </row>
    <row r="17" spans="1:10" ht="15" customHeight="1">
      <c r="A17" s="63" t="s">
        <v>62</v>
      </c>
      <c r="B17" s="62" t="s">
        <v>569</v>
      </c>
      <c r="C17" s="269">
        <v>-10630.30277</v>
      </c>
      <c r="D17" s="116">
        <v>-22908.843260000001</v>
      </c>
      <c r="E17" s="269">
        <v>-1622.2228500000001</v>
      </c>
      <c r="F17" s="116">
        <v>-21787.91978</v>
      </c>
      <c r="G17" s="116">
        <v>-24994.851839999999</v>
      </c>
      <c r="H17" s="116">
        <v>-3420.5138999999999</v>
      </c>
      <c r="I17" s="269">
        <v>-3126.2371499999999</v>
      </c>
      <c r="J17" s="116">
        <v>-88490.89155</v>
      </c>
    </row>
    <row r="18" spans="1:10" ht="15" customHeight="1">
      <c r="A18" s="63" t="s">
        <v>109</v>
      </c>
      <c r="B18" s="62" t="s">
        <v>570</v>
      </c>
      <c r="C18" s="269">
        <v>-11228.741980000001</v>
      </c>
      <c r="D18" s="116">
        <v>-13099.54528</v>
      </c>
      <c r="E18" s="269">
        <v>-2715.3442300000002</v>
      </c>
      <c r="F18" s="116">
        <v>-81083.74656</v>
      </c>
      <c r="G18" s="116">
        <v>-6197.1447600000001</v>
      </c>
      <c r="H18" s="116">
        <v>-149790.53987000001</v>
      </c>
      <c r="I18" s="269">
        <v>-26096.48546</v>
      </c>
      <c r="J18" s="116">
        <v>-290211.54813999898</v>
      </c>
    </row>
    <row r="19" spans="1:10" ht="15" customHeight="1">
      <c r="A19" s="61" t="s">
        <v>6</v>
      </c>
      <c r="B19" s="62" t="s">
        <v>34</v>
      </c>
      <c r="C19" s="269">
        <v>317021.74667000002</v>
      </c>
      <c r="D19" s="116">
        <v>537789.53289000003</v>
      </c>
      <c r="E19" s="269">
        <v>87352.677299999996</v>
      </c>
      <c r="F19" s="116">
        <v>165904.38552000001</v>
      </c>
      <c r="G19" s="116">
        <v>165153.7371</v>
      </c>
      <c r="H19" s="116">
        <v>-38166.050819999997</v>
      </c>
      <c r="I19" s="269">
        <v>-1368827.9156200001</v>
      </c>
      <c r="J19" s="116">
        <v>-133771.88696</v>
      </c>
    </row>
    <row r="20" spans="1:10" ht="15" customHeight="1">
      <c r="A20" s="61" t="s">
        <v>7</v>
      </c>
      <c r="B20" s="62" t="s">
        <v>571</v>
      </c>
      <c r="C20" s="269">
        <v>-304.53030000000001</v>
      </c>
      <c r="D20" s="116">
        <v>74.655019999999993</v>
      </c>
      <c r="E20" s="269">
        <v>-78.891279999999995</v>
      </c>
      <c r="F20" s="116">
        <v>-111.09672999999999</v>
      </c>
      <c r="G20" s="116">
        <v>6.8755999999999897</v>
      </c>
      <c r="H20" s="116">
        <v>236.59640999999999</v>
      </c>
      <c r="I20" s="269"/>
      <c r="J20" s="116">
        <v>-176.39127999999999</v>
      </c>
    </row>
    <row r="21" spans="1:10" ht="39">
      <c r="A21" s="61" t="s">
        <v>8</v>
      </c>
      <c r="B21" s="172" t="s">
        <v>35</v>
      </c>
      <c r="C21" s="269">
        <v>7960867.8887299998</v>
      </c>
      <c r="D21" s="116">
        <v>14418184.66168</v>
      </c>
      <c r="E21" s="269">
        <v>1512624.0496100001</v>
      </c>
      <c r="F21" s="116">
        <v>4671562.99015</v>
      </c>
      <c r="G21" s="116">
        <v>1483260.21802</v>
      </c>
      <c r="H21" s="116">
        <v>2182616.54684</v>
      </c>
      <c r="I21" s="269">
        <v>6238670.3137999997</v>
      </c>
      <c r="J21" s="116">
        <v>38467786.66883</v>
      </c>
    </row>
    <row r="22" spans="1:10" ht="14.4" customHeight="1">
      <c r="A22" s="348" t="s">
        <v>561</v>
      </c>
      <c r="B22" s="172" t="s">
        <v>583</v>
      </c>
      <c r="C22" s="350"/>
      <c r="D22" s="350"/>
      <c r="E22" s="350"/>
      <c r="F22" s="350"/>
      <c r="G22" s="350"/>
      <c r="H22" s="350"/>
      <c r="I22" s="350"/>
      <c r="J22" s="351"/>
    </row>
    <row r="23" spans="1:10" ht="65">
      <c r="A23" s="349"/>
      <c r="B23" s="170" t="s">
        <v>582</v>
      </c>
      <c r="C23" s="273">
        <v>71998.769010000004</v>
      </c>
      <c r="D23" s="273">
        <v>951789.28610999999</v>
      </c>
      <c r="E23" s="273">
        <v>153224.10998000001</v>
      </c>
      <c r="F23" s="273">
        <v>1223472.6588300001</v>
      </c>
      <c r="G23" s="273">
        <v>302181.01996000001</v>
      </c>
      <c r="H23" s="273">
        <v>582174.64014999999</v>
      </c>
      <c r="I23" s="273">
        <v>279.14067999999997</v>
      </c>
      <c r="J23" s="352">
        <v>3285119.6247200002</v>
      </c>
    </row>
    <row r="24" spans="1:10" ht="26">
      <c r="A24" s="61" t="s">
        <v>9</v>
      </c>
      <c r="B24" s="62" t="s">
        <v>192</v>
      </c>
      <c r="C24" s="269">
        <v>-2028300.83816</v>
      </c>
      <c r="D24" s="116">
        <v>-6888125.9702000003</v>
      </c>
      <c r="E24" s="269">
        <v>-647660.71051999996</v>
      </c>
      <c r="F24" s="116">
        <v>-2200940.5178299998</v>
      </c>
      <c r="G24" s="116">
        <v>-661906.63523999997</v>
      </c>
      <c r="H24" s="116">
        <v>-1270874.4588200001</v>
      </c>
      <c r="I24" s="270" t="s">
        <v>2</v>
      </c>
      <c r="J24" s="116">
        <v>-13697809.13077</v>
      </c>
    </row>
    <row r="25" spans="1:10" ht="26">
      <c r="A25" s="61" t="s">
        <v>10</v>
      </c>
      <c r="B25" s="62" t="s">
        <v>615</v>
      </c>
      <c r="C25" s="269">
        <v>-1281.0762199999999</v>
      </c>
      <c r="D25" s="116">
        <v>-8508.9052699999993</v>
      </c>
      <c r="E25" s="269">
        <v>-101.86933000000001</v>
      </c>
      <c r="F25" s="116">
        <v>-468.47856999999999</v>
      </c>
      <c r="G25" s="116">
        <v>-442.61829999999998</v>
      </c>
      <c r="H25" s="116">
        <v>-565.53809999999999</v>
      </c>
      <c r="I25" s="270" t="s">
        <v>2</v>
      </c>
      <c r="J25" s="116">
        <v>-11368.485789999901</v>
      </c>
    </row>
    <row r="26" spans="1:10" ht="26">
      <c r="A26" s="61" t="s">
        <v>11</v>
      </c>
      <c r="B26" s="62" t="s">
        <v>343</v>
      </c>
      <c r="C26" s="269">
        <v>-114700.12966999999</v>
      </c>
      <c r="D26" s="116">
        <v>-437547.80086999998</v>
      </c>
      <c r="E26" s="269">
        <v>-55469.849820000003</v>
      </c>
      <c r="F26" s="116">
        <v>-270335.70516999997</v>
      </c>
      <c r="G26" s="116">
        <v>-67269.802639999994</v>
      </c>
      <c r="H26" s="116">
        <v>-178384.73673</v>
      </c>
      <c r="I26" s="270" t="s">
        <v>2</v>
      </c>
      <c r="J26" s="116">
        <v>-1123708.0249000001</v>
      </c>
    </row>
    <row r="27" spans="1:10" ht="39">
      <c r="A27" s="61" t="s">
        <v>12</v>
      </c>
      <c r="B27" s="62" t="s">
        <v>344</v>
      </c>
      <c r="C27" s="269">
        <v>5492.4718799999901</v>
      </c>
      <c r="D27" s="116">
        <v>13898.937760000001</v>
      </c>
      <c r="E27" s="269">
        <v>2535.3370500000001</v>
      </c>
      <c r="F27" s="116">
        <v>76370.679059999995</v>
      </c>
      <c r="G27" s="116">
        <v>11213.88769</v>
      </c>
      <c r="H27" s="116">
        <v>121159.74774000001</v>
      </c>
      <c r="I27" s="270" t="s">
        <v>2</v>
      </c>
      <c r="J27" s="116">
        <v>230671.06117999999</v>
      </c>
    </row>
    <row r="28" spans="1:10" ht="15" customHeight="1">
      <c r="A28" s="63" t="s">
        <v>175</v>
      </c>
      <c r="B28" s="62" t="s">
        <v>568</v>
      </c>
      <c r="C28" s="269">
        <v>567.74141999999995</v>
      </c>
      <c r="D28" s="116">
        <v>571.86302999999998</v>
      </c>
      <c r="E28" s="269">
        <v>38.157380000000003</v>
      </c>
      <c r="F28" s="116">
        <v>242.30858000000001</v>
      </c>
      <c r="G28" s="116">
        <v>585.21461999999997</v>
      </c>
      <c r="H28" s="116">
        <v>254.36882</v>
      </c>
      <c r="I28" s="270" t="s">
        <v>2</v>
      </c>
      <c r="J28" s="116">
        <v>2259.6538499999901</v>
      </c>
    </row>
    <row r="29" spans="1:10" ht="15" customHeight="1">
      <c r="A29" s="63" t="s">
        <v>176</v>
      </c>
      <c r="B29" s="62" t="s">
        <v>569</v>
      </c>
      <c r="C29" s="269">
        <v>2531.9014099999999</v>
      </c>
      <c r="D29" s="116">
        <v>6244.7290400000002</v>
      </c>
      <c r="E29" s="269">
        <v>563.24892999999997</v>
      </c>
      <c r="F29" s="116">
        <v>1850.0741399999999</v>
      </c>
      <c r="G29" s="116">
        <v>4819.9193999999998</v>
      </c>
      <c r="H29" s="116">
        <v>1888.6373699999999</v>
      </c>
      <c r="I29" s="270" t="s">
        <v>2</v>
      </c>
      <c r="J29" s="116">
        <v>17898.510289999998</v>
      </c>
    </row>
    <row r="30" spans="1:10" ht="15" customHeight="1">
      <c r="A30" s="63" t="s">
        <v>177</v>
      </c>
      <c r="B30" s="62" t="s">
        <v>570</v>
      </c>
      <c r="C30" s="269">
        <v>2392.8290499999998</v>
      </c>
      <c r="D30" s="116">
        <v>7082.3456900000001</v>
      </c>
      <c r="E30" s="269">
        <v>1933.93074</v>
      </c>
      <c r="F30" s="116">
        <v>74278.296340000001</v>
      </c>
      <c r="G30" s="116">
        <v>5808.7536700000001</v>
      </c>
      <c r="H30" s="116">
        <v>119016.74155000001</v>
      </c>
      <c r="I30" s="270" t="s">
        <v>2</v>
      </c>
      <c r="J30" s="116">
        <v>210512.89704000001</v>
      </c>
    </row>
    <row r="31" spans="1:10" ht="15" customHeight="1">
      <c r="A31" s="61" t="s">
        <v>13</v>
      </c>
      <c r="B31" s="62" t="s">
        <v>34</v>
      </c>
      <c r="C31" s="269">
        <v>13530.430480000001</v>
      </c>
      <c r="D31" s="116">
        <v>2932.8518800000002</v>
      </c>
      <c r="E31" s="269">
        <v>-8427.5477800000008</v>
      </c>
      <c r="F31" s="116">
        <v>11623.460349999999</v>
      </c>
      <c r="G31" s="116">
        <v>7359.2033899999997</v>
      </c>
      <c r="H31" s="116">
        <v>49280.979619999998</v>
      </c>
      <c r="I31" s="270" t="s">
        <v>2</v>
      </c>
      <c r="J31" s="116">
        <v>76299.377939999904</v>
      </c>
    </row>
    <row r="32" spans="1:10" ht="15" customHeight="1">
      <c r="A32" s="61" t="s">
        <v>14</v>
      </c>
      <c r="B32" s="62" t="s">
        <v>584</v>
      </c>
      <c r="C32" s="269">
        <v>99.348829999999893</v>
      </c>
      <c r="D32" s="116">
        <v>7.9775199999999904</v>
      </c>
      <c r="E32" s="269">
        <v>-3.7412600000000098</v>
      </c>
      <c r="F32" s="116">
        <v>101.51432</v>
      </c>
      <c r="G32" s="116">
        <v>13.99563</v>
      </c>
      <c r="H32" s="116">
        <v>-170.45080999999999</v>
      </c>
      <c r="I32" s="270" t="s">
        <v>2</v>
      </c>
      <c r="J32" s="116">
        <v>48.644229999999901</v>
      </c>
    </row>
    <row r="33" spans="1:28" ht="39">
      <c r="A33" s="61" t="s">
        <v>15</v>
      </c>
      <c r="B33" s="62" t="s">
        <v>345</v>
      </c>
      <c r="C33" s="269">
        <v>-2125159.7928599999</v>
      </c>
      <c r="D33" s="116">
        <v>-7317342.9091800004</v>
      </c>
      <c r="E33" s="269">
        <v>-709128.38165999996</v>
      </c>
      <c r="F33" s="116">
        <v>-2383649.0478400001</v>
      </c>
      <c r="G33" s="116">
        <v>-711031.96947000001</v>
      </c>
      <c r="H33" s="116">
        <v>-1279554.4571</v>
      </c>
      <c r="I33" s="270" t="s">
        <v>2</v>
      </c>
      <c r="J33" s="116">
        <v>-14525866.558110001</v>
      </c>
    </row>
    <row r="34" spans="1:28" ht="26">
      <c r="A34" s="61" t="s">
        <v>16</v>
      </c>
      <c r="B34" s="62" t="s">
        <v>38</v>
      </c>
      <c r="C34" s="269">
        <v>-11105.88386</v>
      </c>
      <c r="D34" s="116">
        <v>-959.15545999999995</v>
      </c>
      <c r="E34" s="269">
        <v>-1480.99918</v>
      </c>
      <c r="F34" s="116">
        <v>-2788.0606699999998</v>
      </c>
      <c r="G34" s="116">
        <v>-261.23275000000001</v>
      </c>
      <c r="H34" s="116">
        <v>-3342.0397800000001</v>
      </c>
      <c r="I34" s="269">
        <v>-25585.944889999999</v>
      </c>
      <c r="J34" s="116">
        <v>-45523.316590000002</v>
      </c>
    </row>
    <row r="35" spans="1:28" ht="26">
      <c r="A35" s="61" t="s">
        <v>17</v>
      </c>
      <c r="B35" s="62" t="s">
        <v>622</v>
      </c>
      <c r="C35" s="269"/>
      <c r="D35" s="116"/>
      <c r="E35" s="269"/>
      <c r="F35" s="116"/>
      <c r="G35" s="116"/>
      <c r="H35" s="116">
        <v>-3.4307699999999999</v>
      </c>
      <c r="I35" s="269"/>
      <c r="J35" s="116">
        <v>-3.4307699999999999</v>
      </c>
    </row>
    <row r="36" spans="1:28" ht="26">
      <c r="A36" s="61" t="s">
        <v>18</v>
      </c>
      <c r="B36" s="62" t="s">
        <v>39</v>
      </c>
      <c r="C36" s="269">
        <v>-602.81191999999999</v>
      </c>
      <c r="D36" s="116">
        <v>-118.25029000000001</v>
      </c>
      <c r="E36" s="269">
        <v>-139.18645000000001</v>
      </c>
      <c r="F36" s="116">
        <v>-644.35154</v>
      </c>
      <c r="G36" s="116">
        <v>-210.74835999999999</v>
      </c>
      <c r="H36" s="116">
        <v>-216.84335999999999</v>
      </c>
      <c r="I36" s="269">
        <v>-2859.0392000000002</v>
      </c>
      <c r="J36" s="116">
        <v>-4791.2311200000004</v>
      </c>
    </row>
    <row r="37" spans="1:28" ht="26">
      <c r="A37" s="61" t="s">
        <v>19</v>
      </c>
      <c r="B37" s="62" t="s">
        <v>40</v>
      </c>
      <c r="C37" s="269">
        <v>261.99364000000003</v>
      </c>
      <c r="D37" s="116">
        <v>2.1340000000000001E-2</v>
      </c>
      <c r="E37" s="269">
        <v>2.73855</v>
      </c>
      <c r="F37" s="116">
        <v>0.29182000000000002</v>
      </c>
      <c r="G37" s="116"/>
      <c r="H37" s="116">
        <v>1.0938000000000001</v>
      </c>
      <c r="I37" s="269">
        <v>37.703499999999998</v>
      </c>
      <c r="J37" s="116">
        <v>303.84264999999999</v>
      </c>
    </row>
    <row r="38" spans="1:28" ht="39">
      <c r="A38" s="61" t="s">
        <v>20</v>
      </c>
      <c r="B38" s="62" t="s">
        <v>282</v>
      </c>
      <c r="C38" s="269">
        <v>1712.5098699999901</v>
      </c>
      <c r="D38" s="116">
        <v>162.67341999999999</v>
      </c>
      <c r="E38" s="269">
        <v>68.921000000000006</v>
      </c>
      <c r="F38" s="116">
        <v>416.78212000000002</v>
      </c>
      <c r="G38" s="116">
        <v>165.88301000000001</v>
      </c>
      <c r="H38" s="116">
        <v>415.85793000000001</v>
      </c>
      <c r="I38" s="269">
        <v>427.363439999999</v>
      </c>
      <c r="J38" s="116">
        <v>3369.9907899999998</v>
      </c>
    </row>
    <row r="39" spans="1:28" ht="15" customHeight="1">
      <c r="A39" s="63" t="s">
        <v>178</v>
      </c>
      <c r="B39" s="62" t="s">
        <v>568</v>
      </c>
      <c r="C39" s="269">
        <v>5.01065</v>
      </c>
      <c r="D39" s="116"/>
      <c r="E39" s="269"/>
      <c r="F39" s="116"/>
      <c r="G39" s="116"/>
      <c r="H39" s="116"/>
      <c r="I39" s="269"/>
      <c r="J39" s="116">
        <v>5.01065</v>
      </c>
    </row>
    <row r="40" spans="1:28" ht="15" customHeight="1">
      <c r="A40" s="63" t="s">
        <v>179</v>
      </c>
      <c r="B40" s="62" t="s">
        <v>569</v>
      </c>
      <c r="C40" s="269"/>
      <c r="D40" s="116"/>
      <c r="E40" s="269"/>
      <c r="F40" s="116">
        <v>0.20422999999999999</v>
      </c>
      <c r="G40" s="116">
        <v>2.9E-4</v>
      </c>
      <c r="H40" s="116">
        <v>32.069890000000001</v>
      </c>
      <c r="I40" s="269"/>
      <c r="J40" s="116">
        <v>32.274410000000003</v>
      </c>
    </row>
    <row r="41" spans="1:28" ht="15" customHeight="1">
      <c r="A41" s="63" t="s">
        <v>180</v>
      </c>
      <c r="B41" s="62" t="s">
        <v>570</v>
      </c>
      <c r="C41" s="269">
        <v>1707.4992199999999</v>
      </c>
      <c r="D41" s="116">
        <v>162.67341999999999</v>
      </c>
      <c r="E41" s="269">
        <v>68.921000000000006</v>
      </c>
      <c r="F41" s="116">
        <v>416.57789000000002</v>
      </c>
      <c r="G41" s="116">
        <v>165.88272000000001</v>
      </c>
      <c r="H41" s="116">
        <v>383.78804000000002</v>
      </c>
      <c r="I41" s="269">
        <v>427.363439999999</v>
      </c>
      <c r="J41" s="116">
        <v>3332.7057300000001</v>
      </c>
    </row>
    <row r="42" spans="1:28" ht="15" customHeight="1">
      <c r="A42" s="61" t="s">
        <v>21</v>
      </c>
      <c r="B42" s="62" t="s">
        <v>34</v>
      </c>
      <c r="C42" s="269">
        <v>-52.936070000000001</v>
      </c>
      <c r="D42" s="116">
        <v>-340.21607</v>
      </c>
      <c r="E42" s="269">
        <v>53.305399999999999</v>
      </c>
      <c r="F42" s="116">
        <v>571.84184000000005</v>
      </c>
      <c r="G42" s="116">
        <v>79.393810000000002</v>
      </c>
      <c r="H42" s="116">
        <v>178.41236000000001</v>
      </c>
      <c r="I42" s="269">
        <v>-1413.1957199999999</v>
      </c>
      <c r="J42" s="116">
        <v>-923.39444999999898</v>
      </c>
    </row>
    <row r="43" spans="1:28" ht="15" customHeight="1">
      <c r="A43" s="61" t="s">
        <v>22</v>
      </c>
      <c r="B43" s="62" t="s">
        <v>571</v>
      </c>
      <c r="C43" s="269"/>
      <c r="D43" s="116"/>
      <c r="E43" s="269"/>
      <c r="F43" s="116">
        <v>0</v>
      </c>
      <c r="G43" s="116"/>
      <c r="H43" s="116"/>
      <c r="I43" s="269">
        <v>0</v>
      </c>
      <c r="J43" s="116">
        <v>0</v>
      </c>
    </row>
    <row r="44" spans="1:28" ht="39">
      <c r="A44" s="61" t="s">
        <v>23</v>
      </c>
      <c r="B44" s="62" t="s">
        <v>346</v>
      </c>
      <c r="C44" s="269">
        <v>-9787.1283399999993</v>
      </c>
      <c r="D44" s="116">
        <v>-1254.92706</v>
      </c>
      <c r="E44" s="269">
        <v>-1495.2206799999999</v>
      </c>
      <c r="F44" s="116">
        <v>-2443.4964300000001</v>
      </c>
      <c r="G44" s="116">
        <v>-226.70428999999999</v>
      </c>
      <c r="H44" s="116">
        <v>-2966.9498199999998</v>
      </c>
      <c r="I44" s="269">
        <v>-29393.112870000001</v>
      </c>
      <c r="J44" s="116">
        <v>-47567.539489999901</v>
      </c>
    </row>
    <row r="45" spans="1:28" ht="39.65" customHeight="1">
      <c r="A45" s="200" t="s">
        <v>181</v>
      </c>
      <c r="B45" s="201" t="s">
        <v>585</v>
      </c>
      <c r="C45" s="271">
        <v>5825920.96753</v>
      </c>
      <c r="D45" s="271">
        <v>7099586.8254500004</v>
      </c>
      <c r="E45" s="271">
        <v>802000.44727</v>
      </c>
      <c r="F45" s="151">
        <v>2285470.44588</v>
      </c>
      <c r="G45" s="271">
        <v>772001.54426</v>
      </c>
      <c r="H45" s="151">
        <v>900095.13991999999</v>
      </c>
      <c r="I45" s="271">
        <v>6209277.20092999</v>
      </c>
      <c r="J45" s="151">
        <v>23894352.57124</v>
      </c>
    </row>
    <row r="46" spans="1:28" ht="14">
      <c r="A46" s="428" t="s">
        <v>586</v>
      </c>
      <c r="B46" s="172" t="s">
        <v>599</v>
      </c>
      <c r="C46" s="353"/>
      <c r="D46" s="353"/>
      <c r="E46" s="353"/>
      <c r="F46" s="353"/>
      <c r="G46" s="353"/>
      <c r="H46" s="353"/>
      <c r="I46" s="353"/>
      <c r="J46" s="353"/>
      <c r="K46" s="181"/>
      <c r="M46" s="180"/>
      <c r="N46" s="171"/>
      <c r="O46" s="179"/>
      <c r="P46" s="179"/>
      <c r="Q46" s="179"/>
      <c r="R46" s="179"/>
      <c r="S46" s="179"/>
      <c r="T46" s="179"/>
      <c r="U46" s="179"/>
      <c r="V46" s="179"/>
      <c r="W46" s="179"/>
      <c r="X46" s="179"/>
      <c r="Y46" s="179"/>
      <c r="Z46" s="179"/>
      <c r="AA46" s="179"/>
      <c r="AB46" s="179"/>
    </row>
    <row r="47" spans="1:28" ht="65">
      <c r="A47" s="429"/>
      <c r="B47" s="170" t="s">
        <v>588</v>
      </c>
      <c r="C47" s="354">
        <v>5692.3125499999996</v>
      </c>
      <c r="D47" s="354"/>
      <c r="E47" s="354"/>
      <c r="F47" s="354">
        <v>1551.1315</v>
      </c>
      <c r="G47" s="354">
        <v>5542.14113</v>
      </c>
      <c r="H47" s="354">
        <v>267.34305000000001</v>
      </c>
      <c r="I47" s="354"/>
      <c r="J47" s="354">
        <v>13052.92823</v>
      </c>
      <c r="K47" s="181"/>
      <c r="M47" s="180"/>
      <c r="N47" s="171"/>
      <c r="O47" s="179"/>
      <c r="P47" s="179"/>
      <c r="Q47" s="179"/>
      <c r="R47" s="179"/>
      <c r="S47" s="179"/>
      <c r="T47" s="179"/>
      <c r="U47" s="179"/>
      <c r="V47" s="179"/>
      <c r="W47" s="179"/>
      <c r="X47" s="179"/>
      <c r="Y47" s="179"/>
      <c r="Z47" s="179"/>
      <c r="AA47" s="179"/>
      <c r="AB47" s="179"/>
    </row>
    <row r="48" spans="1:28" ht="39">
      <c r="A48" s="61" t="s">
        <v>589</v>
      </c>
      <c r="B48" s="170" t="s">
        <v>590</v>
      </c>
      <c r="C48" s="269">
        <v>241532.70079</v>
      </c>
      <c r="D48" s="269">
        <v>35551.098550000002</v>
      </c>
      <c r="E48" s="269">
        <v>19371.87974</v>
      </c>
      <c r="F48" s="270">
        <v>299.11410000000001</v>
      </c>
      <c r="G48" s="270"/>
      <c r="H48" s="116">
        <v>3441.1111299999998</v>
      </c>
      <c r="I48" s="116">
        <v>82.052090000000007</v>
      </c>
      <c r="J48" s="116">
        <v>300277.95640000002</v>
      </c>
      <c r="K48" s="181"/>
      <c r="M48" s="180"/>
      <c r="N48" s="171"/>
      <c r="O48" s="179"/>
      <c r="P48" s="179"/>
      <c r="Q48" s="179"/>
      <c r="R48" s="179"/>
      <c r="S48" s="179"/>
      <c r="T48" s="179"/>
      <c r="U48" s="179"/>
      <c r="V48" s="179"/>
      <c r="W48" s="179"/>
      <c r="X48" s="179"/>
      <c r="Y48" s="179"/>
      <c r="Z48" s="179"/>
      <c r="AA48" s="179"/>
      <c r="AB48" s="179"/>
    </row>
    <row r="49" spans="1:28" ht="52">
      <c r="A49" s="61" t="s">
        <v>591</v>
      </c>
      <c r="B49" s="178" t="s">
        <v>592</v>
      </c>
      <c r="C49" s="269">
        <v>44136.038849999997</v>
      </c>
      <c r="D49" s="269">
        <v>7253.1736700000001</v>
      </c>
      <c r="E49" s="269">
        <v>964.49027000000001</v>
      </c>
      <c r="F49" s="269">
        <v>1169.21966</v>
      </c>
      <c r="G49" s="269">
        <v>203.97390999999999</v>
      </c>
      <c r="H49" s="116">
        <v>189.20836</v>
      </c>
      <c r="I49" s="116">
        <v>6134.56916</v>
      </c>
      <c r="J49" s="116">
        <v>60050.673880000002</v>
      </c>
      <c r="K49" s="181"/>
      <c r="M49" s="180"/>
      <c r="N49" s="171"/>
      <c r="O49" s="179"/>
      <c r="P49" s="179"/>
      <c r="Q49" s="179"/>
      <c r="R49" s="179"/>
      <c r="S49" s="179"/>
      <c r="T49" s="179"/>
      <c r="U49" s="179"/>
      <c r="V49" s="179"/>
      <c r="W49" s="179"/>
      <c r="X49" s="179"/>
      <c r="Y49" s="179"/>
      <c r="Z49" s="179"/>
      <c r="AA49" s="179"/>
      <c r="AB49" s="179"/>
    </row>
    <row r="50" spans="1:28" ht="26.25" customHeight="1">
      <c r="A50" s="61" t="s">
        <v>593</v>
      </c>
      <c r="B50" s="178" t="s">
        <v>594</v>
      </c>
      <c r="C50" s="269">
        <v>5512.9053400000003</v>
      </c>
      <c r="D50" s="269">
        <v>240.66642999999999</v>
      </c>
      <c r="E50" s="269">
        <v>894.92696999999998</v>
      </c>
      <c r="F50" s="269">
        <v>1329.1893</v>
      </c>
      <c r="G50" s="269">
        <v>410.35404999999997</v>
      </c>
      <c r="H50" s="116">
        <v>2934.6893599999999</v>
      </c>
      <c r="I50" s="116">
        <v>98.922759999999997</v>
      </c>
      <c r="J50" s="116">
        <v>11421.654210000001</v>
      </c>
      <c r="K50" s="181"/>
      <c r="M50" s="180"/>
      <c r="N50" s="171"/>
      <c r="O50" s="179"/>
      <c r="P50" s="179"/>
      <c r="Q50" s="179"/>
      <c r="R50" s="179"/>
      <c r="S50" s="179"/>
      <c r="T50" s="179"/>
      <c r="U50" s="179"/>
      <c r="V50" s="179"/>
      <c r="W50" s="179"/>
      <c r="X50" s="179"/>
      <c r="Y50" s="179"/>
      <c r="Z50" s="179"/>
      <c r="AA50" s="179"/>
      <c r="AB50" s="179"/>
    </row>
    <row r="51" spans="1:28" ht="39">
      <c r="A51" s="61" t="s">
        <v>595</v>
      </c>
      <c r="B51" s="178" t="s">
        <v>596</v>
      </c>
      <c r="C51" s="269">
        <v>10931.906709999999</v>
      </c>
      <c r="D51" s="269">
        <v>30.791</v>
      </c>
      <c r="E51" s="269">
        <v>2357.2381</v>
      </c>
      <c r="F51" s="269">
        <v>6866.4832800000004</v>
      </c>
      <c r="G51" s="269"/>
      <c r="H51" s="116">
        <v>3221.9722900000002</v>
      </c>
      <c r="I51" s="116"/>
      <c r="J51" s="116">
        <v>23408.391380000001</v>
      </c>
      <c r="K51" s="181"/>
      <c r="M51" s="180"/>
      <c r="N51" s="171"/>
      <c r="O51" s="179"/>
      <c r="P51" s="179"/>
      <c r="Q51" s="179"/>
      <c r="R51" s="179"/>
      <c r="S51" s="179"/>
      <c r="T51" s="179"/>
      <c r="U51" s="179"/>
      <c r="V51" s="179"/>
      <c r="W51" s="179"/>
      <c r="X51" s="179"/>
      <c r="Y51" s="179"/>
      <c r="Z51" s="179"/>
      <c r="AA51" s="179"/>
      <c r="AB51" s="179"/>
    </row>
    <row r="52" spans="1:28" ht="52">
      <c r="A52" s="61" t="s">
        <v>597</v>
      </c>
      <c r="B52" s="178" t="s">
        <v>598</v>
      </c>
      <c r="C52" s="269">
        <v>142029.00226000001</v>
      </c>
      <c r="D52" s="269">
        <v>13440.589470000001</v>
      </c>
      <c r="E52" s="269">
        <v>757.51098999999999</v>
      </c>
      <c r="F52" s="270" t="s">
        <v>2</v>
      </c>
      <c r="G52" s="270" t="s">
        <v>2</v>
      </c>
      <c r="H52" s="270" t="s">
        <v>2</v>
      </c>
      <c r="I52" s="270" t="s">
        <v>2</v>
      </c>
      <c r="J52" s="116">
        <v>156227.10272</v>
      </c>
      <c r="K52" s="181"/>
      <c r="M52" s="180"/>
      <c r="N52" s="171"/>
      <c r="O52" s="179"/>
      <c r="P52" s="179"/>
      <c r="Q52" s="179"/>
      <c r="R52" s="179"/>
      <c r="S52" s="179"/>
      <c r="T52" s="179"/>
      <c r="U52" s="179"/>
      <c r="V52" s="179"/>
      <c r="W52" s="179"/>
      <c r="X52" s="179"/>
      <c r="Y52" s="179"/>
      <c r="Z52" s="179"/>
      <c r="AA52" s="179"/>
      <c r="AB52" s="179"/>
    </row>
    <row r="53" spans="1:28" ht="46.25" customHeight="1">
      <c r="A53" s="200" t="s">
        <v>182</v>
      </c>
      <c r="B53" s="201" t="s">
        <v>600</v>
      </c>
      <c r="C53" s="271">
        <v>5545901.6924000001</v>
      </c>
      <c r="D53" s="151">
        <v>6910329.7313000001</v>
      </c>
      <c r="E53" s="271">
        <v>749776.56837999995</v>
      </c>
      <c r="F53" s="151">
        <v>2043762.79614</v>
      </c>
      <c r="G53" s="151">
        <v>532540.47612999997</v>
      </c>
      <c r="H53" s="151">
        <v>892693.86508999998</v>
      </c>
      <c r="I53" s="271">
        <v>4602405.9417599998</v>
      </c>
      <c r="J53" s="151">
        <v>21277411.071199998</v>
      </c>
    </row>
    <row r="54" spans="1:28">
      <c r="A54" s="430" t="s">
        <v>601</v>
      </c>
      <c r="B54" s="172" t="s">
        <v>599</v>
      </c>
      <c r="C54" s="353"/>
      <c r="D54" s="353"/>
      <c r="E54" s="353"/>
      <c r="F54" s="353"/>
      <c r="G54" s="353"/>
      <c r="H54" s="353"/>
      <c r="I54" s="353"/>
      <c r="J54" s="353"/>
      <c r="K54" s="181"/>
      <c r="M54" s="8"/>
      <c r="N54" s="165"/>
    </row>
    <row r="55" spans="1:28" ht="65">
      <c r="A55" s="431"/>
      <c r="B55" s="170" t="s">
        <v>602</v>
      </c>
      <c r="C55" s="354">
        <v>41.225529999999999</v>
      </c>
      <c r="D55" s="354"/>
      <c r="E55" s="354"/>
      <c r="F55" s="354">
        <v>1544.66677</v>
      </c>
      <c r="G55" s="354">
        <v>2658.7316300000002</v>
      </c>
      <c r="H55" s="354">
        <v>368.01787999999999</v>
      </c>
      <c r="I55" s="354"/>
      <c r="J55" s="354">
        <v>4612.6418100000001</v>
      </c>
      <c r="K55" s="181"/>
      <c r="M55" s="8"/>
      <c r="N55" s="165"/>
    </row>
    <row r="56" spans="1:28" ht="39">
      <c r="A56" s="61" t="s">
        <v>603</v>
      </c>
      <c r="B56" s="170" t="s">
        <v>590</v>
      </c>
      <c r="C56" s="116">
        <v>230217.04113999999</v>
      </c>
      <c r="D56" s="116">
        <v>35204.929029999999</v>
      </c>
      <c r="E56" s="116">
        <v>17033.374589999999</v>
      </c>
      <c r="F56" s="116">
        <v>1174.6391699999999</v>
      </c>
      <c r="G56" s="116"/>
      <c r="H56" s="116">
        <v>3620.9984899999999</v>
      </c>
      <c r="I56" s="116">
        <v>82.052090000000007</v>
      </c>
      <c r="J56" s="116">
        <v>287333.03451000003</v>
      </c>
      <c r="K56" s="181"/>
      <c r="M56" s="8"/>
      <c r="N56" s="165"/>
    </row>
    <row r="57" spans="1:28" ht="52">
      <c r="A57" s="61" t="s">
        <v>604</v>
      </c>
      <c r="B57" s="178" t="s">
        <v>592</v>
      </c>
      <c r="C57" s="116">
        <v>42092.931210000002</v>
      </c>
      <c r="D57" s="116">
        <v>9585.4541300000001</v>
      </c>
      <c r="E57" s="116">
        <v>87.348650000000006</v>
      </c>
      <c r="F57" s="116">
        <v>90.785640000000001</v>
      </c>
      <c r="G57" s="116">
        <v>71.443910000000002</v>
      </c>
      <c r="H57" s="116">
        <v>212.77010000000001</v>
      </c>
      <c r="I57" s="116">
        <v>4593.8165099999997</v>
      </c>
      <c r="J57" s="116">
        <v>56734.550150000003</v>
      </c>
      <c r="K57" s="181"/>
      <c r="M57" s="8"/>
      <c r="N57" s="165"/>
    </row>
    <row r="58" spans="1:28" ht="27" customHeight="1">
      <c r="A58" s="61" t="s">
        <v>605</v>
      </c>
      <c r="B58" s="178" t="s">
        <v>594</v>
      </c>
      <c r="C58" s="116">
        <v>7598.7065599999996</v>
      </c>
      <c r="D58" s="116">
        <v>347.1585</v>
      </c>
      <c r="E58" s="116">
        <v>1176.87275</v>
      </c>
      <c r="F58" s="116">
        <v>559.06271000000004</v>
      </c>
      <c r="G58" s="116">
        <v>155.01956000000001</v>
      </c>
      <c r="H58" s="116">
        <v>2548.25297</v>
      </c>
      <c r="I58" s="116">
        <v>102.39198</v>
      </c>
      <c r="J58" s="116">
        <v>12487.465029999999</v>
      </c>
      <c r="K58" s="181"/>
      <c r="M58" s="8"/>
      <c r="N58" s="165"/>
    </row>
    <row r="59" spans="1:28" ht="39">
      <c r="A59" s="61" t="s">
        <v>606</v>
      </c>
      <c r="B59" s="178" t="s">
        <v>596</v>
      </c>
      <c r="C59" s="116">
        <v>7243.1144000000004</v>
      </c>
      <c r="D59" s="116">
        <v>432.59303</v>
      </c>
      <c r="E59" s="116">
        <v>1427.8893499999999</v>
      </c>
      <c r="F59" s="116">
        <v>4312.3164200000001</v>
      </c>
      <c r="G59" s="116">
        <v>478.20501000000002</v>
      </c>
      <c r="H59" s="116">
        <v>3103.1791499999999</v>
      </c>
      <c r="I59" s="116">
        <v>174.69478000000001</v>
      </c>
      <c r="J59" s="116">
        <v>17171.992139999998</v>
      </c>
      <c r="K59" s="181"/>
      <c r="M59" s="8"/>
      <c r="N59" s="165"/>
    </row>
    <row r="60" spans="1:28" ht="52">
      <c r="A60" s="61" t="s">
        <v>607</v>
      </c>
      <c r="B60" s="178" t="s">
        <v>598</v>
      </c>
      <c r="C60" s="116">
        <v>148535.29876999999</v>
      </c>
      <c r="D60" s="116">
        <v>14135.196389999999</v>
      </c>
      <c r="E60" s="116">
        <v>1649.3127999999999</v>
      </c>
      <c r="F60" s="270" t="s">
        <v>2</v>
      </c>
      <c r="G60" s="270" t="s">
        <v>2</v>
      </c>
      <c r="H60" s="270" t="s">
        <v>2</v>
      </c>
      <c r="I60" s="270" t="s">
        <v>2</v>
      </c>
      <c r="J60" s="116">
        <v>164319.80796000001</v>
      </c>
      <c r="K60" s="181"/>
      <c r="M60" s="8"/>
      <c r="N60" s="165"/>
    </row>
  </sheetData>
  <mergeCells count="17">
    <mergeCell ref="C6:C7"/>
    <mergeCell ref="B6:B7"/>
    <mergeCell ref="A6:A7"/>
    <mergeCell ref="A46:A47"/>
    <mergeCell ref="A54:A55"/>
    <mergeCell ref="A1:J1"/>
    <mergeCell ref="A2:J2"/>
    <mergeCell ref="F6:F7"/>
    <mergeCell ref="G6:G7"/>
    <mergeCell ref="J6:J7"/>
    <mergeCell ref="B5:J5"/>
    <mergeCell ref="A4:J4"/>
    <mergeCell ref="D6:D7"/>
    <mergeCell ref="E6:E7"/>
    <mergeCell ref="H6:H7"/>
    <mergeCell ref="I6:I7"/>
    <mergeCell ref="A3:J3"/>
  </mergeCells>
  <phoneticPr fontId="76" type="noConversion"/>
  <printOptions horizontalCentered="1"/>
  <pageMargins left="0.27559055118110237" right="0.31496062992125984" top="0.39370078740157483" bottom="0.51181102362204722" header="0.23622047244094491" footer="0.27559055118110237"/>
  <pageSetup paperSize="9" scale="64" fitToHeight="2" orientation="portrait" useFirstPageNumber="1" r:id="rId1"/>
  <headerFooter differentFirst="1" alignWithMargins="0"/>
  <rowBreaks count="1" manualBreakCount="1">
    <brk id="3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26"/>
  <sheetViews>
    <sheetView showGridLines="0" view="pageBreakPreview" zoomScaleNormal="100" zoomScaleSheetLayoutView="100" workbookViewId="0">
      <selection activeCell="I20" sqref="I20"/>
    </sheetView>
  </sheetViews>
  <sheetFormatPr defaultRowHeight="12.5"/>
  <cols>
    <col min="1" max="1" width="4.36328125" customWidth="1"/>
    <col min="2" max="2" width="55.453125" customWidth="1"/>
    <col min="3" max="4" width="12.6328125" bestFit="1" customWidth="1"/>
  </cols>
  <sheetData>
    <row r="1" spans="1:4" ht="13">
      <c r="A1" s="558" t="s">
        <v>859</v>
      </c>
      <c r="B1" s="558"/>
      <c r="C1" s="558"/>
      <c r="D1" s="558"/>
    </row>
    <row r="2" spans="1:4" ht="13">
      <c r="A2" s="558" t="s">
        <v>494</v>
      </c>
      <c r="B2" s="558"/>
      <c r="C2" s="558"/>
      <c r="D2" s="558"/>
    </row>
    <row r="4" spans="1:4" ht="40.5" customHeight="1">
      <c r="A4" s="561" t="s">
        <v>905</v>
      </c>
      <c r="B4" s="561"/>
      <c r="C4" s="561"/>
      <c r="D4" s="561"/>
    </row>
    <row r="5" spans="1:4" ht="13">
      <c r="A5" s="560" t="s">
        <v>928</v>
      </c>
      <c r="B5" s="560"/>
      <c r="C5" s="560"/>
      <c r="D5" s="560"/>
    </row>
    <row r="6" spans="1:4" ht="13">
      <c r="A6" s="423" t="s">
        <v>355</v>
      </c>
      <c r="B6" s="423"/>
      <c r="C6" s="423"/>
      <c r="D6" s="423"/>
    </row>
    <row r="7" spans="1:4" ht="39">
      <c r="A7" s="87" t="s">
        <v>0</v>
      </c>
      <c r="B7" s="87" t="s">
        <v>387</v>
      </c>
      <c r="C7" s="87" t="s">
        <v>53</v>
      </c>
      <c r="D7" s="87" t="s">
        <v>54</v>
      </c>
    </row>
    <row r="8" spans="1:4" ht="13">
      <c r="A8" s="88">
        <v>1</v>
      </c>
      <c r="B8" s="88">
        <v>2</v>
      </c>
      <c r="C8" s="88">
        <v>3</v>
      </c>
      <c r="D8" s="88">
        <v>4</v>
      </c>
    </row>
    <row r="9" spans="1:4" ht="13">
      <c r="A9" s="183" t="s">
        <v>3</v>
      </c>
      <c r="B9" s="187" t="s">
        <v>667</v>
      </c>
      <c r="C9" s="154">
        <v>442709.02185000002</v>
      </c>
      <c r="D9" s="154">
        <v>351176.99355999997</v>
      </c>
    </row>
    <row r="10" spans="1:4" ht="13">
      <c r="A10" s="184" t="s">
        <v>668</v>
      </c>
      <c r="B10" s="188" t="s">
        <v>669</v>
      </c>
      <c r="C10" s="90">
        <v>134992.86356999999</v>
      </c>
      <c r="D10" s="90">
        <v>114068.91181000001</v>
      </c>
    </row>
    <row r="11" spans="1:4" ht="24.65" customHeight="1">
      <c r="A11" s="184" t="s">
        <v>670</v>
      </c>
      <c r="B11" s="190" t="s">
        <v>671</v>
      </c>
      <c r="C11" s="90">
        <v>44932.218970000002</v>
      </c>
      <c r="D11" s="90">
        <v>22939.405129999999</v>
      </c>
    </row>
    <row r="12" spans="1:4" ht="13">
      <c r="A12" s="185" t="s">
        <v>672</v>
      </c>
      <c r="B12" s="189" t="s">
        <v>673</v>
      </c>
      <c r="C12" s="90">
        <v>93614.668770000004</v>
      </c>
      <c r="D12" s="90">
        <v>80984.683449999997</v>
      </c>
    </row>
    <row r="13" spans="1:4" ht="13">
      <c r="A13" s="184" t="s">
        <v>674</v>
      </c>
      <c r="B13" s="188" t="s">
        <v>675</v>
      </c>
      <c r="C13" s="90">
        <v>55205.050329999998</v>
      </c>
      <c r="D13" s="90">
        <v>49113.590499999998</v>
      </c>
    </row>
    <row r="14" spans="1:4" ht="13">
      <c r="A14" s="184" t="s">
        <v>676</v>
      </c>
      <c r="B14" s="188" t="s">
        <v>777</v>
      </c>
      <c r="C14" s="90">
        <v>32267.88998</v>
      </c>
      <c r="D14" s="90">
        <v>34511.155209999997</v>
      </c>
    </row>
    <row r="15" spans="1:4" ht="13">
      <c r="A15" s="184" t="s">
        <v>677</v>
      </c>
      <c r="B15" s="188" t="s">
        <v>678</v>
      </c>
      <c r="C15" s="90">
        <v>81696.330230000007</v>
      </c>
      <c r="D15" s="90">
        <v>49559.247459999999</v>
      </c>
    </row>
    <row r="16" spans="1:4" ht="13">
      <c r="A16" s="183" t="s">
        <v>4</v>
      </c>
      <c r="B16" s="187" t="s">
        <v>679</v>
      </c>
      <c r="C16" s="154"/>
      <c r="D16" s="154"/>
    </row>
    <row r="17" spans="1:4" ht="13">
      <c r="A17" s="183" t="s">
        <v>5</v>
      </c>
      <c r="B17" s="187" t="s">
        <v>680</v>
      </c>
      <c r="C17" s="154">
        <v>-79438.945559999993</v>
      </c>
      <c r="D17" s="154">
        <v>-66901.90625</v>
      </c>
    </row>
    <row r="18" spans="1:4" ht="13">
      <c r="A18" s="186" t="s">
        <v>535</v>
      </c>
      <c r="B18" s="188" t="s">
        <v>685</v>
      </c>
      <c r="C18" s="90">
        <v>-23945.06336</v>
      </c>
      <c r="D18" s="90">
        <v>-15895.83088</v>
      </c>
    </row>
    <row r="19" spans="1:4" ht="13">
      <c r="A19" s="186" t="s">
        <v>534</v>
      </c>
      <c r="B19" s="188" t="s">
        <v>686</v>
      </c>
      <c r="C19" s="90">
        <v>-2125.43869</v>
      </c>
      <c r="D19" s="90">
        <v>-6683.8436000000002</v>
      </c>
    </row>
    <row r="20" spans="1:4" ht="13">
      <c r="A20" s="186" t="s">
        <v>532</v>
      </c>
      <c r="B20" s="188" t="s">
        <v>687</v>
      </c>
      <c r="C20" s="90">
        <v>-7929.9476100000002</v>
      </c>
      <c r="D20" s="90">
        <v>-7233.27333</v>
      </c>
    </row>
    <row r="21" spans="1:4" ht="13">
      <c r="A21" s="186" t="s">
        <v>681</v>
      </c>
      <c r="B21" s="188" t="s">
        <v>688</v>
      </c>
      <c r="C21" s="90">
        <v>-19057.312610000001</v>
      </c>
      <c r="D21" s="90">
        <v>-14312.27211</v>
      </c>
    </row>
    <row r="22" spans="1:4" ht="13">
      <c r="A22" s="186" t="s">
        <v>682</v>
      </c>
      <c r="B22" s="188" t="s">
        <v>689</v>
      </c>
      <c r="C22" s="90">
        <v>-17632.092059999999</v>
      </c>
      <c r="D22" s="90">
        <v>-16064.04412</v>
      </c>
    </row>
    <row r="23" spans="1:4" ht="13">
      <c r="A23" s="186" t="s">
        <v>683</v>
      </c>
      <c r="B23" s="188" t="s">
        <v>680</v>
      </c>
      <c r="C23" s="90">
        <v>-8749.09123</v>
      </c>
      <c r="D23" s="90">
        <v>-6712.64221</v>
      </c>
    </row>
    <row r="24" spans="1:4" ht="13">
      <c r="A24" s="194" t="s">
        <v>6</v>
      </c>
      <c r="B24" s="195" t="s">
        <v>684</v>
      </c>
      <c r="C24" s="154">
        <v>363270.07629</v>
      </c>
      <c r="D24" s="154">
        <v>284275.08730999997</v>
      </c>
    </row>
    <row r="25" spans="1:4" ht="13">
      <c r="A25" s="192"/>
      <c r="B25" s="191"/>
      <c r="C25" s="196"/>
      <c r="D25" s="196"/>
    </row>
    <row r="26" spans="1:4" ht="13">
      <c r="A26" s="192"/>
      <c r="B26" s="191"/>
      <c r="C26" s="193"/>
      <c r="D26" s="193"/>
    </row>
  </sheetData>
  <mergeCells count="5">
    <mergeCell ref="A1:D1"/>
    <mergeCell ref="A2:D2"/>
    <mergeCell ref="A4:D4"/>
    <mergeCell ref="A6:D6"/>
    <mergeCell ref="A5:D5"/>
  </mergeCells>
  <printOptions horizontalCentered="1"/>
  <pageMargins left="0.27559055118110237" right="0.31496062992125984" top="0.39370078740157483" bottom="0.51181102362204722" header="0.23622047244094491" footer="0.27559055118110237"/>
  <pageSetup paperSize="9" firstPageNumber="65" fitToHeight="2" orientation="portrait" r:id="rId1"/>
  <headerFooter differentFirst="1"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35"/>
  <sheetViews>
    <sheetView tabSelected="1" view="pageBreakPreview" zoomScaleNormal="100" zoomScaleSheetLayoutView="100" workbookViewId="0">
      <selection activeCell="E15" sqref="E15"/>
    </sheetView>
  </sheetViews>
  <sheetFormatPr defaultRowHeight="12.5"/>
  <cols>
    <col min="1" max="1" width="7.08984375" customWidth="1"/>
    <col min="2" max="2" width="45.54296875" customWidth="1"/>
    <col min="3" max="3" width="14.54296875" bestFit="1" customWidth="1"/>
    <col min="4" max="4" width="11.90625" bestFit="1" customWidth="1"/>
    <col min="5" max="5" width="14.54296875" bestFit="1" customWidth="1"/>
    <col min="6" max="6" width="12.453125" customWidth="1"/>
  </cols>
  <sheetData>
    <row r="1" spans="1:6" ht="13">
      <c r="A1" s="75" t="s">
        <v>403</v>
      </c>
      <c r="B1" s="75" t="s">
        <v>403</v>
      </c>
      <c r="C1" s="408" t="s">
        <v>859</v>
      </c>
      <c r="D1" s="408"/>
      <c r="E1" s="408"/>
      <c r="F1" s="408"/>
    </row>
    <row r="2" spans="1:6" ht="13">
      <c r="A2" s="75" t="s">
        <v>403</v>
      </c>
      <c r="B2" s="75" t="s">
        <v>403</v>
      </c>
      <c r="C2" s="408" t="s">
        <v>549</v>
      </c>
      <c r="D2" s="408"/>
      <c r="E2" s="408"/>
      <c r="F2" s="408"/>
    </row>
    <row r="3" spans="1:6" ht="13">
      <c r="A3" s="75"/>
      <c r="B3" s="105" t="s">
        <v>477</v>
      </c>
      <c r="C3" s="75"/>
      <c r="D3" s="75"/>
      <c r="E3" s="75"/>
      <c r="F3" s="75"/>
    </row>
    <row r="4" spans="1:6" ht="13">
      <c r="A4" s="414" t="s">
        <v>478</v>
      </c>
      <c r="B4" s="414"/>
      <c r="C4" s="414"/>
      <c r="D4" s="414"/>
      <c r="E4" s="414"/>
      <c r="F4" s="414"/>
    </row>
    <row r="5" spans="1:6" ht="13">
      <c r="A5" s="407" t="s">
        <v>928</v>
      </c>
      <c r="B5" s="407"/>
      <c r="C5" s="407"/>
      <c r="D5" s="407"/>
      <c r="E5" s="407"/>
      <c r="F5" s="407"/>
    </row>
    <row r="6" spans="1:6" ht="13">
      <c r="A6" s="75" t="s">
        <v>403</v>
      </c>
      <c r="B6" s="75" t="s">
        <v>403</v>
      </c>
      <c r="C6" s="413" t="s">
        <v>355</v>
      </c>
      <c r="D6" s="413"/>
      <c r="E6" s="413"/>
      <c r="F6" s="413"/>
    </row>
    <row r="7" spans="1:6" ht="28.5" customHeight="1">
      <c r="A7" s="409" t="s">
        <v>400</v>
      </c>
      <c r="B7" s="409" t="s">
        <v>387</v>
      </c>
      <c r="C7" s="411" t="s">
        <v>43</v>
      </c>
      <c r="D7" s="412"/>
      <c r="E7" s="411" t="s">
        <v>44</v>
      </c>
      <c r="F7" s="412"/>
    </row>
    <row r="8" spans="1:6" ht="26">
      <c r="A8" s="410"/>
      <c r="B8" s="410"/>
      <c r="C8" s="87" t="s">
        <v>442</v>
      </c>
      <c r="D8" s="87" t="s">
        <v>443</v>
      </c>
      <c r="E8" s="87" t="s">
        <v>442</v>
      </c>
      <c r="F8" s="87" t="s">
        <v>443</v>
      </c>
    </row>
    <row r="9" spans="1:6" ht="13">
      <c r="A9" s="88">
        <v>1</v>
      </c>
      <c r="B9" s="88">
        <v>2</v>
      </c>
      <c r="C9" s="88">
        <v>3</v>
      </c>
      <c r="D9" s="88">
        <v>4</v>
      </c>
      <c r="E9" s="88">
        <v>5</v>
      </c>
      <c r="F9" s="88">
        <v>6</v>
      </c>
    </row>
    <row r="10" spans="1:6" ht="26">
      <c r="A10" s="339" t="s">
        <v>3</v>
      </c>
      <c r="B10" s="97" t="s">
        <v>444</v>
      </c>
      <c r="C10" s="122">
        <v>1641162.4665399999</v>
      </c>
      <c r="D10" s="122">
        <v>522191.62092000002</v>
      </c>
      <c r="E10" s="122">
        <v>1570696.4389200001</v>
      </c>
      <c r="F10" s="122">
        <v>660041.10525000002</v>
      </c>
    </row>
    <row r="11" spans="1:6" ht="13">
      <c r="A11" s="339" t="s">
        <v>445</v>
      </c>
      <c r="B11" s="89" t="s">
        <v>446</v>
      </c>
      <c r="C11" s="122">
        <v>1641010.6183800001</v>
      </c>
      <c r="D11" s="122">
        <v>522064.06495999999</v>
      </c>
      <c r="E11" s="122">
        <v>1570482.55421</v>
      </c>
      <c r="F11" s="122">
        <v>660035.83929000003</v>
      </c>
    </row>
    <row r="12" spans="1:6" ht="13">
      <c r="A12" s="339" t="s">
        <v>447</v>
      </c>
      <c r="B12" s="89" t="s">
        <v>448</v>
      </c>
      <c r="C12" s="122">
        <v>17.34065</v>
      </c>
      <c r="D12" s="122">
        <v>1.1559600000000001</v>
      </c>
      <c r="E12" s="122">
        <v>42.018279999999997</v>
      </c>
      <c r="F12" s="122"/>
    </row>
    <row r="13" spans="1:6" ht="13">
      <c r="A13" s="339" t="s">
        <v>449</v>
      </c>
      <c r="B13" s="89" t="s">
        <v>450</v>
      </c>
      <c r="C13" s="122">
        <v>134.50751</v>
      </c>
      <c r="D13" s="122">
        <v>126.4</v>
      </c>
      <c r="E13" s="122">
        <v>171.86643000000001</v>
      </c>
      <c r="F13" s="122">
        <v>5.2659599999999998</v>
      </c>
    </row>
    <row r="14" spans="1:6" ht="13">
      <c r="A14" s="339" t="s">
        <v>451</v>
      </c>
      <c r="B14" s="89" t="s">
        <v>452</v>
      </c>
      <c r="C14" s="122">
        <v>36540.818579999999</v>
      </c>
      <c r="D14" s="122">
        <v>12808.785879999999</v>
      </c>
      <c r="E14" s="122">
        <v>36625.688249999999</v>
      </c>
      <c r="F14" s="122">
        <v>12267.610060000001</v>
      </c>
    </row>
    <row r="15" spans="1:6" ht="13">
      <c r="A15" s="339" t="s">
        <v>453</v>
      </c>
      <c r="B15" s="89" t="s">
        <v>454</v>
      </c>
      <c r="C15" s="122">
        <v>-36540.818579999999</v>
      </c>
      <c r="D15" s="122">
        <v>-12808.785879999999</v>
      </c>
      <c r="E15" s="122">
        <v>-36625.688249999999</v>
      </c>
      <c r="F15" s="122">
        <v>-12267.610060000001</v>
      </c>
    </row>
    <row r="16" spans="1:6" ht="13">
      <c r="A16" s="339" t="s">
        <v>455</v>
      </c>
      <c r="B16" s="89" t="s">
        <v>456</v>
      </c>
      <c r="C16" s="122"/>
      <c r="D16" s="122"/>
      <c r="E16" s="122"/>
      <c r="F16" s="122"/>
    </row>
    <row r="17" spans="1:6" ht="13">
      <c r="A17" s="339" t="s">
        <v>4</v>
      </c>
      <c r="B17" s="89" t="s">
        <v>457</v>
      </c>
      <c r="C17" s="122">
        <v>438391.85089</v>
      </c>
      <c r="D17" s="122">
        <v>276486.42064000003</v>
      </c>
      <c r="E17" s="122">
        <v>504226.51175000001</v>
      </c>
      <c r="F17" s="122">
        <v>301448.11486999999</v>
      </c>
    </row>
    <row r="18" spans="1:6" ht="13">
      <c r="A18" s="339" t="s">
        <v>405</v>
      </c>
      <c r="B18" s="89" t="s">
        <v>458</v>
      </c>
      <c r="C18" s="122">
        <v>438079.75261999998</v>
      </c>
      <c r="D18" s="122">
        <v>276273.86369000003</v>
      </c>
      <c r="E18" s="122">
        <v>503890.22386000003</v>
      </c>
      <c r="F18" s="122">
        <v>301235.29427999997</v>
      </c>
    </row>
    <row r="19" spans="1:6" ht="13">
      <c r="A19" s="339" t="s">
        <v>407</v>
      </c>
      <c r="B19" s="89" t="s">
        <v>448</v>
      </c>
      <c r="C19" s="122">
        <v>17.059909999999999</v>
      </c>
      <c r="D19" s="122"/>
      <c r="E19" s="122">
        <v>38.179650000000002</v>
      </c>
      <c r="F19" s="122"/>
    </row>
    <row r="20" spans="1:6" ht="13">
      <c r="A20" s="339" t="s">
        <v>459</v>
      </c>
      <c r="B20" s="89" t="s">
        <v>450</v>
      </c>
      <c r="C20" s="122">
        <v>3.98183</v>
      </c>
      <c r="D20" s="122"/>
      <c r="E20" s="122">
        <v>6.68065</v>
      </c>
      <c r="F20" s="122">
        <v>0.21</v>
      </c>
    </row>
    <row r="21" spans="1:6" ht="13">
      <c r="A21" s="339" t="s">
        <v>460</v>
      </c>
      <c r="B21" s="89" t="s">
        <v>452</v>
      </c>
      <c r="C21" s="122">
        <v>8778.7554999999993</v>
      </c>
      <c r="D21" s="122">
        <v>6583.8321999999998</v>
      </c>
      <c r="E21" s="122">
        <v>8778.7554999999993</v>
      </c>
      <c r="F21" s="122">
        <v>6583.8321999999998</v>
      </c>
    </row>
    <row r="22" spans="1:6" ht="13">
      <c r="A22" s="339" t="s">
        <v>461</v>
      </c>
      <c r="B22" s="89" t="s">
        <v>454</v>
      </c>
      <c r="C22" s="122">
        <v>-8488.0963599999995</v>
      </c>
      <c r="D22" s="122">
        <v>-6371.3321999999998</v>
      </c>
      <c r="E22" s="122">
        <v>-8488.0963599999995</v>
      </c>
      <c r="F22" s="122">
        <v>-6371.3321999999998</v>
      </c>
    </row>
    <row r="23" spans="1:6" ht="13">
      <c r="A23" s="339" t="s">
        <v>462</v>
      </c>
      <c r="B23" s="89" t="s">
        <v>456</v>
      </c>
      <c r="C23" s="122">
        <v>0.39739000000000002</v>
      </c>
      <c r="D23" s="122">
        <v>5.4949999999999999E-2</v>
      </c>
      <c r="E23" s="122">
        <v>0.76844999999999997</v>
      </c>
      <c r="F23" s="122">
        <v>0.10659</v>
      </c>
    </row>
    <row r="24" spans="1:6" ht="26">
      <c r="A24" s="339" t="s">
        <v>5</v>
      </c>
      <c r="B24" s="97" t="s">
        <v>463</v>
      </c>
      <c r="C24" s="122">
        <v>4477413.7317700004</v>
      </c>
      <c r="D24" s="122">
        <v>2411.0146399999999</v>
      </c>
      <c r="E24" s="122">
        <v>6363016.0671800002</v>
      </c>
      <c r="F24" s="122">
        <v>104780.51016000001</v>
      </c>
    </row>
    <row r="25" spans="1:6" ht="13">
      <c r="A25" s="339" t="s">
        <v>358</v>
      </c>
      <c r="B25" s="89" t="s">
        <v>458</v>
      </c>
      <c r="C25" s="122">
        <v>4311399.9385099998</v>
      </c>
      <c r="D25" s="122">
        <v>2407.9747200000002</v>
      </c>
      <c r="E25" s="122">
        <v>5971060.8334100004</v>
      </c>
      <c r="F25" s="122">
        <v>104780.09156</v>
      </c>
    </row>
    <row r="26" spans="1:6" ht="13">
      <c r="A26" s="339" t="s">
        <v>359</v>
      </c>
      <c r="B26" s="89" t="s">
        <v>448</v>
      </c>
      <c r="C26" s="122">
        <v>1147.30069</v>
      </c>
      <c r="D26" s="122">
        <v>3.03992</v>
      </c>
      <c r="E26" s="122">
        <v>1234.6366700000001</v>
      </c>
      <c r="F26" s="122">
        <v>0.41860000000000003</v>
      </c>
    </row>
    <row r="27" spans="1:6" ht="13">
      <c r="A27" s="339" t="s">
        <v>464</v>
      </c>
      <c r="B27" s="89" t="s">
        <v>450</v>
      </c>
      <c r="C27" s="122">
        <v>357.52458000000001</v>
      </c>
      <c r="D27" s="122"/>
      <c r="E27" s="122">
        <v>277.86581999999999</v>
      </c>
      <c r="F27" s="122"/>
    </row>
    <row r="28" spans="1:6" ht="13">
      <c r="A28" s="339" t="s">
        <v>465</v>
      </c>
      <c r="B28" s="89" t="s">
        <v>452</v>
      </c>
      <c r="C28" s="122">
        <v>11085.72525</v>
      </c>
      <c r="D28" s="122">
        <v>464.24342999999999</v>
      </c>
      <c r="E28" s="122">
        <v>13045.42497</v>
      </c>
      <c r="F28" s="122">
        <v>464.24342999999999</v>
      </c>
    </row>
    <row r="29" spans="1:6" ht="13">
      <c r="A29" s="339" t="s">
        <v>466</v>
      </c>
      <c r="B29" s="89" t="s">
        <v>454</v>
      </c>
      <c r="C29" s="122">
        <v>-10947.74886</v>
      </c>
      <c r="D29" s="122">
        <v>-464.24342999999999</v>
      </c>
      <c r="E29" s="122">
        <v>-13029.02497</v>
      </c>
      <c r="F29" s="122">
        <v>-464.24342999999999</v>
      </c>
    </row>
    <row r="30" spans="1:6" ht="13">
      <c r="A30" s="339" t="s">
        <v>467</v>
      </c>
      <c r="B30" s="89" t="s">
        <v>468</v>
      </c>
      <c r="C30" s="122">
        <v>163194.01144</v>
      </c>
      <c r="D30" s="122"/>
      <c r="E30" s="122">
        <v>389983.36524000001</v>
      </c>
      <c r="F30" s="122"/>
    </row>
    <row r="31" spans="1:6" ht="13">
      <c r="A31" s="339" t="s">
        <v>469</v>
      </c>
      <c r="B31" s="89" t="s">
        <v>470</v>
      </c>
      <c r="C31" s="122">
        <v>1176.9801600000001</v>
      </c>
      <c r="D31" s="122"/>
      <c r="E31" s="122">
        <v>442.96604000000002</v>
      </c>
      <c r="F31" s="122"/>
    </row>
    <row r="32" spans="1:6" ht="13">
      <c r="A32" s="340" t="s">
        <v>6</v>
      </c>
      <c r="B32" s="99" t="s">
        <v>471</v>
      </c>
      <c r="C32" s="155">
        <v>6556968.0492000002</v>
      </c>
      <c r="D32" s="155">
        <v>801089.05619999999</v>
      </c>
      <c r="E32" s="155">
        <v>8437939.0178500004</v>
      </c>
      <c r="F32" s="155">
        <v>1066269.73028</v>
      </c>
    </row>
    <row r="33" spans="1:6" ht="13">
      <c r="A33" s="339" t="s">
        <v>7</v>
      </c>
      <c r="B33" s="89" t="s">
        <v>472</v>
      </c>
      <c r="C33" s="122">
        <v>1155638.26672</v>
      </c>
      <c r="D33" s="122">
        <v>204721.48217</v>
      </c>
      <c r="E33" s="122">
        <v>1231078.8862300001</v>
      </c>
      <c r="F33" s="122">
        <v>199374.34440999999</v>
      </c>
    </row>
    <row r="34" spans="1:6">
      <c r="A34" t="s">
        <v>403</v>
      </c>
      <c r="B34" t="s">
        <v>403</v>
      </c>
    </row>
    <row r="35" spans="1:6">
      <c r="A35" t="s">
        <v>403</v>
      </c>
      <c r="B35" t="s">
        <v>403</v>
      </c>
    </row>
  </sheetData>
  <mergeCells count="9">
    <mergeCell ref="A5:F5"/>
    <mergeCell ref="C1:F1"/>
    <mergeCell ref="C2:F2"/>
    <mergeCell ref="B7:B8"/>
    <mergeCell ref="A7:A8"/>
    <mergeCell ref="C7:D7"/>
    <mergeCell ref="E7:F7"/>
    <mergeCell ref="C6:F6"/>
    <mergeCell ref="A4:F4"/>
  </mergeCells>
  <pageMargins left="0.70866141732283472" right="0.70866141732283472" top="0.74803149606299213" bottom="0.74803149606299213" header="0.31496062992125984" footer="0.31496062992125984"/>
  <pageSetup paperSize="9" scale="84"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23"/>
  <sheetViews>
    <sheetView showGridLines="0" view="pageBreakPreview" zoomScaleNormal="100" zoomScaleSheetLayoutView="100" workbookViewId="0">
      <selection activeCell="J28" sqref="J28"/>
    </sheetView>
  </sheetViews>
  <sheetFormatPr defaultColWidth="9.08984375" defaultRowHeight="12.5"/>
  <cols>
    <col min="1" max="1" width="4.6328125" style="127" customWidth="1"/>
    <col min="2" max="2" width="37.90625" style="127" customWidth="1"/>
    <col min="3" max="3" width="10" style="127" customWidth="1"/>
    <col min="4" max="4" width="12.90625" style="127" customWidth="1"/>
    <col min="5" max="5" width="11.90625" style="127" bestFit="1" customWidth="1"/>
    <col min="6" max="6" width="13" style="127" customWidth="1"/>
    <col min="7" max="7" width="10.6328125" style="127" customWidth="1"/>
    <col min="8" max="8" width="10.453125" style="127" customWidth="1"/>
    <col min="9" max="9" width="10" style="127" customWidth="1"/>
    <col min="10" max="10" width="12.90625" style="127" customWidth="1"/>
    <col min="11" max="11" width="13.90625" style="127" customWidth="1"/>
    <col min="12" max="12" width="13" style="127" customWidth="1"/>
    <col min="13" max="13" width="10.6328125" style="127" customWidth="1"/>
    <col min="14" max="14" width="10.36328125" style="127" customWidth="1"/>
    <col min="15" max="16384" width="9.08984375" style="127"/>
  </cols>
  <sheetData>
    <row r="1" spans="1:14" ht="13">
      <c r="A1" s="142"/>
      <c r="B1" s="142"/>
      <c r="C1" s="142"/>
      <c r="D1" s="142"/>
      <c r="E1" s="142"/>
      <c r="F1" s="142"/>
      <c r="G1" s="142"/>
      <c r="H1" s="142"/>
      <c r="I1" s="142"/>
      <c r="J1" s="562" t="s">
        <v>859</v>
      </c>
      <c r="K1" s="562"/>
      <c r="L1" s="562"/>
      <c r="M1" s="562"/>
      <c r="N1" s="562"/>
    </row>
    <row r="2" spans="1:14" ht="13">
      <c r="A2" s="142"/>
      <c r="B2" s="142"/>
      <c r="C2" s="142"/>
      <c r="D2" s="142"/>
      <c r="E2" s="142"/>
      <c r="F2" s="142"/>
      <c r="G2" s="142"/>
      <c r="H2" s="142"/>
      <c r="I2" s="142"/>
      <c r="J2" s="142"/>
      <c r="K2" s="562" t="s">
        <v>772</v>
      </c>
      <c r="L2" s="562"/>
      <c r="M2" s="562"/>
      <c r="N2" s="562"/>
    </row>
    <row r="3" spans="1:14">
      <c r="A3" s="142"/>
      <c r="B3" s="142"/>
      <c r="C3" s="142"/>
      <c r="D3" s="142"/>
      <c r="E3" s="142"/>
      <c r="F3" s="142"/>
      <c r="G3" s="142"/>
      <c r="H3" s="142"/>
      <c r="I3" s="142"/>
      <c r="J3" s="142"/>
      <c r="K3" s="142"/>
      <c r="L3" s="143"/>
      <c r="M3" s="143"/>
      <c r="N3" s="143"/>
    </row>
    <row r="4" spans="1:14" ht="13">
      <c r="A4" s="549" t="s">
        <v>548</v>
      </c>
      <c r="B4" s="549"/>
      <c r="C4" s="549"/>
      <c r="D4" s="549"/>
      <c r="E4" s="549"/>
      <c r="F4" s="549"/>
      <c r="G4" s="549"/>
      <c r="H4" s="549"/>
      <c r="I4" s="549"/>
      <c r="J4" s="549"/>
      <c r="K4" s="549"/>
      <c r="L4" s="549"/>
      <c r="M4" s="549"/>
      <c r="N4" s="549"/>
    </row>
    <row r="5" spans="1:14" ht="13">
      <c r="A5" s="550" t="s">
        <v>928</v>
      </c>
      <c r="B5" s="550"/>
      <c r="C5" s="550"/>
      <c r="D5" s="550"/>
      <c r="E5" s="550"/>
      <c r="F5" s="550"/>
      <c r="G5" s="550"/>
      <c r="H5" s="550"/>
      <c r="I5" s="550"/>
      <c r="J5" s="550"/>
      <c r="K5" s="550"/>
      <c r="L5" s="550"/>
      <c r="M5" s="550"/>
      <c r="N5" s="550"/>
    </row>
    <row r="6" spans="1:14" ht="12.75" customHeight="1">
      <c r="A6" s="142"/>
      <c r="B6" s="142"/>
      <c r="C6" s="142"/>
      <c r="D6" s="142"/>
      <c r="E6" s="142"/>
      <c r="F6" s="142"/>
      <c r="G6" s="142"/>
      <c r="H6" s="142"/>
      <c r="I6" s="142"/>
      <c r="J6" s="551" t="s">
        <v>547</v>
      </c>
      <c r="K6" s="551"/>
      <c r="L6" s="551"/>
      <c r="M6" s="551"/>
      <c r="N6" s="551"/>
    </row>
    <row r="7" spans="1:14" ht="12.75" customHeight="1">
      <c r="A7" s="552"/>
      <c r="B7" s="552"/>
      <c r="C7" s="555" t="s">
        <v>53</v>
      </c>
      <c r="D7" s="556"/>
      <c r="E7" s="556"/>
      <c r="F7" s="556"/>
      <c r="G7" s="556"/>
      <c r="H7" s="557"/>
      <c r="I7" s="555" t="s">
        <v>54</v>
      </c>
      <c r="J7" s="556"/>
      <c r="K7" s="556"/>
      <c r="L7" s="556"/>
      <c r="M7" s="556"/>
      <c r="N7" s="557"/>
    </row>
    <row r="8" spans="1:14" ht="13">
      <c r="A8" s="554"/>
      <c r="B8" s="554"/>
      <c r="C8" s="563" t="s">
        <v>546</v>
      </c>
      <c r="D8" s="555" t="s">
        <v>545</v>
      </c>
      <c r="E8" s="556"/>
      <c r="F8" s="556"/>
      <c r="G8" s="556"/>
      <c r="H8" s="557"/>
      <c r="I8" s="563" t="s">
        <v>546</v>
      </c>
      <c r="J8" s="555" t="s">
        <v>545</v>
      </c>
      <c r="K8" s="556"/>
      <c r="L8" s="556"/>
      <c r="M8" s="556"/>
      <c r="N8" s="557"/>
    </row>
    <row r="9" spans="1:14" ht="52">
      <c r="A9" s="141" t="s">
        <v>0</v>
      </c>
      <c r="B9" s="141" t="s">
        <v>544</v>
      </c>
      <c r="C9" s="564"/>
      <c r="D9" s="141" t="s">
        <v>543</v>
      </c>
      <c r="E9" s="141" t="s">
        <v>542</v>
      </c>
      <c r="F9" s="141" t="s">
        <v>541</v>
      </c>
      <c r="G9" s="141" t="s">
        <v>540</v>
      </c>
      <c r="H9" s="141" t="s">
        <v>539</v>
      </c>
      <c r="I9" s="564"/>
      <c r="J9" s="141" t="s">
        <v>543</v>
      </c>
      <c r="K9" s="141" t="s">
        <v>542</v>
      </c>
      <c r="L9" s="141" t="s">
        <v>541</v>
      </c>
      <c r="M9" s="141" t="s">
        <v>540</v>
      </c>
      <c r="N9" s="141" t="s">
        <v>539</v>
      </c>
    </row>
    <row r="10" spans="1:14" ht="13">
      <c r="A10" s="139">
        <v>1</v>
      </c>
      <c r="B10" s="139">
        <v>2</v>
      </c>
      <c r="C10" s="139">
        <v>3</v>
      </c>
      <c r="D10" s="139">
        <v>4</v>
      </c>
      <c r="E10" s="139">
        <v>5</v>
      </c>
      <c r="F10" s="139">
        <v>6</v>
      </c>
      <c r="G10" s="139">
        <v>7</v>
      </c>
      <c r="H10" s="139">
        <v>8</v>
      </c>
      <c r="I10" s="139">
        <v>9</v>
      </c>
      <c r="J10" s="139">
        <v>10</v>
      </c>
      <c r="K10" s="139">
        <v>11</v>
      </c>
      <c r="L10" s="139">
        <v>12</v>
      </c>
      <c r="M10" s="139">
        <v>13</v>
      </c>
      <c r="N10" s="139">
        <v>14</v>
      </c>
    </row>
    <row r="11" spans="1:14" ht="15" customHeight="1">
      <c r="A11" s="140">
        <v>1</v>
      </c>
      <c r="B11" s="401" t="s">
        <v>538</v>
      </c>
      <c r="C11" s="144">
        <v>2664.1</v>
      </c>
      <c r="D11" s="163">
        <v>-169935.83613000001</v>
      </c>
      <c r="E11" s="163">
        <v>-9052.5393399999994</v>
      </c>
      <c r="F11" s="163">
        <v>-186.37430000000001</v>
      </c>
      <c r="G11" s="163">
        <v>-539.09758999999997</v>
      </c>
      <c r="H11" s="163">
        <v>-7134.1340099999998</v>
      </c>
      <c r="I11" s="144">
        <v>2623.2</v>
      </c>
      <c r="J11" s="163">
        <v>-141640.69889</v>
      </c>
      <c r="K11" s="163">
        <v>-9839.7339499999998</v>
      </c>
      <c r="L11" s="163">
        <v>-219.53290000000001</v>
      </c>
      <c r="M11" s="163">
        <v>-510.28895</v>
      </c>
      <c r="N11" s="163">
        <v>-11930.637839999999</v>
      </c>
    </row>
    <row r="12" spans="1:14" ht="15" customHeight="1">
      <c r="A12" s="137">
        <v>2</v>
      </c>
      <c r="B12" s="401" t="s">
        <v>537</v>
      </c>
      <c r="C12" s="144">
        <v>724.5</v>
      </c>
      <c r="D12" s="163">
        <v>-50660.55717</v>
      </c>
      <c r="E12" s="163">
        <v>-130.06497999999999</v>
      </c>
      <c r="F12" s="163"/>
      <c r="G12" s="163"/>
      <c r="H12" s="163">
        <v>-6014.0803400000004</v>
      </c>
      <c r="I12" s="144">
        <v>729.45</v>
      </c>
      <c r="J12" s="163">
        <v>-50299.480320000002</v>
      </c>
      <c r="K12" s="163">
        <v>-223.97179</v>
      </c>
      <c r="L12" s="163"/>
      <c r="M12" s="163"/>
      <c r="N12" s="163">
        <v>-5772.6790899999996</v>
      </c>
    </row>
    <row r="13" spans="1:14" ht="15" customHeight="1">
      <c r="A13" s="137">
        <v>3</v>
      </c>
      <c r="B13" s="401" t="s">
        <v>536</v>
      </c>
      <c r="C13" s="144">
        <v>43465.47</v>
      </c>
      <c r="D13" s="163">
        <v>-1176199.7799199999</v>
      </c>
      <c r="E13" s="163">
        <v>-226986.45702</v>
      </c>
      <c r="F13" s="163">
        <v>-16555.05488</v>
      </c>
      <c r="G13" s="163">
        <v>-43954.135450000002</v>
      </c>
      <c r="H13" s="163">
        <v>-82596.775330000004</v>
      </c>
      <c r="I13" s="144">
        <v>45369.94</v>
      </c>
      <c r="J13" s="163">
        <v>-1107694.05052</v>
      </c>
      <c r="K13" s="163">
        <v>-237020.01316</v>
      </c>
      <c r="L13" s="163">
        <v>-19656.437870000002</v>
      </c>
      <c r="M13" s="163">
        <v>-33415.1436399999</v>
      </c>
      <c r="N13" s="163">
        <v>-81392.447530000005</v>
      </c>
    </row>
    <row r="14" spans="1:14" ht="15" customHeight="1">
      <c r="A14" s="138" t="s">
        <v>535</v>
      </c>
      <c r="B14" s="135" t="s">
        <v>528</v>
      </c>
      <c r="C14" s="144">
        <v>4862.2700000000004</v>
      </c>
      <c r="D14" s="163">
        <v>-181487.46307999999</v>
      </c>
      <c r="E14" s="163">
        <v>-47833.951860000001</v>
      </c>
      <c r="F14" s="163">
        <v>-716.44870000000003</v>
      </c>
      <c r="G14" s="163">
        <v>-5220.1965899999996</v>
      </c>
      <c r="H14" s="163">
        <v>-16880.551889999999</v>
      </c>
      <c r="I14" s="144">
        <v>4847.45</v>
      </c>
      <c r="J14" s="163">
        <v>-164722.93142000001</v>
      </c>
      <c r="K14" s="163">
        <v>-45255.626080000002</v>
      </c>
      <c r="L14" s="163">
        <v>-1450.3832600000001</v>
      </c>
      <c r="M14" s="163">
        <v>-4293.9702600000001</v>
      </c>
      <c r="N14" s="163">
        <v>-18052.811580000001</v>
      </c>
    </row>
    <row r="15" spans="1:14" ht="15" customHeight="1">
      <c r="A15" s="139" t="s">
        <v>534</v>
      </c>
      <c r="B15" s="135" t="s">
        <v>533</v>
      </c>
      <c r="C15" s="144">
        <v>4467.1499999999996</v>
      </c>
      <c r="D15" s="163">
        <v>-143092.97712</v>
      </c>
      <c r="E15" s="163">
        <v>-33169.760869999998</v>
      </c>
      <c r="F15" s="163">
        <v>-325.03566000000001</v>
      </c>
      <c r="G15" s="163">
        <v>-18714.49769</v>
      </c>
      <c r="H15" s="163">
        <v>-11702.770549999999</v>
      </c>
      <c r="I15" s="144">
        <v>4805.92</v>
      </c>
      <c r="J15" s="163">
        <v>-129905.16557</v>
      </c>
      <c r="K15" s="163">
        <v>-31360.233390000001</v>
      </c>
      <c r="L15" s="163">
        <v>-2792.5718900000002</v>
      </c>
      <c r="M15" s="163">
        <v>-12396.892309999999</v>
      </c>
      <c r="N15" s="163">
        <v>-14953.827010000001</v>
      </c>
    </row>
    <row r="16" spans="1:14" ht="15" customHeight="1">
      <c r="A16" s="138" t="s">
        <v>532</v>
      </c>
      <c r="B16" s="135" t="s">
        <v>531</v>
      </c>
      <c r="C16" s="144">
        <v>34136.050000000003</v>
      </c>
      <c r="D16" s="163">
        <v>-851619.33972000005</v>
      </c>
      <c r="E16" s="163">
        <v>-145982.74429</v>
      </c>
      <c r="F16" s="163">
        <v>-15513.570519999999</v>
      </c>
      <c r="G16" s="163">
        <v>-20019.441169999998</v>
      </c>
      <c r="H16" s="163">
        <v>-54013.45289</v>
      </c>
      <c r="I16" s="144">
        <v>35716.57</v>
      </c>
      <c r="J16" s="163">
        <v>-813065.95353000006</v>
      </c>
      <c r="K16" s="163">
        <v>-160404.15369000001</v>
      </c>
      <c r="L16" s="163">
        <v>-15413.48272</v>
      </c>
      <c r="M16" s="163">
        <v>-16724.281070000001</v>
      </c>
      <c r="N16" s="163">
        <v>-48385.808940000003</v>
      </c>
    </row>
    <row r="17" spans="1:14" ht="15" customHeight="1">
      <c r="A17" s="137">
        <v>4</v>
      </c>
      <c r="B17" s="136" t="s">
        <v>530</v>
      </c>
      <c r="C17" s="144">
        <v>12586</v>
      </c>
      <c r="D17" s="163">
        <v>-335232.15659000003</v>
      </c>
      <c r="E17" s="163">
        <v>-58188.322050000002</v>
      </c>
      <c r="F17" s="163">
        <v>-116965.53485</v>
      </c>
      <c r="G17" s="163">
        <v>-2125.30321</v>
      </c>
      <c r="H17" s="163">
        <v>-19775.083930000001</v>
      </c>
      <c r="I17" s="144">
        <v>12210.9</v>
      </c>
      <c r="J17" s="163">
        <v>-285869.56088</v>
      </c>
      <c r="K17" s="163">
        <v>-69514.403579999998</v>
      </c>
      <c r="L17" s="163">
        <v>-97698.517359999998</v>
      </c>
      <c r="M17" s="163">
        <v>-1824.4884199999999</v>
      </c>
      <c r="N17" s="163">
        <v>-14941.26226</v>
      </c>
    </row>
    <row r="18" spans="1:14" ht="24.75" customHeight="1">
      <c r="A18" s="137">
        <v>5</v>
      </c>
      <c r="B18" s="402" t="s">
        <v>529</v>
      </c>
      <c r="C18" s="144">
        <v>254458.72999999899</v>
      </c>
      <c r="D18" s="163">
        <v>-6146946.4385399995</v>
      </c>
      <c r="E18" s="163">
        <v>-668218.48134000006</v>
      </c>
      <c r="F18" s="163">
        <v>-8644.8848899999994</v>
      </c>
      <c r="G18" s="163">
        <v>-364.70692999999898</v>
      </c>
      <c r="H18" s="163">
        <v>-276196.14616</v>
      </c>
      <c r="I18" s="144">
        <v>250279.2</v>
      </c>
      <c r="J18" s="163">
        <v>-5255064.4999500001</v>
      </c>
      <c r="K18" s="163">
        <v>-661867.20963000006</v>
      </c>
      <c r="L18" s="163">
        <v>-6658.4791100000002</v>
      </c>
      <c r="M18" s="163">
        <v>-563.31020999999998</v>
      </c>
      <c r="N18" s="163">
        <v>-377290.93949000002</v>
      </c>
    </row>
    <row r="19" spans="1:14" ht="15" customHeight="1">
      <c r="A19" s="139" t="s">
        <v>395</v>
      </c>
      <c r="B19" s="135" t="s">
        <v>528</v>
      </c>
      <c r="C19" s="144">
        <v>9322.6200000000008</v>
      </c>
      <c r="D19" s="163">
        <v>-392651.46737999999</v>
      </c>
      <c r="E19" s="163">
        <v>-45453.751550000001</v>
      </c>
      <c r="F19" s="163">
        <v>-404.09041000000002</v>
      </c>
      <c r="G19" s="163">
        <v>-32.075749999999999</v>
      </c>
      <c r="H19" s="163">
        <v>-22218.27174</v>
      </c>
      <c r="I19" s="144">
        <v>9204.69</v>
      </c>
      <c r="J19" s="163">
        <v>-344449.97584999999</v>
      </c>
      <c r="K19" s="163">
        <v>-42924.692730000002</v>
      </c>
      <c r="L19" s="163">
        <v>-269.58478000000002</v>
      </c>
      <c r="M19" s="163">
        <v>-25.54354</v>
      </c>
      <c r="N19" s="163">
        <v>-22452.76597</v>
      </c>
    </row>
    <row r="20" spans="1:14" ht="15" customHeight="1">
      <c r="A20" s="138" t="s">
        <v>396</v>
      </c>
      <c r="B20" s="135" t="s">
        <v>527</v>
      </c>
      <c r="C20" s="144">
        <v>245136.11</v>
      </c>
      <c r="D20" s="163">
        <v>-5754294.9711600002</v>
      </c>
      <c r="E20" s="163">
        <v>-622764.72979000001</v>
      </c>
      <c r="F20" s="163">
        <v>-8240.7944800000005</v>
      </c>
      <c r="G20" s="163">
        <v>-332.63117999999997</v>
      </c>
      <c r="H20" s="163">
        <v>-253977.87442000001</v>
      </c>
      <c r="I20" s="144">
        <v>241074.51</v>
      </c>
      <c r="J20" s="163">
        <v>-4910614.5241</v>
      </c>
      <c r="K20" s="163">
        <v>-618942.51690000005</v>
      </c>
      <c r="L20" s="163">
        <v>-6388.8943300000001</v>
      </c>
      <c r="M20" s="163">
        <v>-537.76666999999998</v>
      </c>
      <c r="N20" s="163">
        <v>-354838.17352000001</v>
      </c>
    </row>
    <row r="21" spans="1:14" ht="13">
      <c r="A21" s="137">
        <v>6</v>
      </c>
      <c r="B21" s="136" t="s">
        <v>190</v>
      </c>
      <c r="C21" s="144">
        <v>21543.57</v>
      </c>
      <c r="D21" s="163">
        <v>-491018.30059</v>
      </c>
      <c r="E21" s="163">
        <v>-55353.528209999997</v>
      </c>
      <c r="F21" s="163">
        <v>-7071.9992599999996</v>
      </c>
      <c r="G21" s="163">
        <v>-2591.8994200000002</v>
      </c>
      <c r="H21" s="163">
        <v>-34437.759599999998</v>
      </c>
      <c r="I21" s="144">
        <v>28555.37</v>
      </c>
      <c r="J21" s="163">
        <v>-476214.03398000001</v>
      </c>
      <c r="K21" s="163">
        <v>-52640.174890000002</v>
      </c>
      <c r="L21" s="163">
        <v>-3994.8104499999999</v>
      </c>
      <c r="M21" s="163">
        <v>-2089.3836099999999</v>
      </c>
      <c r="N21" s="163">
        <v>-35829.466059999999</v>
      </c>
    </row>
    <row r="22" spans="1:14" ht="13">
      <c r="A22" s="137">
        <v>7</v>
      </c>
      <c r="B22" s="136" t="s">
        <v>526</v>
      </c>
      <c r="C22" s="147">
        <v>335442.37</v>
      </c>
      <c r="D22" s="164">
        <v>-8369993.0689399997</v>
      </c>
      <c r="E22" s="164">
        <v>-1017929.39294</v>
      </c>
      <c r="F22" s="164">
        <v>-149423.84818</v>
      </c>
      <c r="G22" s="164">
        <v>-49575.142599999999</v>
      </c>
      <c r="H22" s="164">
        <v>-426153.97936999903</v>
      </c>
      <c r="I22" s="147">
        <v>339768.06</v>
      </c>
      <c r="J22" s="164">
        <v>-7316782.3245399902</v>
      </c>
      <c r="K22" s="164">
        <v>-1031105.507</v>
      </c>
      <c r="L22" s="164">
        <v>-128227.77769</v>
      </c>
      <c r="M22" s="164">
        <v>-38402.614829999999</v>
      </c>
      <c r="N22" s="164">
        <v>-527157.43226999999</v>
      </c>
    </row>
    <row r="23" spans="1:14" ht="15" customHeight="1">
      <c r="A23" s="137">
        <v>8</v>
      </c>
      <c r="B23" s="136" t="s">
        <v>525</v>
      </c>
      <c r="C23" s="145" t="s">
        <v>2</v>
      </c>
      <c r="D23" s="164">
        <v>-148305.19602999999</v>
      </c>
      <c r="E23" s="164">
        <v>-18516.398109999998</v>
      </c>
      <c r="F23" s="164">
        <v>-116.30697000000001</v>
      </c>
      <c r="G23" s="164">
        <v>-398.47732000000002</v>
      </c>
      <c r="H23" s="164">
        <v>-12587.455809999999</v>
      </c>
      <c r="I23" s="145" t="s">
        <v>2</v>
      </c>
      <c r="J23" s="164">
        <v>-122483.22136</v>
      </c>
      <c r="K23" s="164">
        <v>-21765.13134</v>
      </c>
      <c r="L23" s="164">
        <v>-26.918749999999999</v>
      </c>
      <c r="M23" s="164">
        <v>-30.504049999999999</v>
      </c>
      <c r="N23" s="164">
        <v>-14036.684859999999</v>
      </c>
    </row>
  </sheetData>
  <mergeCells count="13">
    <mergeCell ref="J1:N1"/>
    <mergeCell ref="J6:N6"/>
    <mergeCell ref="A7:A8"/>
    <mergeCell ref="B7:B8"/>
    <mergeCell ref="K2:N2"/>
    <mergeCell ref="C7:H7"/>
    <mergeCell ref="D8:H8"/>
    <mergeCell ref="C8:C9"/>
    <mergeCell ref="I7:N7"/>
    <mergeCell ref="I8:I9"/>
    <mergeCell ref="J8:N8"/>
    <mergeCell ref="A4:N4"/>
    <mergeCell ref="A5:N5"/>
  </mergeCells>
  <pageMargins left="0.70866141732283472" right="0.70866141732283472" top="0.74803149606299213" bottom="0.74803149606299213" header="0.31496062992125984" footer="0.31496062992125984"/>
  <pageSetup paperSize="9" scale="73"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082BD-888C-47B1-ACD3-00A26E4ACFC7}">
  <sheetPr>
    <tabColor rgb="FF92D050"/>
    <pageSetUpPr fitToPage="1"/>
  </sheetPr>
  <dimension ref="A1:D31"/>
  <sheetViews>
    <sheetView showGridLines="0" view="pageBreakPreview" topLeftCell="A8" zoomScaleNormal="100" zoomScaleSheetLayoutView="100" workbookViewId="0">
      <selection activeCell="M19" sqref="M18:M19"/>
    </sheetView>
  </sheetViews>
  <sheetFormatPr defaultColWidth="9.08984375" defaultRowHeight="13"/>
  <cols>
    <col min="1" max="1" width="4.36328125" style="126" customWidth="1"/>
    <col min="2" max="2" width="55.453125" style="126" customWidth="1"/>
    <col min="3" max="3" width="12.6328125" style="126" bestFit="1" customWidth="1"/>
    <col min="4" max="4" width="29.453125" style="126" customWidth="1"/>
    <col min="5" max="16384" width="9.08984375" style="126"/>
  </cols>
  <sheetData>
    <row r="1" spans="1:4">
      <c r="A1" s="562" t="s">
        <v>859</v>
      </c>
      <c r="B1" s="562"/>
      <c r="C1" s="562"/>
      <c r="D1" s="562"/>
    </row>
    <row r="2" spans="1:4">
      <c r="A2" s="562" t="s">
        <v>690</v>
      </c>
      <c r="B2" s="562"/>
      <c r="C2" s="562"/>
      <c r="D2" s="562"/>
    </row>
    <row r="3" spans="1:4" ht="15.65" customHeight="1"/>
    <row r="4" spans="1:4">
      <c r="A4" s="565" t="s">
        <v>904</v>
      </c>
      <c r="B4" s="565"/>
      <c r="C4" s="565"/>
      <c r="D4" s="565"/>
    </row>
    <row r="5" spans="1:4">
      <c r="A5" s="566" t="s">
        <v>928</v>
      </c>
      <c r="B5" s="566"/>
      <c r="C5" s="566"/>
      <c r="D5" s="566"/>
    </row>
    <row r="6" spans="1:4">
      <c r="A6" s="567" t="s">
        <v>355</v>
      </c>
      <c r="B6" s="567"/>
      <c r="C6" s="567"/>
      <c r="D6" s="567"/>
    </row>
    <row r="7" spans="1:4" ht="26">
      <c r="A7" s="141" t="s">
        <v>0</v>
      </c>
      <c r="B7" s="141" t="s">
        <v>910</v>
      </c>
      <c r="C7" s="141" t="s">
        <v>883</v>
      </c>
      <c r="D7" s="141" t="s">
        <v>882</v>
      </c>
    </row>
    <row r="8" spans="1:4">
      <c r="A8" s="139">
        <v>1</v>
      </c>
      <c r="B8" s="139">
        <v>2</v>
      </c>
      <c r="C8" s="139">
        <v>3</v>
      </c>
      <c r="D8" s="139">
        <v>4</v>
      </c>
    </row>
    <row r="9" spans="1:4">
      <c r="A9" s="326" t="s">
        <v>3</v>
      </c>
      <c r="B9" s="283" t="s">
        <v>72</v>
      </c>
      <c r="C9" s="277">
        <v>21814.9</v>
      </c>
      <c r="D9" s="277"/>
    </row>
    <row r="10" spans="1:4" ht="39" customHeight="1">
      <c r="A10" s="327"/>
      <c r="B10" s="306" t="s">
        <v>934</v>
      </c>
      <c r="C10" s="279">
        <v>3425.7395299999998</v>
      </c>
      <c r="D10" s="279" t="s">
        <v>873</v>
      </c>
    </row>
    <row r="11" spans="1:4" ht="37.5" customHeight="1">
      <c r="A11" s="327"/>
      <c r="B11" s="306" t="s">
        <v>909</v>
      </c>
      <c r="C11" s="279">
        <v>1332.87</v>
      </c>
      <c r="D11" s="279" t="s">
        <v>873</v>
      </c>
    </row>
    <row r="12" spans="1:4">
      <c r="A12" s="328"/>
      <c r="B12" s="307" t="s">
        <v>930</v>
      </c>
      <c r="C12" s="279">
        <f>+C9-C10-C11</f>
        <v>17056.290470000004</v>
      </c>
      <c r="D12" s="279"/>
    </row>
    <row r="13" spans="1:4">
      <c r="A13" s="326" t="s">
        <v>4</v>
      </c>
      <c r="B13" s="283" t="s">
        <v>73</v>
      </c>
      <c r="C13" s="277">
        <v>11849.8</v>
      </c>
      <c r="D13" s="279"/>
    </row>
    <row r="14" spans="1:4" ht="26">
      <c r="A14" s="327"/>
      <c r="B14" s="306" t="s">
        <v>881</v>
      </c>
      <c r="C14" s="279">
        <v>6467.22</v>
      </c>
      <c r="D14" s="279"/>
    </row>
    <row r="15" spans="1:4">
      <c r="A15" s="327"/>
      <c r="B15" s="308" t="s">
        <v>933</v>
      </c>
      <c r="C15" s="279">
        <f>+C13-C14</f>
        <v>5382.579999999999</v>
      </c>
      <c r="D15" s="279"/>
    </row>
    <row r="16" spans="1:4">
      <c r="A16" s="326" t="s">
        <v>5</v>
      </c>
      <c r="B16" s="282" t="s">
        <v>74</v>
      </c>
      <c r="C16" s="277">
        <v>8072.34</v>
      </c>
      <c r="D16" s="277"/>
    </row>
    <row r="17" spans="1:4" ht="26">
      <c r="A17" s="326"/>
      <c r="B17" s="306" t="s">
        <v>880</v>
      </c>
      <c r="C17" s="279">
        <v>8072.34</v>
      </c>
      <c r="D17" s="279" t="s">
        <v>879</v>
      </c>
    </row>
    <row r="18" spans="1:4">
      <c r="A18" s="326" t="s">
        <v>6</v>
      </c>
      <c r="B18" s="282" t="s">
        <v>75</v>
      </c>
      <c r="C18" s="277">
        <v>592.42999999999995</v>
      </c>
      <c r="D18" s="277"/>
    </row>
    <row r="19" spans="1:4" ht="51" customHeight="1">
      <c r="A19" s="329"/>
      <c r="B19" s="306" t="s">
        <v>878</v>
      </c>
      <c r="C19" s="279">
        <v>592.42999999999995</v>
      </c>
      <c r="D19" s="281" t="s">
        <v>877</v>
      </c>
    </row>
    <row r="20" spans="1:4">
      <c r="A20" s="326" t="s">
        <v>7</v>
      </c>
      <c r="B20" s="282" t="s">
        <v>77</v>
      </c>
      <c r="C20" s="277">
        <v>32678.9</v>
      </c>
      <c r="D20" s="279"/>
    </row>
    <row r="21" spans="1:4" ht="54.65" customHeight="1">
      <c r="A21" s="329"/>
      <c r="B21" s="306" t="s">
        <v>932</v>
      </c>
      <c r="C21" s="279">
        <v>31758.1</v>
      </c>
      <c r="D21" s="281" t="s">
        <v>876</v>
      </c>
    </row>
    <row r="22" spans="1:4">
      <c r="A22" s="329"/>
      <c r="B22" s="308" t="s">
        <v>930</v>
      </c>
      <c r="C22" s="279">
        <f>+C20-C21</f>
        <v>920.80000000000291</v>
      </c>
      <c r="D22" s="279"/>
    </row>
    <row r="23" spans="1:4" ht="39">
      <c r="A23" s="330" t="s">
        <v>8</v>
      </c>
      <c r="B23" s="280" t="s">
        <v>875</v>
      </c>
      <c r="C23" s="277">
        <v>351.24</v>
      </c>
      <c r="D23" s="279"/>
    </row>
    <row r="24" spans="1:4" ht="52">
      <c r="A24" s="331"/>
      <c r="B24" s="306" t="s">
        <v>874</v>
      </c>
      <c r="C24" s="279">
        <v>290.13</v>
      </c>
      <c r="D24" s="279"/>
    </row>
    <row r="25" spans="1:4">
      <c r="A25" s="329"/>
      <c r="B25" s="308" t="s">
        <v>930</v>
      </c>
      <c r="C25" s="279">
        <f>+C23-C24</f>
        <v>61.110000000000014</v>
      </c>
      <c r="D25" s="279"/>
    </row>
    <row r="26" spans="1:4">
      <c r="A26" s="330" t="s">
        <v>9</v>
      </c>
      <c r="B26" s="280" t="s">
        <v>539</v>
      </c>
      <c r="C26" s="277">
        <v>1925997.7</v>
      </c>
      <c r="D26" s="279"/>
    </row>
    <row r="27" spans="1:4" ht="26">
      <c r="A27" s="355"/>
      <c r="B27" s="309" t="s">
        <v>931</v>
      </c>
      <c r="C27" s="279">
        <v>1825499.94</v>
      </c>
      <c r="D27" s="279" t="s">
        <v>873</v>
      </c>
    </row>
    <row r="28" spans="1:4">
      <c r="A28" s="355"/>
      <c r="B28" s="309" t="s">
        <v>930</v>
      </c>
      <c r="C28" s="279">
        <f>+C26-C27</f>
        <v>100497.76000000001</v>
      </c>
      <c r="D28" s="279"/>
    </row>
    <row r="29" spans="1:4">
      <c r="A29" s="355"/>
      <c r="B29" s="278" t="s">
        <v>526</v>
      </c>
      <c r="C29" s="277">
        <v>2001357.31</v>
      </c>
      <c r="D29" s="277"/>
    </row>
    <row r="30" spans="1:4">
      <c r="A30" s="310"/>
      <c r="B30" s="311"/>
      <c r="C30" s="276"/>
      <c r="D30" s="276"/>
    </row>
    <row r="31" spans="1:4">
      <c r="A31" s="310"/>
      <c r="B31" s="311"/>
      <c r="C31" s="275"/>
      <c r="D31" s="275"/>
    </row>
  </sheetData>
  <mergeCells count="5">
    <mergeCell ref="A1:D1"/>
    <mergeCell ref="A2:D2"/>
    <mergeCell ref="A4:D4"/>
    <mergeCell ref="A5:D5"/>
    <mergeCell ref="A6:D6"/>
  </mergeCells>
  <printOptions horizontalCentered="1"/>
  <pageMargins left="0.27559055118110237" right="0.31496062992125984" top="0.39370078740157483" bottom="0.51181102362204722" header="0.23622047244094491" footer="0.27559055118110237"/>
  <pageSetup paperSize="9" scale="98" firstPageNumber="65" orientation="portrait" r:id="rId1"/>
  <headerFooter differentFirst="1"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37F1-14D4-4D5B-BD05-4788C7622F52}">
  <sheetPr>
    <tabColor rgb="FF92D050"/>
    <pageSetUpPr fitToPage="1"/>
  </sheetPr>
  <dimension ref="A1:AN71"/>
  <sheetViews>
    <sheetView view="pageBreakPreview" zoomScaleNormal="100" zoomScaleSheetLayoutView="100" workbookViewId="0">
      <selection activeCell="H27" sqref="H27"/>
    </sheetView>
  </sheetViews>
  <sheetFormatPr defaultColWidth="9.08984375" defaultRowHeight="13"/>
  <cols>
    <col min="1" max="1" width="4.6328125" style="341" customWidth="1"/>
    <col min="2" max="2" width="48.6328125" style="341" customWidth="1"/>
    <col min="3" max="3" width="23.36328125" style="341" customWidth="1"/>
    <col min="4" max="4" width="21.08984375" style="341" customWidth="1"/>
    <col min="5" max="5" width="37.08984375" style="341" customWidth="1"/>
    <col min="6" max="6" width="14.6328125" style="341" customWidth="1"/>
    <col min="7" max="16384" width="9.08984375" style="341"/>
  </cols>
  <sheetData>
    <row r="1" spans="1:40">
      <c r="D1" s="356"/>
      <c r="E1" s="357" t="s">
        <v>859</v>
      </c>
      <c r="F1" s="226"/>
      <c r="G1" s="226"/>
      <c r="H1" s="226"/>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row>
    <row r="2" spans="1:40">
      <c r="D2" s="356"/>
      <c r="E2" s="225" t="s">
        <v>857</v>
      </c>
      <c r="F2" s="226"/>
      <c r="G2" s="226"/>
      <c r="H2" s="226"/>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row>
    <row r="3" spans="1:40">
      <c r="B3" s="305"/>
      <c r="D3" s="356"/>
      <c r="E3" s="356"/>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row>
    <row r="4" spans="1:40" ht="15" customHeight="1">
      <c r="B4" s="568" t="s">
        <v>903</v>
      </c>
      <c r="C4" s="568"/>
      <c r="D4" s="568"/>
      <c r="E4" s="568"/>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row>
    <row r="5" spans="1:40" ht="15" customHeight="1">
      <c r="B5" s="569" t="s">
        <v>928</v>
      </c>
      <c r="C5" s="569"/>
      <c r="D5" s="569"/>
      <c r="E5" s="569"/>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row>
    <row r="6" spans="1:40" ht="15" customHeight="1">
      <c r="B6" s="570" t="s">
        <v>355</v>
      </c>
      <c r="C6" s="570"/>
      <c r="D6" s="570"/>
      <c r="E6" s="570"/>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row>
    <row r="7" spans="1:40" ht="55.25" customHeight="1">
      <c r="A7" s="141" t="s">
        <v>0</v>
      </c>
      <c r="B7" s="313" t="s">
        <v>902</v>
      </c>
      <c r="C7" s="312" t="s">
        <v>911</v>
      </c>
      <c r="D7" s="312" t="s">
        <v>901</v>
      </c>
      <c r="E7" s="312" t="s">
        <v>912</v>
      </c>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c r="AJ7" s="342"/>
      <c r="AK7" s="342"/>
      <c r="AL7" s="342"/>
      <c r="AM7" s="342"/>
      <c r="AN7" s="342"/>
    </row>
    <row r="8" spans="1:40" ht="13.25" customHeight="1">
      <c r="A8" s="139">
        <v>1</v>
      </c>
      <c r="B8" s="304">
        <v>2</v>
      </c>
      <c r="C8" s="304">
        <v>3</v>
      </c>
      <c r="D8" s="304">
        <v>4</v>
      </c>
      <c r="E8" s="304">
        <v>5</v>
      </c>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c r="AJ8" s="342"/>
      <c r="AK8" s="342"/>
      <c r="AL8" s="342"/>
      <c r="AM8" s="342"/>
      <c r="AN8" s="342"/>
    </row>
    <row r="9" spans="1:40">
      <c r="A9" s="343" t="s">
        <v>3</v>
      </c>
      <c r="B9" s="303" t="s">
        <v>72</v>
      </c>
      <c r="C9" s="335">
        <f>+C10+C11+C12</f>
        <v>3425.4</v>
      </c>
      <c r="D9" s="318"/>
      <c r="E9" s="318"/>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row>
    <row r="10" spans="1:40" s="342" customFormat="1" ht="39">
      <c r="A10" s="343"/>
      <c r="B10" s="319" t="s">
        <v>900</v>
      </c>
      <c r="C10" s="336">
        <v>2911.77</v>
      </c>
      <c r="D10" s="320" t="s">
        <v>884</v>
      </c>
      <c r="E10" s="332" t="s">
        <v>899</v>
      </c>
    </row>
    <row r="11" spans="1:40" s="342" customFormat="1" ht="26">
      <c r="A11" s="343"/>
      <c r="B11" s="321" t="s">
        <v>917</v>
      </c>
      <c r="C11" s="337">
        <v>421.96</v>
      </c>
      <c r="D11" s="322" t="s">
        <v>940</v>
      </c>
      <c r="E11" s="333" t="s">
        <v>943</v>
      </c>
    </row>
    <row r="12" spans="1:40" s="342" customFormat="1" ht="26">
      <c r="A12" s="343"/>
      <c r="B12" s="319" t="s">
        <v>918</v>
      </c>
      <c r="C12" s="336">
        <v>91.67</v>
      </c>
      <c r="D12" s="320" t="s">
        <v>884</v>
      </c>
      <c r="E12" s="332" t="s">
        <v>898</v>
      </c>
    </row>
    <row r="13" spans="1:40" s="342" customFormat="1">
      <c r="A13" s="343" t="s">
        <v>4</v>
      </c>
      <c r="B13" s="303" t="s">
        <v>73</v>
      </c>
      <c r="C13" s="335">
        <f>+C14+C15+C16</f>
        <v>102765.07</v>
      </c>
      <c r="D13" s="323"/>
      <c r="E13" s="332"/>
    </row>
    <row r="14" spans="1:40" s="342" customFormat="1" ht="39">
      <c r="A14" s="343"/>
      <c r="B14" s="319" t="s">
        <v>897</v>
      </c>
      <c r="C14" s="336">
        <v>68370.34</v>
      </c>
      <c r="D14" s="322" t="s">
        <v>942</v>
      </c>
      <c r="E14" s="332" t="s">
        <v>896</v>
      </c>
    </row>
    <row r="15" spans="1:40" s="342" customFormat="1" ht="26">
      <c r="A15" s="343"/>
      <c r="B15" s="319" t="s">
        <v>919</v>
      </c>
      <c r="C15" s="336">
        <v>15868.94</v>
      </c>
      <c r="D15" s="320" t="s">
        <v>884</v>
      </c>
      <c r="E15" s="333" t="s">
        <v>920</v>
      </c>
    </row>
    <row r="16" spans="1:40" s="342" customFormat="1" ht="26">
      <c r="A16" s="343"/>
      <c r="B16" s="321" t="s">
        <v>921</v>
      </c>
      <c r="C16" s="337">
        <v>18525.79</v>
      </c>
      <c r="D16" s="322" t="s">
        <v>884</v>
      </c>
      <c r="E16" s="333" t="s">
        <v>895</v>
      </c>
    </row>
    <row r="17" spans="1:5" s="342" customFormat="1">
      <c r="A17" s="343" t="s">
        <v>5</v>
      </c>
      <c r="B17" s="324" t="s">
        <v>75</v>
      </c>
      <c r="C17" s="338">
        <f>+C18</f>
        <v>546.42999999999995</v>
      </c>
      <c r="D17" s="323"/>
      <c r="E17" s="332"/>
    </row>
    <row r="18" spans="1:5" s="342" customFormat="1" ht="39">
      <c r="A18" s="343"/>
      <c r="B18" s="321" t="s">
        <v>922</v>
      </c>
      <c r="C18" s="337">
        <v>546.42999999999995</v>
      </c>
      <c r="D18" s="322" t="s">
        <v>884</v>
      </c>
      <c r="E18" s="333" t="s">
        <v>894</v>
      </c>
    </row>
    <row r="19" spans="1:5" s="342" customFormat="1">
      <c r="A19" s="343" t="s">
        <v>6</v>
      </c>
      <c r="B19" s="303" t="s">
        <v>77</v>
      </c>
      <c r="C19" s="335">
        <f>+C20+C22+C21</f>
        <v>445801.93</v>
      </c>
      <c r="D19" s="318"/>
      <c r="E19" s="334"/>
    </row>
    <row r="20" spans="1:5" s="342" customFormat="1" ht="26">
      <c r="A20" s="343"/>
      <c r="B20" s="321" t="s">
        <v>893</v>
      </c>
      <c r="C20" s="337">
        <v>424132.99</v>
      </c>
      <c r="D20" s="322" t="s">
        <v>892</v>
      </c>
      <c r="E20" s="333" t="s">
        <v>891</v>
      </c>
    </row>
    <row r="21" spans="1:5" s="342" customFormat="1" ht="39">
      <c r="A21" s="343"/>
      <c r="B21" s="321" t="s">
        <v>941</v>
      </c>
      <c r="C21" s="337">
        <v>12580.8</v>
      </c>
      <c r="D21" s="322" t="s">
        <v>940</v>
      </c>
      <c r="E21" s="333" t="s">
        <v>939</v>
      </c>
    </row>
    <row r="22" spans="1:5" s="342" customFormat="1" ht="26">
      <c r="A22" s="343"/>
      <c r="B22" s="319" t="s">
        <v>923</v>
      </c>
      <c r="C22" s="336">
        <v>9088.14</v>
      </c>
      <c r="D22" s="320" t="s">
        <v>890</v>
      </c>
      <c r="E22" s="332" t="s">
        <v>889</v>
      </c>
    </row>
    <row r="23" spans="1:5" s="342" customFormat="1">
      <c r="A23" s="343" t="s">
        <v>7</v>
      </c>
      <c r="B23" s="324" t="s">
        <v>938</v>
      </c>
      <c r="C23" s="338">
        <f>+C24</f>
        <v>4988.87</v>
      </c>
      <c r="D23" s="320"/>
      <c r="E23" s="332"/>
    </row>
    <row r="24" spans="1:5" s="342" customFormat="1" ht="39">
      <c r="A24" s="343"/>
      <c r="B24" s="319" t="s">
        <v>937</v>
      </c>
      <c r="C24" s="336">
        <v>4988.87</v>
      </c>
      <c r="D24" s="322" t="s">
        <v>892</v>
      </c>
      <c r="E24" s="332" t="s">
        <v>936</v>
      </c>
    </row>
    <row r="25" spans="1:5" s="342" customFormat="1">
      <c r="A25" s="343" t="s">
        <v>8</v>
      </c>
      <c r="B25" s="303" t="s">
        <v>539</v>
      </c>
      <c r="C25" s="335">
        <f>+C26+C27+C28+C29</f>
        <v>4528907.33</v>
      </c>
      <c r="D25" s="318"/>
      <c r="E25" s="334"/>
    </row>
    <row r="26" spans="1:5" s="342" customFormat="1" ht="26">
      <c r="A26" s="344"/>
      <c r="B26" s="319" t="s">
        <v>888</v>
      </c>
      <c r="C26" s="336">
        <v>3341875.14</v>
      </c>
      <c r="D26" s="320" t="s">
        <v>886</v>
      </c>
      <c r="E26" s="332" t="s">
        <v>887</v>
      </c>
    </row>
    <row r="27" spans="1:5" s="342" customFormat="1" ht="65">
      <c r="A27" s="344"/>
      <c r="B27" s="321" t="s">
        <v>924</v>
      </c>
      <c r="C27" s="337">
        <v>1049346.79</v>
      </c>
      <c r="D27" s="322" t="s">
        <v>886</v>
      </c>
      <c r="E27" s="333" t="s">
        <v>885</v>
      </c>
    </row>
    <row r="28" spans="1:5" s="342" customFormat="1" ht="39">
      <c r="A28" s="344"/>
      <c r="B28" s="319" t="s">
        <v>925</v>
      </c>
      <c r="C28" s="336">
        <v>132203.95000000001</v>
      </c>
      <c r="D28" s="320" t="s">
        <v>884</v>
      </c>
      <c r="E28" s="332" t="s">
        <v>935</v>
      </c>
    </row>
    <row r="29" spans="1:5" s="342" customFormat="1" ht="39">
      <c r="A29" s="344"/>
      <c r="B29" s="321" t="s">
        <v>926</v>
      </c>
      <c r="C29" s="337">
        <v>5481.45</v>
      </c>
      <c r="D29" s="322" t="s">
        <v>884</v>
      </c>
      <c r="E29" s="333" t="s">
        <v>927</v>
      </c>
    </row>
    <row r="30" spans="1:5" s="342" customFormat="1" ht="23.25" customHeight="1">
      <c r="A30" s="344"/>
      <c r="B30" s="303" t="s">
        <v>1</v>
      </c>
      <c r="C30" s="335">
        <f>+C25+C19+C17+C13+C9+C23</f>
        <v>5086435.03</v>
      </c>
      <c r="D30" s="325"/>
      <c r="E30" s="325"/>
    </row>
    <row r="31" spans="1:5" s="342" customFormat="1" ht="37.5" customHeight="1">
      <c r="B31" s="297"/>
      <c r="C31" s="296"/>
      <c r="D31" s="345"/>
      <c r="E31" s="345"/>
    </row>
    <row r="32" spans="1:5" s="342" customFormat="1" ht="36" customHeight="1">
      <c r="B32" s="301"/>
      <c r="C32" s="302"/>
      <c r="D32" s="292"/>
      <c r="E32" s="301"/>
    </row>
    <row r="33" spans="2:8" s="342" customFormat="1" ht="36" customHeight="1">
      <c r="B33" s="300"/>
      <c r="C33" s="299"/>
      <c r="D33" s="298"/>
      <c r="E33" s="300"/>
      <c r="F33" s="341"/>
      <c r="G33" s="341"/>
      <c r="H33" s="341"/>
    </row>
    <row r="34" spans="2:8" ht="42" customHeight="1">
      <c r="B34" s="301"/>
      <c r="C34" s="302"/>
      <c r="D34" s="292"/>
      <c r="E34" s="301"/>
    </row>
    <row r="35" spans="2:8" ht="36" customHeight="1">
      <c r="B35" s="300"/>
      <c r="C35" s="299"/>
      <c r="D35" s="298"/>
      <c r="E35" s="295"/>
      <c r="F35" s="342"/>
    </row>
    <row r="36" spans="2:8" ht="36" customHeight="1">
      <c r="B36" s="297"/>
      <c r="C36" s="296"/>
      <c r="D36" s="295"/>
      <c r="E36" s="295"/>
    </row>
    <row r="37" spans="2:8" ht="36" customHeight="1">
      <c r="B37" s="289"/>
      <c r="C37" s="288"/>
      <c r="D37" s="287"/>
      <c r="E37" s="286"/>
    </row>
    <row r="38" spans="2:8" ht="36" customHeight="1">
      <c r="B38" s="289"/>
      <c r="C38" s="288"/>
      <c r="D38" s="287"/>
      <c r="E38" s="286"/>
    </row>
    <row r="39" spans="2:8" ht="36" customHeight="1">
      <c r="B39" s="289"/>
      <c r="C39" s="288"/>
      <c r="D39" s="287"/>
      <c r="E39" s="286"/>
    </row>
    <row r="40" spans="2:8" ht="36" customHeight="1">
      <c r="B40" s="289"/>
      <c r="C40" s="288"/>
      <c r="D40" s="287"/>
      <c r="E40" s="294"/>
    </row>
    <row r="41" spans="2:8" ht="30" customHeight="1">
      <c r="B41" s="289"/>
      <c r="C41" s="288"/>
      <c r="D41" s="287"/>
      <c r="E41" s="293"/>
    </row>
    <row r="42" spans="2:8" ht="36" customHeight="1">
      <c r="B42" s="289"/>
      <c r="C42" s="288"/>
      <c r="D42" s="287"/>
      <c r="E42" s="286"/>
    </row>
    <row r="43" spans="2:8" ht="36" customHeight="1">
      <c r="B43" s="289"/>
      <c r="C43" s="291"/>
      <c r="D43" s="290"/>
      <c r="E43" s="286"/>
    </row>
    <row r="44" spans="2:8" ht="36" customHeight="1">
      <c r="B44" s="289"/>
      <c r="C44" s="288"/>
      <c r="D44" s="287"/>
      <c r="E44" s="286"/>
    </row>
    <row r="45" spans="2:8" ht="36" customHeight="1">
      <c r="B45" s="289"/>
      <c r="C45" s="288"/>
      <c r="D45" s="287"/>
      <c r="E45" s="286"/>
    </row>
    <row r="46" spans="2:8" ht="36" customHeight="1">
      <c r="B46" s="289"/>
      <c r="C46" s="288"/>
      <c r="D46" s="287"/>
      <c r="E46" s="286"/>
    </row>
    <row r="47" spans="2:8" ht="36" customHeight="1">
      <c r="B47" s="289"/>
      <c r="C47" s="288"/>
      <c r="D47" s="287"/>
      <c r="E47" s="286"/>
    </row>
    <row r="48" spans="2:8" ht="36" customHeight="1">
      <c r="B48" s="289"/>
      <c r="C48" s="291"/>
      <c r="D48" s="287"/>
      <c r="E48" s="286"/>
    </row>
    <row r="49" spans="2:8" ht="36" customHeight="1">
      <c r="B49" s="289"/>
      <c r="C49" s="288"/>
      <c r="D49" s="287"/>
      <c r="E49" s="286"/>
    </row>
    <row r="50" spans="2:8" ht="36" customHeight="1">
      <c r="B50" s="289"/>
      <c r="C50" s="288"/>
      <c r="D50" s="287"/>
      <c r="E50" s="286"/>
    </row>
    <row r="51" spans="2:8" ht="36" customHeight="1">
      <c r="B51" s="289"/>
      <c r="C51" s="291"/>
      <c r="D51" s="290"/>
      <c r="E51" s="286"/>
    </row>
    <row r="52" spans="2:8" ht="36" customHeight="1">
      <c r="B52" s="289"/>
      <c r="C52" s="288"/>
      <c r="D52" s="287"/>
      <c r="E52" s="286"/>
      <c r="F52" s="342"/>
    </row>
    <row r="53" spans="2:8" ht="36" customHeight="1">
      <c r="B53" s="289"/>
      <c r="C53" s="288"/>
      <c r="D53" s="287"/>
      <c r="E53" s="286"/>
    </row>
    <row r="54" spans="2:8" ht="36" customHeight="1">
      <c r="B54" s="289"/>
      <c r="C54" s="288"/>
      <c r="D54" s="290"/>
      <c r="E54" s="286"/>
    </row>
    <row r="55" spans="2:8" ht="36" customHeight="1">
      <c r="B55" s="289"/>
      <c r="C55" s="291"/>
      <c r="D55" s="290"/>
      <c r="E55" s="286"/>
      <c r="F55" s="342"/>
      <c r="G55" s="342"/>
      <c r="H55" s="342"/>
    </row>
    <row r="56" spans="2:8" ht="36" customHeight="1">
      <c r="B56" s="289"/>
      <c r="C56" s="288"/>
      <c r="D56" s="287"/>
      <c r="E56" s="286"/>
    </row>
    <row r="57" spans="2:8" ht="36" customHeight="1">
      <c r="B57" s="289"/>
      <c r="C57" s="288"/>
      <c r="D57" s="287"/>
      <c r="E57" s="286"/>
    </row>
    <row r="58" spans="2:8" ht="36" customHeight="1">
      <c r="B58" s="289"/>
      <c r="C58" s="288"/>
      <c r="D58" s="287"/>
      <c r="E58" s="286"/>
    </row>
    <row r="59" spans="2:8" ht="36" customHeight="1">
      <c r="B59" s="342"/>
      <c r="C59" s="342"/>
      <c r="D59" s="342"/>
      <c r="E59" s="342"/>
    </row>
    <row r="60" spans="2:8" ht="36" customHeight="1">
      <c r="B60" s="342"/>
      <c r="C60" s="342"/>
      <c r="D60" s="342"/>
      <c r="E60" s="342"/>
    </row>
    <row r="61" spans="2:8" ht="36" customHeight="1">
      <c r="B61" s="342"/>
      <c r="C61" s="342"/>
      <c r="D61" s="342"/>
      <c r="E61" s="342"/>
    </row>
    <row r="62" spans="2:8" ht="36" customHeight="1">
      <c r="B62" s="342"/>
      <c r="C62" s="342"/>
      <c r="D62" s="342"/>
      <c r="E62" s="342"/>
    </row>
    <row r="63" spans="2:8" ht="36" customHeight="1">
      <c r="B63" s="342"/>
      <c r="C63" s="342"/>
      <c r="D63" s="342"/>
      <c r="E63" s="342"/>
    </row>
    <row r="64" spans="2:8" ht="36" customHeight="1">
      <c r="B64" s="342"/>
      <c r="C64" s="342"/>
      <c r="D64" s="342"/>
      <c r="E64" s="342"/>
    </row>
    <row r="65" spans="2:5" ht="36" customHeight="1">
      <c r="B65" s="342"/>
      <c r="C65" s="342"/>
      <c r="D65" s="342"/>
      <c r="E65" s="342"/>
    </row>
    <row r="66" spans="2:5" ht="36" customHeight="1">
      <c r="B66" s="342"/>
      <c r="C66" s="342"/>
      <c r="D66" s="342"/>
      <c r="E66" s="342"/>
    </row>
    <row r="67" spans="2:5" ht="36" customHeight="1">
      <c r="B67" s="342"/>
      <c r="C67" s="342"/>
      <c r="D67" s="342"/>
      <c r="E67" s="342"/>
    </row>
    <row r="68" spans="2:5" ht="36" customHeight="1">
      <c r="B68" s="342"/>
      <c r="C68" s="342"/>
      <c r="D68" s="342"/>
      <c r="E68" s="342"/>
    </row>
    <row r="69" spans="2:5" ht="53.25" customHeight="1">
      <c r="B69" s="342"/>
      <c r="C69" s="342"/>
      <c r="D69" s="342"/>
      <c r="E69" s="342"/>
    </row>
    <row r="70" spans="2:5" ht="36" customHeight="1">
      <c r="B70" s="342"/>
      <c r="C70" s="342"/>
      <c r="D70" s="342"/>
      <c r="E70" s="342"/>
    </row>
    <row r="71" spans="2:5" ht="36" customHeight="1"/>
  </sheetData>
  <mergeCells count="3">
    <mergeCell ref="B4:E4"/>
    <mergeCell ref="B5:E5"/>
    <mergeCell ref="B6:E6"/>
  </mergeCells>
  <pageMargins left="0.7" right="0.7" top="0.75" bottom="0.75" header="0.3" footer="0.3"/>
  <pageSetup paperSize="9" scale="66"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E3117-7FA8-4528-AEC7-C43E6A1AFE60}">
  <sheetPr>
    <tabColor rgb="FF92D050"/>
    <pageSetUpPr fitToPage="1"/>
  </sheetPr>
  <dimension ref="A1:K71"/>
  <sheetViews>
    <sheetView view="pageBreakPreview" topLeftCell="A51" zoomScaleNormal="100" zoomScaleSheetLayoutView="100" workbookViewId="0">
      <selection activeCell="A4" sqref="A4:H4"/>
    </sheetView>
  </sheetViews>
  <sheetFormatPr defaultColWidth="9.08984375" defaultRowHeight="14"/>
  <cols>
    <col min="1" max="1" width="3.90625" style="387" customWidth="1"/>
    <col min="2" max="2" width="26.6328125" style="387" customWidth="1"/>
    <col min="3" max="3" width="18.90625" style="387" customWidth="1"/>
    <col min="4" max="4" width="69.54296875" style="393" customWidth="1"/>
    <col min="5" max="8" width="17.36328125" style="387" customWidth="1"/>
    <col min="9" max="9" width="14.6328125" style="387" customWidth="1"/>
    <col min="10" max="16384" width="9.08984375" style="387"/>
  </cols>
  <sheetData>
    <row r="1" spans="1:11">
      <c r="F1" s="562" t="s">
        <v>859</v>
      </c>
      <c r="G1" s="562"/>
      <c r="H1" s="562"/>
      <c r="I1" s="226"/>
      <c r="J1" s="226"/>
      <c r="K1" s="226"/>
    </row>
    <row r="2" spans="1:11">
      <c r="F2" s="227"/>
      <c r="G2" s="227"/>
      <c r="H2" s="225" t="s">
        <v>906</v>
      </c>
      <c r="I2" s="226"/>
      <c r="J2" s="226"/>
      <c r="K2" s="226"/>
    </row>
    <row r="3" spans="1:11">
      <c r="A3" s="305" t="s">
        <v>495</v>
      </c>
    </row>
    <row r="4" spans="1:11" ht="15" customHeight="1">
      <c r="A4" s="568" t="s">
        <v>493</v>
      </c>
      <c r="B4" s="568"/>
      <c r="C4" s="568"/>
      <c r="D4" s="568"/>
      <c r="E4" s="568"/>
      <c r="F4" s="568"/>
      <c r="G4" s="568"/>
      <c r="H4" s="568"/>
    </row>
    <row r="5" spans="1:11" ht="15" customHeight="1">
      <c r="A5" s="569" t="s">
        <v>928</v>
      </c>
      <c r="B5" s="569"/>
      <c r="C5" s="569"/>
      <c r="D5" s="569"/>
      <c r="E5" s="569"/>
      <c r="F5" s="569"/>
      <c r="G5" s="569"/>
      <c r="H5" s="569"/>
    </row>
    <row r="6" spans="1:11" ht="15" customHeight="1">
      <c r="A6" s="571" t="s">
        <v>355</v>
      </c>
      <c r="B6" s="571"/>
      <c r="C6" s="571"/>
      <c r="D6" s="571"/>
      <c r="E6" s="571"/>
      <c r="F6" s="571"/>
      <c r="G6" s="571"/>
      <c r="H6" s="571"/>
    </row>
    <row r="7" spans="1:11" ht="41" customHeight="1">
      <c r="A7" s="572" t="s">
        <v>0</v>
      </c>
      <c r="B7" s="572" t="s">
        <v>693</v>
      </c>
      <c r="C7" s="572" t="s">
        <v>694</v>
      </c>
      <c r="D7" s="572" t="s">
        <v>695</v>
      </c>
      <c r="E7" s="572" t="s">
        <v>696</v>
      </c>
      <c r="F7" s="572"/>
      <c r="G7" s="572" t="s">
        <v>704</v>
      </c>
      <c r="H7" s="572"/>
    </row>
    <row r="8" spans="1:11" ht="39" customHeight="1">
      <c r="A8" s="572"/>
      <c r="B8" s="572"/>
      <c r="C8" s="572"/>
      <c r="D8" s="572"/>
      <c r="E8" s="386" t="s">
        <v>697</v>
      </c>
      <c r="F8" s="386" t="s">
        <v>698</v>
      </c>
      <c r="G8" s="386" t="s">
        <v>697</v>
      </c>
      <c r="H8" s="386" t="s">
        <v>698</v>
      </c>
    </row>
    <row r="9" spans="1:11">
      <c r="A9" s="304">
        <v>1</v>
      </c>
      <c r="B9" s="304">
        <v>2</v>
      </c>
      <c r="C9" s="304">
        <v>3</v>
      </c>
      <c r="D9" s="304">
        <v>4</v>
      </c>
      <c r="E9" s="304">
        <v>5</v>
      </c>
      <c r="F9" s="304">
        <v>6</v>
      </c>
      <c r="G9" s="304">
        <v>7</v>
      </c>
      <c r="H9" s="304">
        <v>8</v>
      </c>
    </row>
    <row r="10" spans="1:11" s="388" customFormat="1" ht="44.4" customHeight="1">
      <c r="A10" s="391" t="s">
        <v>3</v>
      </c>
      <c r="B10" s="363" t="s">
        <v>699</v>
      </c>
      <c r="C10" s="362" t="s">
        <v>702</v>
      </c>
      <c r="D10" s="361" t="s">
        <v>983</v>
      </c>
      <c r="E10" s="367">
        <v>42828.53</v>
      </c>
      <c r="F10" s="367">
        <v>43463.31</v>
      </c>
      <c r="G10" s="367">
        <v>29471.54</v>
      </c>
      <c r="H10" s="367">
        <v>31944.5</v>
      </c>
    </row>
    <row r="11" spans="1:11" s="388" customFormat="1" ht="52">
      <c r="A11" s="391" t="s">
        <v>4</v>
      </c>
      <c r="B11" s="363" t="s">
        <v>699</v>
      </c>
      <c r="C11" s="362" t="s">
        <v>702</v>
      </c>
      <c r="D11" s="361" t="s">
        <v>982</v>
      </c>
      <c r="E11" s="367">
        <v>37187.53</v>
      </c>
      <c r="F11" s="367">
        <v>37953.370000000003</v>
      </c>
      <c r="G11" s="367">
        <v>25810.77</v>
      </c>
      <c r="H11" s="367">
        <v>28828.59</v>
      </c>
    </row>
    <row r="12" spans="1:11" s="388" customFormat="1" ht="52">
      <c r="A12" s="391" t="s">
        <v>5</v>
      </c>
      <c r="B12" s="363" t="s">
        <v>699</v>
      </c>
      <c r="C12" s="362" t="s">
        <v>702</v>
      </c>
      <c r="D12" s="361" t="s">
        <v>981</v>
      </c>
      <c r="E12" s="367">
        <v>34956.51</v>
      </c>
      <c r="F12" s="367">
        <v>35613.269999999997</v>
      </c>
      <c r="G12" s="367">
        <v>24180.74</v>
      </c>
      <c r="H12" s="367">
        <v>27008.48</v>
      </c>
    </row>
    <row r="13" spans="1:11" s="388" customFormat="1" ht="45.65" customHeight="1">
      <c r="A13" s="391" t="s">
        <v>6</v>
      </c>
      <c r="B13" s="363" t="s">
        <v>700</v>
      </c>
      <c r="C13" s="362" t="s">
        <v>703</v>
      </c>
      <c r="D13" s="361" t="s">
        <v>980</v>
      </c>
      <c r="E13" s="367">
        <v>14559.92</v>
      </c>
      <c r="F13" s="367">
        <v>14825.24</v>
      </c>
      <c r="G13" s="367">
        <v>11874.19</v>
      </c>
      <c r="H13" s="367">
        <v>12581.27</v>
      </c>
    </row>
    <row r="14" spans="1:11" s="388" customFormat="1" ht="52">
      <c r="A14" s="391" t="s">
        <v>7</v>
      </c>
      <c r="B14" s="363" t="s">
        <v>701</v>
      </c>
      <c r="C14" s="362" t="s">
        <v>702</v>
      </c>
      <c r="D14" s="361" t="s">
        <v>979</v>
      </c>
      <c r="E14" s="367">
        <v>15808.46</v>
      </c>
      <c r="F14" s="367">
        <v>15988.69</v>
      </c>
      <c r="G14" s="367">
        <v>9621.73</v>
      </c>
      <c r="H14" s="367">
        <v>10753.7</v>
      </c>
    </row>
    <row r="15" spans="1:11" s="388" customFormat="1" ht="52">
      <c r="A15" s="391" t="s">
        <v>8</v>
      </c>
      <c r="B15" s="363" t="s">
        <v>701</v>
      </c>
      <c r="C15" s="362" t="s">
        <v>702</v>
      </c>
      <c r="D15" s="361" t="s">
        <v>978</v>
      </c>
      <c r="E15" s="367">
        <v>13606.99</v>
      </c>
      <c r="F15" s="367">
        <v>13943.12</v>
      </c>
      <c r="G15" s="367">
        <v>9949.01</v>
      </c>
      <c r="H15" s="367">
        <v>11192.64</v>
      </c>
    </row>
    <row r="16" spans="1:11" s="376" customFormat="1" ht="52">
      <c r="A16" s="391" t="s">
        <v>9</v>
      </c>
      <c r="B16" s="363" t="s">
        <v>701</v>
      </c>
      <c r="C16" s="362" t="s">
        <v>702</v>
      </c>
      <c r="D16" s="361" t="s">
        <v>977</v>
      </c>
      <c r="E16" s="367">
        <v>15685.63</v>
      </c>
      <c r="F16" s="367">
        <v>16054.4</v>
      </c>
      <c r="G16" s="367">
        <v>11449.52</v>
      </c>
      <c r="H16" s="367">
        <v>13045.25</v>
      </c>
    </row>
    <row r="17" spans="1:9" s="376" customFormat="1" ht="52">
      <c r="A17" s="391" t="s">
        <v>10</v>
      </c>
      <c r="B17" s="363" t="s">
        <v>701</v>
      </c>
      <c r="C17" s="362" t="s">
        <v>702</v>
      </c>
      <c r="D17" s="361" t="s">
        <v>976</v>
      </c>
      <c r="E17" s="385"/>
      <c r="F17" s="367"/>
      <c r="G17" s="385"/>
      <c r="H17" s="367"/>
    </row>
    <row r="18" spans="1:9" s="376" customFormat="1" ht="71" customHeight="1">
      <c r="A18" s="391" t="s">
        <v>11</v>
      </c>
      <c r="B18" s="377" t="s">
        <v>860</v>
      </c>
      <c r="C18" s="384" t="s">
        <v>703</v>
      </c>
      <c r="D18" s="377" t="s">
        <v>975</v>
      </c>
      <c r="E18" s="364"/>
      <c r="F18" s="367"/>
      <c r="G18" s="364"/>
      <c r="H18" s="367"/>
    </row>
    <row r="19" spans="1:9" s="376" customFormat="1" ht="54.75" customHeight="1">
      <c r="A19" s="391" t="s">
        <v>12</v>
      </c>
      <c r="B19" s="377" t="s">
        <v>861</v>
      </c>
      <c r="C19" s="383" t="s">
        <v>702</v>
      </c>
      <c r="D19" s="377" t="s">
        <v>974</v>
      </c>
      <c r="E19" s="367"/>
      <c r="F19" s="367"/>
      <c r="G19" s="367"/>
      <c r="H19" s="367"/>
    </row>
    <row r="20" spans="1:9" s="376" customFormat="1" ht="54.75" customHeight="1">
      <c r="A20" s="391" t="s">
        <v>13</v>
      </c>
      <c r="B20" s="377" t="s">
        <v>973</v>
      </c>
      <c r="C20" s="383" t="s">
        <v>702</v>
      </c>
      <c r="D20" s="382" t="s">
        <v>972</v>
      </c>
      <c r="E20" s="381">
        <v>225370.66</v>
      </c>
      <c r="F20" s="367">
        <v>213044.74</v>
      </c>
      <c r="G20" s="367">
        <v>174851.55</v>
      </c>
      <c r="H20" s="367">
        <v>172620.27</v>
      </c>
    </row>
    <row r="21" spans="1:9" s="376" customFormat="1" ht="39.75" customHeight="1">
      <c r="A21" s="391" t="s">
        <v>14</v>
      </c>
      <c r="B21" s="363" t="s">
        <v>778</v>
      </c>
      <c r="C21" s="362" t="s">
        <v>703</v>
      </c>
      <c r="D21" s="372" t="s">
        <v>971</v>
      </c>
      <c r="E21" s="364">
        <v>97.37</v>
      </c>
      <c r="F21" s="364">
        <v>97.37</v>
      </c>
      <c r="G21" s="367"/>
      <c r="H21" s="367"/>
      <c r="I21" s="389"/>
    </row>
    <row r="22" spans="1:9" s="376" customFormat="1" ht="30.75" customHeight="1">
      <c r="A22" s="391" t="s">
        <v>15</v>
      </c>
      <c r="B22" s="363" t="s">
        <v>779</v>
      </c>
      <c r="C22" s="362" t="s">
        <v>703</v>
      </c>
      <c r="D22" s="361" t="s">
        <v>780</v>
      </c>
      <c r="E22" s="364"/>
      <c r="F22" s="364"/>
      <c r="G22" s="364"/>
      <c r="H22" s="367"/>
    </row>
    <row r="23" spans="1:9" s="376" customFormat="1" ht="32.25" customHeight="1">
      <c r="A23" s="391" t="s">
        <v>16</v>
      </c>
      <c r="B23" s="363" t="s">
        <v>779</v>
      </c>
      <c r="C23" s="362" t="s">
        <v>703</v>
      </c>
      <c r="D23" s="361" t="s">
        <v>781</v>
      </c>
      <c r="E23" s="364"/>
      <c r="F23" s="367"/>
      <c r="G23" s="364"/>
      <c r="H23" s="367"/>
    </row>
    <row r="24" spans="1:9" s="376" customFormat="1" ht="36.75" customHeight="1">
      <c r="A24" s="391" t="s">
        <v>17</v>
      </c>
      <c r="B24" s="363" t="s">
        <v>782</v>
      </c>
      <c r="C24" s="362" t="s">
        <v>703</v>
      </c>
      <c r="D24" s="361" t="s">
        <v>783</v>
      </c>
      <c r="E24" s="364"/>
      <c r="F24" s="367"/>
      <c r="G24" s="364"/>
      <c r="H24" s="367"/>
    </row>
    <row r="25" spans="1:9" s="376" customFormat="1" ht="40.5" customHeight="1">
      <c r="A25" s="391" t="s">
        <v>18</v>
      </c>
      <c r="B25" s="363" t="s">
        <v>784</v>
      </c>
      <c r="C25" s="362" t="s">
        <v>703</v>
      </c>
      <c r="D25" s="361" t="s">
        <v>785</v>
      </c>
      <c r="E25" s="364"/>
      <c r="F25" s="367"/>
      <c r="G25" s="364"/>
      <c r="H25" s="367"/>
    </row>
    <row r="26" spans="1:9" s="376" customFormat="1" ht="34.25" customHeight="1">
      <c r="A26" s="391" t="s">
        <v>19</v>
      </c>
      <c r="B26" s="363" t="s">
        <v>784</v>
      </c>
      <c r="C26" s="362" t="s">
        <v>703</v>
      </c>
      <c r="D26" s="361" t="s">
        <v>786</v>
      </c>
      <c r="E26" s="359">
        <v>42235.7</v>
      </c>
      <c r="F26" s="359">
        <v>42979.941989999999</v>
      </c>
      <c r="G26" s="364"/>
      <c r="H26" s="367"/>
    </row>
    <row r="27" spans="1:9" s="376" customFormat="1" ht="36" customHeight="1">
      <c r="A27" s="391" t="s">
        <v>20</v>
      </c>
      <c r="B27" s="363" t="s">
        <v>784</v>
      </c>
      <c r="C27" s="362" t="s">
        <v>703</v>
      </c>
      <c r="D27" s="361" t="s">
        <v>787</v>
      </c>
      <c r="E27" s="359">
        <v>1935.96</v>
      </c>
      <c r="F27" s="359">
        <v>1975.5718999999999</v>
      </c>
      <c r="G27" s="364"/>
      <c r="H27" s="367"/>
    </row>
    <row r="28" spans="1:9" s="376" customFormat="1" ht="38.25" customHeight="1">
      <c r="A28" s="391" t="s">
        <v>21</v>
      </c>
      <c r="B28" s="363" t="s">
        <v>784</v>
      </c>
      <c r="C28" s="362" t="s">
        <v>703</v>
      </c>
      <c r="D28" s="373" t="s">
        <v>862</v>
      </c>
      <c r="E28" s="359">
        <v>22597.55</v>
      </c>
      <c r="F28" s="359">
        <v>23677.499489999998</v>
      </c>
      <c r="G28" s="367"/>
      <c r="H28" s="367"/>
    </row>
    <row r="29" spans="1:9" s="380" customFormat="1" ht="59.25" customHeight="1">
      <c r="A29" s="392" t="s">
        <v>22</v>
      </c>
      <c r="B29" s="366" t="s">
        <v>788</v>
      </c>
      <c r="C29" s="365" t="s">
        <v>702</v>
      </c>
      <c r="D29" s="361" t="s">
        <v>789</v>
      </c>
      <c r="E29" s="367">
        <v>17145.03</v>
      </c>
      <c r="F29" s="367">
        <v>17893.390370000001</v>
      </c>
      <c r="G29" s="367">
        <v>19927.22</v>
      </c>
      <c r="H29" s="367">
        <v>22043.56669</v>
      </c>
    </row>
    <row r="30" spans="1:9" s="380" customFormat="1" ht="37.5" customHeight="1">
      <c r="A30" s="392" t="s">
        <v>23</v>
      </c>
      <c r="B30" s="366" t="s">
        <v>788</v>
      </c>
      <c r="C30" s="365" t="s">
        <v>702</v>
      </c>
      <c r="D30" s="361" t="s">
        <v>790</v>
      </c>
      <c r="E30" s="367">
        <v>5796.02</v>
      </c>
      <c r="F30" s="367">
        <v>8697.7027899999994</v>
      </c>
      <c r="G30" s="367">
        <v>10993.57</v>
      </c>
      <c r="H30" s="367">
        <v>11889.03577</v>
      </c>
    </row>
    <row r="31" spans="1:9" s="376" customFormat="1" ht="37.5" customHeight="1">
      <c r="A31" s="391" t="s">
        <v>181</v>
      </c>
      <c r="B31" s="379" t="s">
        <v>791</v>
      </c>
      <c r="C31" s="378" t="s">
        <v>703</v>
      </c>
      <c r="D31" s="372" t="s">
        <v>970</v>
      </c>
      <c r="E31" s="359">
        <v>157.15260000000001</v>
      </c>
      <c r="F31" s="359">
        <v>157.15260000000001</v>
      </c>
      <c r="G31" s="359"/>
      <c r="H31" s="359"/>
      <c r="I31" s="389"/>
    </row>
    <row r="32" spans="1:9" s="376" customFormat="1" ht="36" customHeight="1">
      <c r="A32" s="391" t="s">
        <v>182</v>
      </c>
      <c r="B32" s="379" t="s">
        <v>791</v>
      </c>
      <c r="C32" s="378" t="s">
        <v>703</v>
      </c>
      <c r="D32" s="377" t="s">
        <v>792</v>
      </c>
      <c r="E32" s="359">
        <v>439.11</v>
      </c>
      <c r="F32" s="359">
        <v>1105.1482599999999</v>
      </c>
      <c r="G32" s="364"/>
      <c r="H32" s="367"/>
    </row>
    <row r="33" spans="1:11" s="374" customFormat="1" ht="36" customHeight="1">
      <c r="A33" s="392" t="s">
        <v>195</v>
      </c>
      <c r="B33" s="366" t="s">
        <v>969</v>
      </c>
      <c r="C33" s="365" t="s">
        <v>703</v>
      </c>
      <c r="D33" s="361" t="s">
        <v>793</v>
      </c>
      <c r="E33" s="370"/>
      <c r="F33" s="370"/>
      <c r="G33" s="370"/>
      <c r="H33" s="367"/>
      <c r="I33" s="390"/>
      <c r="J33" s="375"/>
      <c r="K33" s="375"/>
    </row>
    <row r="34" spans="1:11" ht="42" customHeight="1">
      <c r="A34" s="391" t="s">
        <v>197</v>
      </c>
      <c r="B34" s="363" t="s">
        <v>969</v>
      </c>
      <c r="C34" s="362" t="s">
        <v>703</v>
      </c>
      <c r="D34" s="394" t="s">
        <v>968</v>
      </c>
      <c r="E34" s="364">
        <v>206.65</v>
      </c>
      <c r="F34" s="364">
        <v>211.15</v>
      </c>
      <c r="G34" s="364"/>
      <c r="H34" s="367"/>
    </row>
    <row r="35" spans="1:11" ht="36" customHeight="1">
      <c r="A35" s="391" t="s">
        <v>198</v>
      </c>
      <c r="B35" s="363" t="s">
        <v>794</v>
      </c>
      <c r="C35" s="362" t="s">
        <v>703</v>
      </c>
      <c r="D35" s="361" t="s">
        <v>795</v>
      </c>
      <c r="E35" s="360">
        <v>10851.77</v>
      </c>
      <c r="F35" s="359">
        <v>11063.611489999999</v>
      </c>
      <c r="G35" s="364"/>
      <c r="H35" s="367"/>
      <c r="I35" s="388"/>
    </row>
    <row r="36" spans="1:11" ht="36" customHeight="1">
      <c r="A36" s="391" t="s">
        <v>320</v>
      </c>
      <c r="B36" s="363" t="s">
        <v>794</v>
      </c>
      <c r="C36" s="362" t="s">
        <v>703</v>
      </c>
      <c r="D36" s="361" t="s">
        <v>796</v>
      </c>
      <c r="E36" s="360">
        <v>12256.83</v>
      </c>
      <c r="F36" s="359">
        <v>12442.310160000001</v>
      </c>
      <c r="G36" s="364"/>
      <c r="H36" s="367"/>
    </row>
    <row r="37" spans="1:11" ht="36" customHeight="1">
      <c r="A37" s="391" t="s">
        <v>199</v>
      </c>
      <c r="B37" s="363" t="s">
        <v>794</v>
      </c>
      <c r="C37" s="362" t="s">
        <v>703</v>
      </c>
      <c r="D37" s="361" t="s">
        <v>553</v>
      </c>
      <c r="E37" s="360">
        <v>2746.85</v>
      </c>
      <c r="F37" s="359">
        <v>2806.46036</v>
      </c>
      <c r="G37" s="364"/>
      <c r="H37" s="367"/>
    </row>
    <row r="38" spans="1:11" ht="36" customHeight="1">
      <c r="A38" s="391" t="s">
        <v>967</v>
      </c>
      <c r="B38" s="363" t="s">
        <v>794</v>
      </c>
      <c r="C38" s="362" t="s">
        <v>703</v>
      </c>
      <c r="D38" s="361" t="s">
        <v>797</v>
      </c>
      <c r="E38" s="360"/>
      <c r="F38" s="364"/>
      <c r="G38" s="364"/>
      <c r="H38" s="367"/>
    </row>
    <row r="39" spans="1:11" ht="36" customHeight="1">
      <c r="A39" s="391" t="s">
        <v>966</v>
      </c>
      <c r="B39" s="363" t="s">
        <v>798</v>
      </c>
      <c r="C39" s="362" t="s">
        <v>703</v>
      </c>
      <c r="D39" s="361" t="s">
        <v>799</v>
      </c>
      <c r="E39" s="360">
        <v>357.53</v>
      </c>
      <c r="F39" s="359">
        <v>387.05966999999998</v>
      </c>
      <c r="G39" s="360">
        <v>580.53</v>
      </c>
      <c r="H39" s="359">
        <v>580.52819999999997</v>
      </c>
    </row>
    <row r="40" spans="1:11" ht="36" customHeight="1">
      <c r="A40" s="391" t="s">
        <v>965</v>
      </c>
      <c r="B40" s="363" t="s">
        <v>798</v>
      </c>
      <c r="C40" s="362" t="s">
        <v>702</v>
      </c>
      <c r="D40" s="361" t="s">
        <v>800</v>
      </c>
      <c r="E40" s="359">
        <v>19178.650000000001</v>
      </c>
      <c r="F40" s="359"/>
      <c r="G40" s="360">
        <v>18697.8</v>
      </c>
      <c r="H40" s="359"/>
    </row>
    <row r="41" spans="1:11" ht="30" customHeight="1">
      <c r="A41" s="391" t="s">
        <v>964</v>
      </c>
      <c r="B41" s="363" t="s">
        <v>798</v>
      </c>
      <c r="C41" s="362" t="s">
        <v>702</v>
      </c>
      <c r="D41" s="373" t="s">
        <v>863</v>
      </c>
      <c r="E41" s="359"/>
      <c r="F41" s="364"/>
      <c r="G41" s="360"/>
      <c r="H41" s="364"/>
    </row>
    <row r="42" spans="1:11" ht="36" customHeight="1">
      <c r="A42" s="391" t="s">
        <v>963</v>
      </c>
      <c r="B42" s="363" t="s">
        <v>801</v>
      </c>
      <c r="C42" s="362" t="s">
        <v>703</v>
      </c>
      <c r="D42" s="372" t="s">
        <v>962</v>
      </c>
      <c r="E42" s="367">
        <v>6082.36</v>
      </c>
      <c r="F42" s="367"/>
      <c r="G42" s="360">
        <v>314.94</v>
      </c>
      <c r="H42" s="359">
        <v>389.93723999999997</v>
      </c>
    </row>
    <row r="43" spans="1:11" ht="36" customHeight="1">
      <c r="A43" s="391" t="s">
        <v>961</v>
      </c>
      <c r="B43" s="363" t="s">
        <v>802</v>
      </c>
      <c r="C43" s="362" t="s">
        <v>703</v>
      </c>
      <c r="D43" s="361" t="s">
        <v>803</v>
      </c>
      <c r="E43" s="367"/>
      <c r="F43" s="367"/>
      <c r="G43" s="360"/>
      <c r="H43" s="359"/>
    </row>
    <row r="44" spans="1:11" s="390" customFormat="1" ht="36" customHeight="1">
      <c r="A44" s="392" t="s">
        <v>960</v>
      </c>
      <c r="B44" s="366" t="s">
        <v>804</v>
      </c>
      <c r="C44" s="365" t="s">
        <v>703</v>
      </c>
      <c r="D44" s="371" t="s">
        <v>959</v>
      </c>
      <c r="E44" s="370"/>
      <c r="F44" s="367">
        <v>683.33902</v>
      </c>
      <c r="G44" s="370"/>
      <c r="H44" s="367">
        <v>152.98933</v>
      </c>
    </row>
    <row r="45" spans="1:11" ht="36" customHeight="1">
      <c r="A45" s="391" t="s">
        <v>958</v>
      </c>
      <c r="B45" s="363" t="s">
        <v>805</v>
      </c>
      <c r="C45" s="362" t="s">
        <v>703</v>
      </c>
      <c r="D45" s="361" t="s">
        <v>806</v>
      </c>
      <c r="E45" s="360">
        <v>7940.06</v>
      </c>
      <c r="F45" s="359">
        <v>8028.04</v>
      </c>
      <c r="G45" s="359"/>
      <c r="H45" s="359"/>
    </row>
    <row r="46" spans="1:11" ht="36" customHeight="1">
      <c r="A46" s="391" t="s">
        <v>957</v>
      </c>
      <c r="B46" s="363" t="s">
        <v>805</v>
      </c>
      <c r="C46" s="362" t="s">
        <v>703</v>
      </c>
      <c r="D46" s="361" t="s">
        <v>807</v>
      </c>
      <c r="E46" s="360">
        <v>1517.17</v>
      </c>
      <c r="F46" s="359">
        <v>1583.11698</v>
      </c>
      <c r="G46" s="364"/>
      <c r="H46" s="367"/>
    </row>
    <row r="47" spans="1:11" ht="36" customHeight="1">
      <c r="A47" s="391" t="s">
        <v>956</v>
      </c>
      <c r="B47" s="363" t="s">
        <v>808</v>
      </c>
      <c r="C47" s="362" t="s">
        <v>703</v>
      </c>
      <c r="D47" s="361" t="s">
        <v>809</v>
      </c>
      <c r="E47" s="359"/>
      <c r="F47" s="359"/>
      <c r="G47" s="364"/>
      <c r="H47" s="367"/>
    </row>
    <row r="48" spans="1:11" ht="36" customHeight="1">
      <c r="A48" s="391" t="s">
        <v>955</v>
      </c>
      <c r="B48" s="363" t="s">
        <v>808</v>
      </c>
      <c r="C48" s="362" t="s">
        <v>703</v>
      </c>
      <c r="D48" s="361" t="s">
        <v>810</v>
      </c>
      <c r="E48" s="364"/>
      <c r="F48" s="367"/>
      <c r="G48" s="364"/>
      <c r="H48" s="367"/>
    </row>
    <row r="49" spans="1:11" ht="36" customHeight="1">
      <c r="A49" s="391" t="s">
        <v>954</v>
      </c>
      <c r="B49" s="366" t="s">
        <v>811</v>
      </c>
      <c r="C49" s="362" t="s">
        <v>703</v>
      </c>
      <c r="D49" s="361" t="s">
        <v>812</v>
      </c>
      <c r="E49" s="360">
        <v>180.78</v>
      </c>
      <c r="F49" s="370">
        <v>175.45099999999999</v>
      </c>
      <c r="G49" s="364"/>
      <c r="H49" s="367"/>
    </row>
    <row r="50" spans="1:11" ht="36" customHeight="1">
      <c r="A50" s="391" t="s">
        <v>953</v>
      </c>
      <c r="B50" s="363" t="s">
        <v>811</v>
      </c>
      <c r="C50" s="362" t="s">
        <v>703</v>
      </c>
      <c r="D50" s="361" t="s">
        <v>813</v>
      </c>
      <c r="E50" s="364"/>
      <c r="F50" s="368"/>
      <c r="G50" s="369"/>
      <c r="H50" s="368"/>
    </row>
    <row r="51" spans="1:11" ht="36" customHeight="1">
      <c r="A51" s="391" t="s">
        <v>952</v>
      </c>
      <c r="B51" s="363" t="s">
        <v>814</v>
      </c>
      <c r="C51" s="362" t="s">
        <v>703</v>
      </c>
      <c r="D51" s="361" t="s">
        <v>815</v>
      </c>
      <c r="E51" s="360">
        <v>14771.46</v>
      </c>
      <c r="F51" s="359">
        <v>14918.44486</v>
      </c>
      <c r="G51" s="364"/>
      <c r="H51" s="367"/>
    </row>
    <row r="52" spans="1:11" ht="36" customHeight="1">
      <c r="A52" s="391" t="s">
        <v>951</v>
      </c>
      <c r="B52" s="366" t="s">
        <v>816</v>
      </c>
      <c r="C52" s="365" t="s">
        <v>703</v>
      </c>
      <c r="D52" s="361" t="s">
        <v>803</v>
      </c>
      <c r="E52" s="360"/>
      <c r="F52" s="359"/>
      <c r="G52" s="364"/>
      <c r="H52" s="367"/>
      <c r="I52" s="388"/>
    </row>
    <row r="53" spans="1:11" ht="36" customHeight="1">
      <c r="A53" s="391" t="s">
        <v>950</v>
      </c>
      <c r="B53" s="363" t="s">
        <v>817</v>
      </c>
      <c r="C53" s="362" t="s">
        <v>703</v>
      </c>
      <c r="D53" s="361" t="s">
        <v>818</v>
      </c>
      <c r="E53" s="360"/>
      <c r="F53" s="364"/>
      <c r="G53" s="360"/>
      <c r="H53" s="367"/>
    </row>
    <row r="54" spans="1:11" ht="36" customHeight="1">
      <c r="A54" s="391" t="s">
        <v>949</v>
      </c>
      <c r="B54" s="363" t="s">
        <v>819</v>
      </c>
      <c r="C54" s="362" t="s">
        <v>702</v>
      </c>
      <c r="D54" s="361" t="s">
        <v>820</v>
      </c>
      <c r="E54" s="360"/>
      <c r="F54" s="359"/>
      <c r="G54" s="360"/>
      <c r="H54" s="359"/>
    </row>
    <row r="55" spans="1:11" ht="36" customHeight="1">
      <c r="A55" s="391" t="s">
        <v>948</v>
      </c>
      <c r="B55" s="363" t="s">
        <v>819</v>
      </c>
      <c r="C55" s="365" t="s">
        <v>703</v>
      </c>
      <c r="D55" s="361" t="s">
        <v>858</v>
      </c>
      <c r="E55" s="360"/>
      <c r="F55" s="364"/>
      <c r="G55" s="360"/>
      <c r="H55" s="359"/>
      <c r="I55" s="388"/>
      <c r="J55" s="388"/>
      <c r="K55" s="388"/>
    </row>
    <row r="56" spans="1:11" ht="36" customHeight="1">
      <c r="A56" s="391" t="s">
        <v>947</v>
      </c>
      <c r="B56" s="366" t="s">
        <v>821</v>
      </c>
      <c r="C56" s="365" t="s">
        <v>703</v>
      </c>
      <c r="D56" s="361" t="s">
        <v>822</v>
      </c>
      <c r="E56" s="360">
        <v>212.78</v>
      </c>
      <c r="F56" s="359">
        <v>225.87073000000001</v>
      </c>
      <c r="G56" s="360">
        <v>168.26</v>
      </c>
      <c r="H56" s="359">
        <v>189.96923000000001</v>
      </c>
    </row>
    <row r="57" spans="1:11" ht="36" customHeight="1">
      <c r="A57" s="391" t="s">
        <v>946</v>
      </c>
      <c r="B57" s="363" t="s">
        <v>823</v>
      </c>
      <c r="C57" s="362" t="s">
        <v>702</v>
      </c>
      <c r="D57" s="361" t="s">
        <v>824</v>
      </c>
      <c r="E57" s="360">
        <v>22563</v>
      </c>
      <c r="F57" s="359">
        <v>22860.861789999999</v>
      </c>
      <c r="G57" s="360">
        <v>14700.37</v>
      </c>
      <c r="H57" s="359">
        <v>15884.406230000001</v>
      </c>
    </row>
    <row r="58" spans="1:11" ht="36" customHeight="1">
      <c r="A58" s="391" t="s">
        <v>945</v>
      </c>
      <c r="B58" s="363" t="s">
        <v>825</v>
      </c>
      <c r="C58" s="362" t="s">
        <v>703</v>
      </c>
      <c r="D58" s="361" t="s">
        <v>826</v>
      </c>
      <c r="E58" s="360"/>
      <c r="F58" s="359">
        <v>85.855999999999995</v>
      </c>
      <c r="G58" s="360"/>
      <c r="H58" s="364"/>
    </row>
    <row r="59" spans="1:11" ht="36" customHeight="1">
      <c r="A59" s="391" t="s">
        <v>944</v>
      </c>
      <c r="B59" s="363" t="s">
        <v>827</v>
      </c>
      <c r="C59" s="362" t="s">
        <v>702</v>
      </c>
      <c r="D59" s="361" t="s">
        <v>828</v>
      </c>
      <c r="E59" s="360">
        <v>407.11</v>
      </c>
      <c r="F59" s="359">
        <v>426.36322999999999</v>
      </c>
      <c r="G59" s="360">
        <v>16.22</v>
      </c>
      <c r="H59" s="359">
        <v>16.217739999999999</v>
      </c>
    </row>
    <row r="60" spans="1:11" ht="36" customHeight="1">
      <c r="E60" s="358"/>
      <c r="F60" s="358"/>
      <c r="G60" s="358"/>
      <c r="H60" s="358"/>
    </row>
    <row r="61" spans="1:11" ht="36" customHeight="1">
      <c r="E61" s="341"/>
      <c r="F61" s="341"/>
      <c r="G61" s="341"/>
      <c r="H61" s="341"/>
    </row>
    <row r="62" spans="1:11" ht="36" customHeight="1">
      <c r="E62" s="341"/>
      <c r="F62" s="341"/>
      <c r="G62" s="341"/>
      <c r="H62" s="341"/>
    </row>
    <row r="63" spans="1:11" ht="36" customHeight="1">
      <c r="E63" s="341"/>
      <c r="F63" s="341"/>
      <c r="G63" s="341"/>
      <c r="H63" s="341"/>
    </row>
    <row r="64" spans="1:11" ht="36" customHeight="1">
      <c r="E64" s="341"/>
      <c r="F64" s="341"/>
      <c r="G64" s="341"/>
      <c r="H64" s="341"/>
    </row>
    <row r="65" spans="5:8" ht="36" customHeight="1">
      <c r="E65" s="341"/>
      <c r="F65" s="341"/>
      <c r="G65" s="341"/>
      <c r="H65" s="341"/>
    </row>
    <row r="66" spans="5:8" ht="36" customHeight="1">
      <c r="E66" s="341"/>
      <c r="F66" s="341"/>
      <c r="G66" s="341"/>
      <c r="H66" s="341"/>
    </row>
    <row r="67" spans="5:8" ht="36" customHeight="1">
      <c r="E67" s="341"/>
      <c r="F67" s="341"/>
      <c r="G67" s="341"/>
      <c r="H67" s="341"/>
    </row>
    <row r="68" spans="5:8" ht="36" customHeight="1">
      <c r="E68" s="341"/>
      <c r="F68" s="341"/>
      <c r="G68" s="341"/>
      <c r="H68" s="341"/>
    </row>
    <row r="69" spans="5:8" ht="53.25" customHeight="1">
      <c r="E69" s="341"/>
      <c r="F69" s="341"/>
      <c r="G69" s="341"/>
      <c r="H69" s="341"/>
    </row>
    <row r="70" spans="5:8" ht="36" customHeight="1"/>
    <row r="71" spans="5:8" ht="36" customHeight="1"/>
  </sheetData>
  <mergeCells count="10">
    <mergeCell ref="F1:H1"/>
    <mergeCell ref="A4:H4"/>
    <mergeCell ref="A5:H5"/>
    <mergeCell ref="A6:H6"/>
    <mergeCell ref="A7:A8"/>
    <mergeCell ref="B7:B8"/>
    <mergeCell ref="C7:C8"/>
    <mergeCell ref="D7:D8"/>
    <mergeCell ref="E7:F7"/>
    <mergeCell ref="G7:H7"/>
  </mergeCells>
  <pageMargins left="0.7" right="0.7" top="0.75" bottom="0.75" header="0.3" footer="0.3"/>
  <pageSetup paperSize="9" scale="71"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A1:K87"/>
  <sheetViews>
    <sheetView showGridLines="0" showWhiteSpace="0" view="pageBreakPreview" topLeftCell="A67" zoomScaleNormal="100" zoomScaleSheetLayoutView="100" zoomScalePageLayoutView="90" workbookViewId="0">
      <selection activeCell="G91" sqref="G91"/>
    </sheetView>
  </sheetViews>
  <sheetFormatPr defaultColWidth="9.08984375" defaultRowHeight="13"/>
  <cols>
    <col min="1" max="1" width="4.54296875" style="346" customWidth="1"/>
    <col min="2" max="2" width="9.90625" style="346" customWidth="1"/>
    <col min="3" max="3" width="38.08984375" style="346" customWidth="1"/>
    <col min="4" max="4" width="14.6328125" style="346" customWidth="1"/>
    <col min="5" max="5" width="10.36328125" style="346" customWidth="1"/>
    <col min="6" max="6" width="11" style="346" customWidth="1"/>
    <col min="7" max="7" width="9.08984375" style="346"/>
    <col min="8" max="8" width="11.36328125" style="346" customWidth="1"/>
    <col min="9" max="9" width="10.6328125" style="346" customWidth="1"/>
    <col min="10" max="10" width="10.453125" style="346" customWidth="1"/>
    <col min="11" max="11" width="11.453125" style="346" customWidth="1"/>
    <col min="12" max="16384" width="9.08984375" style="346"/>
  </cols>
  <sheetData>
    <row r="1" spans="1:11">
      <c r="K1" s="285" t="s">
        <v>859</v>
      </c>
    </row>
    <row r="2" spans="1:11">
      <c r="K2" s="134" t="s">
        <v>907</v>
      </c>
    </row>
    <row r="4" spans="1:11">
      <c r="A4" s="576" t="s">
        <v>511</v>
      </c>
      <c r="B4" s="576"/>
      <c r="C4" s="576"/>
      <c r="D4" s="576"/>
      <c r="E4" s="576"/>
      <c r="F4" s="576"/>
      <c r="G4" s="576"/>
      <c r="H4" s="576"/>
      <c r="I4" s="576"/>
      <c r="J4" s="576"/>
      <c r="K4" s="576"/>
    </row>
    <row r="5" spans="1:11">
      <c r="A5" s="513" t="s">
        <v>928</v>
      </c>
      <c r="B5" s="513"/>
      <c r="C5" s="513"/>
      <c r="D5" s="513"/>
      <c r="E5" s="513"/>
      <c r="F5" s="513"/>
      <c r="G5" s="513"/>
      <c r="H5" s="513"/>
      <c r="I5" s="513"/>
      <c r="J5" s="513"/>
      <c r="K5" s="513"/>
    </row>
    <row r="7" spans="1:11" ht="15" customHeight="1">
      <c r="A7" s="577" t="s">
        <v>0</v>
      </c>
      <c r="B7" s="577" t="s">
        <v>510</v>
      </c>
      <c r="C7" s="577"/>
      <c r="D7" s="577" t="s">
        <v>509</v>
      </c>
      <c r="E7" s="577" t="s">
        <v>508</v>
      </c>
      <c r="F7" s="577" t="s">
        <v>53</v>
      </c>
      <c r="G7" s="577" t="s">
        <v>507</v>
      </c>
      <c r="H7" s="578" t="s">
        <v>506</v>
      </c>
      <c r="I7" s="578"/>
      <c r="J7" s="578"/>
      <c r="K7" s="578"/>
    </row>
    <row r="8" spans="1:11">
      <c r="A8" s="577"/>
      <c r="B8" s="577"/>
      <c r="C8" s="577"/>
      <c r="D8" s="577"/>
      <c r="E8" s="577"/>
      <c r="F8" s="577"/>
      <c r="G8" s="577"/>
      <c r="H8" s="578" t="s">
        <v>505</v>
      </c>
      <c r="I8" s="578"/>
      <c r="J8" s="578" t="s">
        <v>504</v>
      </c>
      <c r="K8" s="578"/>
    </row>
    <row r="9" spans="1:11" ht="33.75" customHeight="1">
      <c r="A9" s="577"/>
      <c r="B9" s="133" t="s">
        <v>503</v>
      </c>
      <c r="C9" s="133" t="s">
        <v>502</v>
      </c>
      <c r="D9" s="577"/>
      <c r="E9" s="577"/>
      <c r="F9" s="577"/>
      <c r="G9" s="577"/>
      <c r="H9" s="133" t="s">
        <v>501</v>
      </c>
      <c r="I9" s="133" t="s">
        <v>500</v>
      </c>
      <c r="J9" s="133" t="s">
        <v>499</v>
      </c>
      <c r="K9" s="133" t="s">
        <v>498</v>
      </c>
    </row>
    <row r="10" spans="1:11" ht="14" customHeight="1">
      <c r="A10" s="129">
        <v>1</v>
      </c>
      <c r="B10" s="130">
        <v>2</v>
      </c>
      <c r="C10" s="130">
        <v>3</v>
      </c>
      <c r="D10" s="129">
        <v>4</v>
      </c>
      <c r="E10" s="129">
        <v>5</v>
      </c>
      <c r="F10" s="129">
        <v>6</v>
      </c>
      <c r="G10" s="129">
        <v>7</v>
      </c>
      <c r="H10" s="130">
        <v>8</v>
      </c>
      <c r="I10" s="130">
        <v>9</v>
      </c>
      <c r="J10" s="130">
        <v>10</v>
      </c>
      <c r="K10" s="130">
        <v>11</v>
      </c>
    </row>
    <row r="11" spans="1:11" ht="29" customHeight="1">
      <c r="A11" s="150">
        <v>1</v>
      </c>
      <c r="B11" s="130">
        <v>190273081</v>
      </c>
      <c r="C11" s="182" t="s">
        <v>984</v>
      </c>
      <c r="D11" s="240" t="s">
        <v>551</v>
      </c>
      <c r="E11" s="241">
        <v>45811</v>
      </c>
      <c r="F11" s="150" t="s">
        <v>985</v>
      </c>
      <c r="G11" s="129" t="s">
        <v>666</v>
      </c>
      <c r="H11" s="130">
        <v>190272175</v>
      </c>
      <c r="I11" s="395"/>
      <c r="J11" s="396"/>
      <c r="K11" s="396"/>
    </row>
    <row r="12" spans="1:11" ht="29" customHeight="1">
      <c r="A12" s="150">
        <v>2</v>
      </c>
      <c r="B12" s="130">
        <v>145412194</v>
      </c>
      <c r="C12" s="131" t="s">
        <v>986</v>
      </c>
      <c r="D12" s="240" t="s">
        <v>551</v>
      </c>
      <c r="E12" s="241">
        <v>45722</v>
      </c>
      <c r="F12" s="150" t="s">
        <v>985</v>
      </c>
      <c r="G12" s="129" t="s">
        <v>830</v>
      </c>
      <c r="H12" s="132">
        <v>300605778</v>
      </c>
      <c r="I12" s="397"/>
      <c r="J12" s="84"/>
      <c r="K12" s="129"/>
    </row>
    <row r="13" spans="1:11" ht="29" customHeight="1">
      <c r="A13" s="150">
        <v>3</v>
      </c>
      <c r="B13" s="130">
        <v>188783796</v>
      </c>
      <c r="C13" s="131" t="s">
        <v>987</v>
      </c>
      <c r="D13" s="240" t="s">
        <v>551</v>
      </c>
      <c r="E13" s="241">
        <v>45838</v>
      </c>
      <c r="F13" s="150" t="s">
        <v>985</v>
      </c>
      <c r="G13" s="129" t="s">
        <v>988</v>
      </c>
      <c r="H13" s="132">
        <v>191351679</v>
      </c>
      <c r="I13" s="397"/>
      <c r="J13" s="84"/>
      <c r="K13" s="84"/>
    </row>
    <row r="14" spans="1:11" ht="29" customHeight="1">
      <c r="A14" s="150">
        <v>4</v>
      </c>
      <c r="B14" s="130">
        <v>188783839</v>
      </c>
      <c r="C14" s="131" t="s">
        <v>989</v>
      </c>
      <c r="D14" s="240" t="s">
        <v>551</v>
      </c>
      <c r="E14" s="241">
        <v>45838</v>
      </c>
      <c r="F14" s="150" t="s">
        <v>985</v>
      </c>
      <c r="G14" s="129" t="s">
        <v>988</v>
      </c>
      <c r="H14" s="132">
        <v>191351679</v>
      </c>
      <c r="I14" s="130"/>
      <c r="J14" s="133"/>
      <c r="K14" s="133"/>
    </row>
    <row r="15" spans="1:11" ht="29" customHeight="1">
      <c r="A15" s="150">
        <v>5</v>
      </c>
      <c r="B15" s="130">
        <v>188783981</v>
      </c>
      <c r="C15" s="131" t="s">
        <v>990</v>
      </c>
      <c r="D15" s="240" t="s">
        <v>551</v>
      </c>
      <c r="E15" s="241">
        <v>45838</v>
      </c>
      <c r="F15" s="150" t="s">
        <v>985</v>
      </c>
      <c r="G15" s="129" t="s">
        <v>988</v>
      </c>
      <c r="H15" s="132">
        <v>191351679</v>
      </c>
      <c r="I15" s="130"/>
      <c r="J15" s="133"/>
      <c r="K15" s="133"/>
    </row>
    <row r="16" spans="1:11" ht="29" customHeight="1">
      <c r="A16" s="150">
        <v>6</v>
      </c>
      <c r="B16" s="130">
        <v>188784026</v>
      </c>
      <c r="C16" s="131" t="s">
        <v>991</v>
      </c>
      <c r="D16" s="240" t="s">
        <v>551</v>
      </c>
      <c r="E16" s="241">
        <v>45838</v>
      </c>
      <c r="F16" s="150" t="s">
        <v>985</v>
      </c>
      <c r="G16" s="129" t="s">
        <v>988</v>
      </c>
      <c r="H16" s="132">
        <v>191351679</v>
      </c>
      <c r="I16" s="398"/>
      <c r="J16" s="84"/>
      <c r="K16" s="84"/>
    </row>
    <row r="17" spans="1:11" ht="29" customHeight="1">
      <c r="A17" s="150">
        <v>7</v>
      </c>
      <c r="B17" s="130">
        <v>188784179</v>
      </c>
      <c r="C17" s="131" t="s">
        <v>992</v>
      </c>
      <c r="D17" s="240" t="s">
        <v>551</v>
      </c>
      <c r="E17" s="241">
        <v>45838</v>
      </c>
      <c r="F17" s="150" t="s">
        <v>985</v>
      </c>
      <c r="G17" s="129" t="s">
        <v>988</v>
      </c>
      <c r="H17" s="132">
        <v>191351679</v>
      </c>
      <c r="I17" s="398"/>
      <c r="J17" s="84"/>
      <c r="K17" s="84"/>
    </row>
    <row r="18" spans="1:11" ht="36" customHeight="1">
      <c r="A18" s="150">
        <v>8</v>
      </c>
      <c r="B18" s="130" t="s">
        <v>993</v>
      </c>
      <c r="C18" s="131" t="s">
        <v>994</v>
      </c>
      <c r="D18" s="240" t="s">
        <v>551</v>
      </c>
      <c r="E18" s="241">
        <v>45838</v>
      </c>
      <c r="F18" s="150" t="s">
        <v>985</v>
      </c>
      <c r="G18" s="132" t="s">
        <v>995</v>
      </c>
      <c r="H18" s="130" t="s">
        <v>996</v>
      </c>
      <c r="I18" s="130"/>
      <c r="J18" s="133"/>
      <c r="K18" s="133"/>
    </row>
    <row r="19" spans="1:11" ht="31.5" customHeight="1">
      <c r="A19" s="150">
        <v>9</v>
      </c>
      <c r="B19" s="130" t="s">
        <v>997</v>
      </c>
      <c r="C19" s="131" t="s">
        <v>998</v>
      </c>
      <c r="D19" s="240" t="s">
        <v>551</v>
      </c>
      <c r="E19" s="241">
        <v>45838</v>
      </c>
      <c r="F19" s="150" t="s">
        <v>985</v>
      </c>
      <c r="G19" s="132" t="s">
        <v>995</v>
      </c>
      <c r="H19" s="130" t="s">
        <v>996</v>
      </c>
      <c r="I19" s="130"/>
      <c r="J19" s="133"/>
      <c r="K19" s="133"/>
    </row>
    <row r="20" spans="1:11" ht="37.5" customHeight="1">
      <c r="A20" s="150">
        <v>10</v>
      </c>
      <c r="B20" s="130" t="s">
        <v>999</v>
      </c>
      <c r="C20" s="131" t="s">
        <v>1000</v>
      </c>
      <c r="D20" s="240" t="s">
        <v>551</v>
      </c>
      <c r="E20" s="241">
        <v>45838</v>
      </c>
      <c r="F20" s="150" t="s">
        <v>985</v>
      </c>
      <c r="G20" s="132" t="s">
        <v>995</v>
      </c>
      <c r="H20" s="130" t="s">
        <v>996</v>
      </c>
      <c r="I20" s="130"/>
      <c r="J20" s="133"/>
      <c r="K20" s="133"/>
    </row>
    <row r="21" spans="1:11" ht="29" customHeight="1">
      <c r="A21" s="150">
        <v>11</v>
      </c>
      <c r="B21" s="130" t="s">
        <v>1001</v>
      </c>
      <c r="C21" s="131" t="s">
        <v>1002</v>
      </c>
      <c r="D21" s="240" t="s">
        <v>551</v>
      </c>
      <c r="E21" s="241">
        <v>45838</v>
      </c>
      <c r="F21" s="150" t="s">
        <v>985</v>
      </c>
      <c r="G21" s="132" t="s">
        <v>995</v>
      </c>
      <c r="H21" s="130" t="s">
        <v>996</v>
      </c>
      <c r="I21" s="129"/>
      <c r="J21" s="133"/>
      <c r="K21" s="133"/>
    </row>
    <row r="22" spans="1:11" ht="41.25" customHeight="1">
      <c r="A22" s="150">
        <v>12</v>
      </c>
      <c r="B22" s="130" t="s">
        <v>1003</v>
      </c>
      <c r="C22" s="131" t="s">
        <v>1004</v>
      </c>
      <c r="D22" s="240" t="s">
        <v>551</v>
      </c>
      <c r="E22" s="241">
        <v>45838</v>
      </c>
      <c r="F22" s="150" t="s">
        <v>985</v>
      </c>
      <c r="G22" s="132" t="s">
        <v>995</v>
      </c>
      <c r="H22" s="130" t="s">
        <v>996</v>
      </c>
      <c r="I22" s="129"/>
      <c r="J22" s="133"/>
      <c r="K22" s="133"/>
    </row>
    <row r="23" spans="1:11" ht="29" customHeight="1">
      <c r="A23" s="150">
        <v>13</v>
      </c>
      <c r="B23" s="130">
        <v>190245865</v>
      </c>
      <c r="C23" s="131" t="s">
        <v>1005</v>
      </c>
      <c r="D23" s="240" t="s">
        <v>551</v>
      </c>
      <c r="E23" s="241">
        <v>45900</v>
      </c>
      <c r="F23" s="150" t="s">
        <v>985</v>
      </c>
      <c r="G23" s="132" t="s">
        <v>865</v>
      </c>
      <c r="H23" s="132">
        <v>190244763</v>
      </c>
      <c r="I23" s="129"/>
      <c r="J23" s="133"/>
      <c r="K23" s="133"/>
    </row>
    <row r="24" spans="1:11" ht="29" customHeight="1">
      <c r="A24" s="150">
        <v>14</v>
      </c>
      <c r="B24" s="130">
        <v>190820419</v>
      </c>
      <c r="C24" s="131" t="s">
        <v>1006</v>
      </c>
      <c r="D24" s="240" t="s">
        <v>551</v>
      </c>
      <c r="E24" s="241">
        <v>45870</v>
      </c>
      <c r="F24" s="150" t="s">
        <v>985</v>
      </c>
      <c r="G24" s="132" t="s">
        <v>1007</v>
      </c>
      <c r="H24" s="130"/>
      <c r="I24" s="129">
        <v>307345685</v>
      </c>
      <c r="J24" s="133"/>
      <c r="K24" s="133"/>
    </row>
    <row r="25" spans="1:11" ht="29" customHeight="1">
      <c r="A25" s="150">
        <v>15</v>
      </c>
      <c r="B25" s="130">
        <v>190820942</v>
      </c>
      <c r="C25" s="131" t="s">
        <v>1008</v>
      </c>
      <c r="D25" s="240" t="s">
        <v>551</v>
      </c>
      <c r="E25" s="241">
        <v>45870</v>
      </c>
      <c r="F25" s="150" t="s">
        <v>985</v>
      </c>
      <c r="G25" s="132" t="s">
        <v>1007</v>
      </c>
      <c r="H25" s="130"/>
      <c r="I25" s="129">
        <v>307345685</v>
      </c>
      <c r="J25" s="84"/>
      <c r="K25" s="133"/>
    </row>
    <row r="26" spans="1:11" ht="29" customHeight="1">
      <c r="A26" s="150">
        <v>16</v>
      </c>
      <c r="B26" s="130">
        <v>191053323</v>
      </c>
      <c r="C26" s="131" t="s">
        <v>1009</v>
      </c>
      <c r="D26" s="240" t="s">
        <v>551</v>
      </c>
      <c r="E26" s="241">
        <v>45898</v>
      </c>
      <c r="F26" s="150" t="s">
        <v>985</v>
      </c>
      <c r="G26" s="132" t="s">
        <v>867</v>
      </c>
      <c r="H26" s="132">
        <v>191053476</v>
      </c>
      <c r="I26"/>
      <c r="J26" s="84"/>
      <c r="K26" s="399"/>
    </row>
    <row r="27" spans="1:11" ht="29" customHeight="1">
      <c r="A27" s="150">
        <v>17</v>
      </c>
      <c r="B27" s="130">
        <v>191054044</v>
      </c>
      <c r="C27" s="131" t="s">
        <v>1010</v>
      </c>
      <c r="D27" s="240" t="s">
        <v>551</v>
      </c>
      <c r="E27" s="241">
        <v>45898</v>
      </c>
      <c r="F27" s="150" t="s">
        <v>985</v>
      </c>
      <c r="G27" s="132" t="s">
        <v>867</v>
      </c>
      <c r="H27" s="132">
        <v>191053476</v>
      </c>
      <c r="I27" s="84"/>
      <c r="J27" s="84"/>
      <c r="K27" s="399"/>
    </row>
    <row r="28" spans="1:11" ht="29" customHeight="1">
      <c r="A28" s="150">
        <v>18</v>
      </c>
      <c r="B28" s="130">
        <v>150066452</v>
      </c>
      <c r="C28" s="131" t="s">
        <v>1011</v>
      </c>
      <c r="D28" s="240" t="s">
        <v>551</v>
      </c>
      <c r="E28" s="241">
        <v>45900</v>
      </c>
      <c r="F28" s="150" t="s">
        <v>985</v>
      </c>
      <c r="G28" s="132" t="s">
        <v>867</v>
      </c>
      <c r="H28" s="132">
        <v>190272218</v>
      </c>
      <c r="I28" s="84"/>
      <c r="J28" s="84"/>
      <c r="K28" s="399"/>
    </row>
    <row r="29" spans="1:11" ht="29" customHeight="1">
      <c r="A29" s="150">
        <v>19</v>
      </c>
      <c r="B29" s="130">
        <v>191830124</v>
      </c>
      <c r="C29" s="131" t="s">
        <v>1012</v>
      </c>
      <c r="D29" s="240" t="s">
        <v>551</v>
      </c>
      <c r="E29" s="241">
        <v>46022</v>
      </c>
      <c r="F29" s="150" t="s">
        <v>1013</v>
      </c>
      <c r="G29" s="132" t="s">
        <v>831</v>
      </c>
      <c r="H29" s="132">
        <v>235144560</v>
      </c>
      <c r="I29" s="84"/>
      <c r="J29" s="84"/>
      <c r="K29" s="399"/>
    </row>
    <row r="30" spans="1:11" ht="29" customHeight="1">
      <c r="A30" s="150">
        <v>20</v>
      </c>
      <c r="B30" s="130">
        <v>191130111</v>
      </c>
      <c r="C30" s="131" t="s">
        <v>1014</v>
      </c>
      <c r="D30" s="240" t="s">
        <v>551</v>
      </c>
      <c r="E30" s="241">
        <v>45900</v>
      </c>
      <c r="F30" s="150" t="s">
        <v>985</v>
      </c>
      <c r="G30" s="132" t="s">
        <v>866</v>
      </c>
      <c r="H30" s="132">
        <v>191130079</v>
      </c>
      <c r="I30" s="84"/>
      <c r="J30" s="84"/>
      <c r="K30" s="399"/>
    </row>
    <row r="31" spans="1:11" ht="29" customHeight="1">
      <c r="A31" s="150">
        <v>21</v>
      </c>
      <c r="B31" s="130">
        <v>190541679</v>
      </c>
      <c r="C31" s="131" t="s">
        <v>1015</v>
      </c>
      <c r="D31" s="240" t="s">
        <v>551</v>
      </c>
      <c r="E31" s="241">
        <v>45900</v>
      </c>
      <c r="F31" s="150" t="s">
        <v>985</v>
      </c>
      <c r="G31" s="132" t="s">
        <v>830</v>
      </c>
      <c r="H31" s="132">
        <v>302296711</v>
      </c>
      <c r="I31" s="84"/>
      <c r="J31" s="84"/>
      <c r="K31" s="399"/>
    </row>
    <row r="32" spans="1:11" ht="29" customHeight="1">
      <c r="A32" s="150">
        <v>22</v>
      </c>
      <c r="B32" s="130">
        <v>304082453</v>
      </c>
      <c r="C32" s="131" t="s">
        <v>1016</v>
      </c>
      <c r="D32" s="240" t="s">
        <v>551</v>
      </c>
      <c r="E32" s="241">
        <v>45900</v>
      </c>
      <c r="F32" s="150" t="s">
        <v>985</v>
      </c>
      <c r="G32" s="132" t="s">
        <v>1017</v>
      </c>
      <c r="H32" s="132">
        <v>190302960</v>
      </c>
      <c r="I32" s="84"/>
      <c r="J32" s="84"/>
      <c r="K32" s="399"/>
    </row>
    <row r="33" spans="1:11" ht="29" customHeight="1">
      <c r="A33" s="150">
        <v>23</v>
      </c>
      <c r="B33" s="130">
        <v>190305732</v>
      </c>
      <c r="C33" s="131" t="s">
        <v>1018</v>
      </c>
      <c r="D33" s="240" t="s">
        <v>551</v>
      </c>
      <c r="E33" s="241">
        <v>45900</v>
      </c>
      <c r="F33" s="150" t="s">
        <v>985</v>
      </c>
      <c r="G33" s="132" t="s">
        <v>1017</v>
      </c>
      <c r="H33" s="132">
        <v>190302960</v>
      </c>
      <c r="I33" s="84"/>
      <c r="J33" s="84"/>
      <c r="K33" s="399"/>
    </row>
    <row r="34" spans="1:11" ht="29" customHeight="1">
      <c r="A34" s="150">
        <v>24</v>
      </c>
      <c r="B34" s="400">
        <v>290304250</v>
      </c>
      <c r="C34" s="131" t="s">
        <v>1019</v>
      </c>
      <c r="D34" s="240" t="s">
        <v>551</v>
      </c>
      <c r="E34" s="241">
        <v>45900</v>
      </c>
      <c r="F34" s="150" t="s">
        <v>985</v>
      </c>
      <c r="G34" s="132" t="s">
        <v>1017</v>
      </c>
      <c r="H34" s="132">
        <v>190303343</v>
      </c>
      <c r="I34" s="84"/>
      <c r="J34" s="84"/>
      <c r="K34" s="399"/>
    </row>
    <row r="35" spans="1:11">
      <c r="A35" s="150">
        <v>25</v>
      </c>
      <c r="B35" s="400" t="s">
        <v>1020</v>
      </c>
      <c r="C35" s="131" t="s">
        <v>1021</v>
      </c>
      <c r="D35" s="240" t="s">
        <v>551</v>
      </c>
      <c r="E35" s="241">
        <v>45747</v>
      </c>
      <c r="F35" s="150" t="s">
        <v>985</v>
      </c>
      <c r="G35" s="132" t="s">
        <v>872</v>
      </c>
      <c r="H35" s="132" t="s">
        <v>1022</v>
      </c>
      <c r="I35" s="84"/>
      <c r="J35" s="84"/>
      <c r="K35" s="399"/>
    </row>
    <row r="36" spans="1:11" ht="29" customHeight="1">
      <c r="A36" s="150">
        <v>26</v>
      </c>
      <c r="B36" s="130">
        <v>188206780</v>
      </c>
      <c r="C36" s="131" t="s">
        <v>1023</v>
      </c>
      <c r="D36" s="240" t="s">
        <v>551</v>
      </c>
      <c r="E36" s="241">
        <v>45838</v>
      </c>
      <c r="F36" s="150" t="s">
        <v>985</v>
      </c>
      <c r="G36" s="132" t="s">
        <v>1024</v>
      </c>
      <c r="H36" s="132">
        <v>190299941</v>
      </c>
      <c r="I36" s="84"/>
      <c r="J36" s="84"/>
      <c r="K36" s="399"/>
    </row>
    <row r="37" spans="1:11" ht="29" customHeight="1">
      <c r="A37" s="150">
        <v>27</v>
      </c>
      <c r="B37" s="130">
        <v>190019318</v>
      </c>
      <c r="C37" s="131" t="s">
        <v>1025</v>
      </c>
      <c r="D37" s="240" t="s">
        <v>551</v>
      </c>
      <c r="E37" s="241">
        <v>45900</v>
      </c>
      <c r="F37" s="150" t="s">
        <v>985</v>
      </c>
      <c r="G37" s="132" t="s">
        <v>832</v>
      </c>
      <c r="H37" s="132">
        <v>190017267</v>
      </c>
      <c r="I37" s="84"/>
      <c r="J37" s="84"/>
      <c r="K37" s="399"/>
    </row>
    <row r="38" spans="1:11" ht="29" customHeight="1">
      <c r="A38" s="150">
        <v>28</v>
      </c>
      <c r="B38" s="130">
        <v>191663668</v>
      </c>
      <c r="C38" s="131" t="s">
        <v>1026</v>
      </c>
      <c r="D38" s="240" t="s">
        <v>551</v>
      </c>
      <c r="E38" s="241">
        <v>45900</v>
      </c>
      <c r="F38" s="150" t="s">
        <v>985</v>
      </c>
      <c r="G38" s="132" t="s">
        <v>832</v>
      </c>
      <c r="H38" s="132">
        <v>191665338</v>
      </c>
      <c r="I38" s="84"/>
      <c r="J38" s="84"/>
      <c r="K38" s="399"/>
    </row>
    <row r="39" spans="1:11" ht="29" customHeight="1">
      <c r="A39" s="150">
        <v>29</v>
      </c>
      <c r="B39" s="130">
        <v>224369680</v>
      </c>
      <c r="C39" s="131" t="s">
        <v>1027</v>
      </c>
      <c r="D39" s="240" t="s">
        <v>551</v>
      </c>
      <c r="E39" s="241">
        <v>45838</v>
      </c>
      <c r="F39" s="150" t="s">
        <v>985</v>
      </c>
      <c r="G39" s="132" t="s">
        <v>832</v>
      </c>
      <c r="H39" s="132">
        <v>302692454</v>
      </c>
      <c r="I39" s="84"/>
      <c r="J39" s="84"/>
      <c r="K39" s="399"/>
    </row>
    <row r="40" spans="1:11" ht="29" customHeight="1">
      <c r="A40" s="150">
        <v>30</v>
      </c>
      <c r="B40" s="131">
        <v>291052560</v>
      </c>
      <c r="C40" s="131" t="s">
        <v>1028</v>
      </c>
      <c r="D40" s="240" t="s">
        <v>551</v>
      </c>
      <c r="E40" s="241">
        <v>45898</v>
      </c>
      <c r="F40" s="150" t="s">
        <v>985</v>
      </c>
      <c r="G40" s="132" t="s">
        <v>867</v>
      </c>
      <c r="H40" s="132">
        <v>193313549</v>
      </c>
      <c r="I40" s="84"/>
      <c r="J40" s="84"/>
      <c r="K40" s="399"/>
    </row>
    <row r="41" spans="1:11" ht="29" customHeight="1">
      <c r="A41" s="150">
        <v>31</v>
      </c>
      <c r="B41" s="131">
        <v>191055484</v>
      </c>
      <c r="C41" s="131" t="s">
        <v>1029</v>
      </c>
      <c r="D41" s="240" t="s">
        <v>551</v>
      </c>
      <c r="E41" s="241">
        <v>45898</v>
      </c>
      <c r="F41" s="150" t="s">
        <v>985</v>
      </c>
      <c r="G41" s="132" t="s">
        <v>867</v>
      </c>
      <c r="H41" s="132">
        <v>193313549</v>
      </c>
      <c r="I41" s="84"/>
      <c r="J41" s="84"/>
      <c r="K41" s="399"/>
    </row>
    <row r="42" spans="1:11" ht="29" customHeight="1">
      <c r="A42" s="150">
        <v>32</v>
      </c>
      <c r="B42" s="131">
        <v>191054610</v>
      </c>
      <c r="C42" s="131" t="s">
        <v>1030</v>
      </c>
      <c r="D42" s="240" t="s">
        <v>551</v>
      </c>
      <c r="E42" s="241">
        <v>45898</v>
      </c>
      <c r="F42" s="150" t="s">
        <v>985</v>
      </c>
      <c r="G42" s="132" t="s">
        <v>867</v>
      </c>
      <c r="H42" s="132">
        <v>191056771</v>
      </c>
      <c r="I42" s="84"/>
      <c r="J42" s="84"/>
      <c r="K42" s="399"/>
    </row>
    <row r="43" spans="1:11" ht="29" customHeight="1">
      <c r="A43" s="150">
        <v>33</v>
      </c>
      <c r="B43" s="131">
        <v>191054959</v>
      </c>
      <c r="C43" s="131" t="s">
        <v>1031</v>
      </c>
      <c r="D43" s="240" t="s">
        <v>551</v>
      </c>
      <c r="E43" s="241">
        <v>45898</v>
      </c>
      <c r="F43" s="150" t="s">
        <v>985</v>
      </c>
      <c r="G43" s="132" t="s">
        <v>867</v>
      </c>
      <c r="H43" s="132">
        <v>191056629</v>
      </c>
      <c r="I43" s="84"/>
      <c r="J43" s="84"/>
      <c r="K43" s="399"/>
    </row>
    <row r="44" spans="1:11" ht="29" customHeight="1">
      <c r="A44" s="150">
        <v>34</v>
      </c>
      <c r="B44" s="131">
        <v>191052940</v>
      </c>
      <c r="C44" s="131" t="s">
        <v>1032</v>
      </c>
      <c r="D44" s="240" t="s">
        <v>551</v>
      </c>
      <c r="E44" s="241">
        <v>45898</v>
      </c>
      <c r="F44" s="150" t="s">
        <v>985</v>
      </c>
      <c r="G44" s="132" t="s">
        <v>867</v>
      </c>
      <c r="H44" s="132">
        <v>191056052</v>
      </c>
      <c r="I44" s="84"/>
      <c r="J44" s="84"/>
      <c r="K44" s="399"/>
    </row>
    <row r="45" spans="1:11" ht="29" customHeight="1">
      <c r="A45" s="150">
        <v>35</v>
      </c>
      <c r="B45" s="131">
        <v>191052755</v>
      </c>
      <c r="C45" s="131" t="s">
        <v>1033</v>
      </c>
      <c r="D45" s="240" t="s">
        <v>551</v>
      </c>
      <c r="E45" s="241">
        <v>45898</v>
      </c>
      <c r="F45" s="150" t="s">
        <v>985</v>
      </c>
      <c r="G45" s="132" t="s">
        <v>867</v>
      </c>
      <c r="H45" s="132">
        <v>191056052</v>
      </c>
      <c r="I45" s="84"/>
      <c r="J45" s="84"/>
      <c r="K45" s="399"/>
    </row>
    <row r="46" spans="1:11" ht="29" customHeight="1">
      <c r="A46" s="150">
        <v>36</v>
      </c>
      <c r="B46" s="131">
        <v>300653972</v>
      </c>
      <c r="C46" s="131" t="s">
        <v>1034</v>
      </c>
      <c r="D46" s="240" t="s">
        <v>551</v>
      </c>
      <c r="E46" s="241">
        <v>45900</v>
      </c>
      <c r="F46" s="150" t="s">
        <v>985</v>
      </c>
      <c r="G46" s="132" t="s">
        <v>1035</v>
      </c>
      <c r="H46" s="132">
        <v>184295582</v>
      </c>
      <c r="I46" s="84"/>
      <c r="J46" s="84"/>
      <c r="K46" s="399"/>
    </row>
    <row r="47" spans="1:11" ht="29" customHeight="1">
      <c r="A47" s="150">
        <v>37</v>
      </c>
      <c r="B47" s="131">
        <v>190230258</v>
      </c>
      <c r="C47" s="131" t="s">
        <v>1036</v>
      </c>
      <c r="D47" s="240" t="s">
        <v>551</v>
      </c>
      <c r="E47" s="241">
        <v>45900</v>
      </c>
      <c r="F47" s="150" t="s">
        <v>985</v>
      </c>
      <c r="G47" s="132" t="s">
        <v>1037</v>
      </c>
      <c r="H47" s="132">
        <v>190230443</v>
      </c>
      <c r="I47" s="84"/>
      <c r="J47" s="84"/>
      <c r="K47" s="399"/>
    </row>
    <row r="48" spans="1:11" ht="29" customHeight="1">
      <c r="A48" s="150">
        <v>38</v>
      </c>
      <c r="B48" s="130">
        <v>151470469</v>
      </c>
      <c r="C48" s="240" t="s">
        <v>1038</v>
      </c>
      <c r="D48" s="240" t="s">
        <v>551</v>
      </c>
      <c r="E48" s="241">
        <v>45904</v>
      </c>
      <c r="F48" s="150" t="s">
        <v>985</v>
      </c>
      <c r="G48" s="132" t="s">
        <v>868</v>
      </c>
      <c r="H48" s="132">
        <v>305562124</v>
      </c>
      <c r="I48" s="84"/>
      <c r="J48" s="84"/>
      <c r="K48" s="399"/>
    </row>
    <row r="49" spans="1:11" ht="29" customHeight="1">
      <c r="A49" s="150">
        <v>39</v>
      </c>
      <c r="B49" s="130">
        <v>190213141</v>
      </c>
      <c r="C49" s="240" t="s">
        <v>1039</v>
      </c>
      <c r="D49" s="240" t="s">
        <v>551</v>
      </c>
      <c r="E49" s="241">
        <v>45889</v>
      </c>
      <c r="F49" s="150" t="s">
        <v>985</v>
      </c>
      <c r="G49" s="132" t="s">
        <v>1040</v>
      </c>
      <c r="H49" s="132">
        <v>190212573</v>
      </c>
      <c r="I49" s="84"/>
      <c r="J49" s="84"/>
      <c r="K49" s="399"/>
    </row>
    <row r="50" spans="1:11" ht="29" customHeight="1">
      <c r="A50" s="150">
        <v>40</v>
      </c>
      <c r="B50" s="130">
        <v>190104925</v>
      </c>
      <c r="C50" s="240" t="s">
        <v>1041</v>
      </c>
      <c r="D50" s="240" t="s">
        <v>551</v>
      </c>
      <c r="E50" s="241">
        <v>45898</v>
      </c>
      <c r="F50" s="150" t="s">
        <v>985</v>
      </c>
      <c r="G50" s="132" t="s">
        <v>1042</v>
      </c>
      <c r="H50" s="132">
        <v>190106552</v>
      </c>
      <c r="I50" s="84"/>
      <c r="J50" s="84"/>
      <c r="K50" s="399"/>
    </row>
    <row r="51" spans="1:11" ht="29" customHeight="1">
      <c r="A51" s="150">
        <v>41</v>
      </c>
      <c r="B51" s="130">
        <v>190488632</v>
      </c>
      <c r="C51" s="240" t="s">
        <v>1043</v>
      </c>
      <c r="D51" s="240" t="s">
        <v>829</v>
      </c>
      <c r="E51" s="241">
        <v>45900</v>
      </c>
      <c r="F51" s="150" t="s">
        <v>985</v>
      </c>
      <c r="G51" s="132" t="s">
        <v>870</v>
      </c>
      <c r="H51" s="132"/>
      <c r="I51" s="84"/>
      <c r="J51" s="84"/>
      <c r="K51" s="399"/>
    </row>
    <row r="52" spans="1:11" ht="29" customHeight="1">
      <c r="A52" s="150">
        <v>42</v>
      </c>
      <c r="B52" s="130">
        <v>190881450</v>
      </c>
      <c r="C52" s="240" t="s">
        <v>1044</v>
      </c>
      <c r="D52" s="240" t="s">
        <v>551</v>
      </c>
      <c r="E52" s="241">
        <v>45889</v>
      </c>
      <c r="F52" s="150" t="s">
        <v>985</v>
      </c>
      <c r="G52" s="132" t="s">
        <v>1040</v>
      </c>
      <c r="H52" s="132"/>
      <c r="I52" s="132">
        <v>307400085</v>
      </c>
      <c r="J52" s="84"/>
      <c r="K52" s="399"/>
    </row>
    <row r="53" spans="1:11" ht="29" customHeight="1">
      <c r="A53" s="150">
        <v>43</v>
      </c>
      <c r="B53" s="130">
        <v>190192277</v>
      </c>
      <c r="C53" s="240" t="s">
        <v>1045</v>
      </c>
      <c r="D53" s="240" t="s">
        <v>551</v>
      </c>
      <c r="E53" s="241">
        <v>45889</v>
      </c>
      <c r="F53" s="150" t="s">
        <v>985</v>
      </c>
      <c r="G53" s="132" t="s">
        <v>1040</v>
      </c>
      <c r="H53" s="132"/>
      <c r="I53" s="132">
        <v>307400085</v>
      </c>
      <c r="J53" s="84"/>
      <c r="K53" s="399"/>
    </row>
    <row r="54" spans="1:11" ht="29" customHeight="1">
      <c r="A54" s="150">
        <v>44</v>
      </c>
      <c r="B54" s="130">
        <v>190193030</v>
      </c>
      <c r="C54" s="240" t="s">
        <v>1046</v>
      </c>
      <c r="D54" s="240" t="s">
        <v>551</v>
      </c>
      <c r="E54" s="241">
        <v>45889</v>
      </c>
      <c r="F54" s="150" t="s">
        <v>985</v>
      </c>
      <c r="G54" s="132" t="s">
        <v>1040</v>
      </c>
      <c r="H54" s="132"/>
      <c r="I54" s="132">
        <v>307400473</v>
      </c>
      <c r="J54" s="84"/>
      <c r="K54" s="399"/>
    </row>
    <row r="55" spans="1:11" ht="29" customHeight="1">
      <c r="A55" s="150">
        <v>45</v>
      </c>
      <c r="B55" s="130">
        <v>190197819</v>
      </c>
      <c r="C55" s="240" t="s">
        <v>1047</v>
      </c>
      <c r="D55" s="240" t="s">
        <v>551</v>
      </c>
      <c r="E55" s="241">
        <v>45889</v>
      </c>
      <c r="F55" s="150" t="s">
        <v>985</v>
      </c>
      <c r="G55" s="132" t="s">
        <v>1040</v>
      </c>
      <c r="H55" s="132"/>
      <c r="I55" s="132">
        <v>307400473</v>
      </c>
      <c r="J55" s="84"/>
      <c r="K55" s="399"/>
    </row>
    <row r="56" spans="1:11" ht="29" customHeight="1">
      <c r="A56" s="150">
        <v>46</v>
      </c>
      <c r="B56" s="130">
        <v>190189523</v>
      </c>
      <c r="C56" s="240" t="s">
        <v>1048</v>
      </c>
      <c r="D56" s="240" t="s">
        <v>551</v>
      </c>
      <c r="E56" s="241">
        <v>45889</v>
      </c>
      <c r="F56" s="150" t="s">
        <v>985</v>
      </c>
      <c r="G56" s="132" t="s">
        <v>1040</v>
      </c>
      <c r="H56" s="132"/>
      <c r="I56" s="132">
        <v>307399715</v>
      </c>
      <c r="J56" s="84"/>
      <c r="K56" s="399"/>
    </row>
    <row r="57" spans="1:11" ht="29" customHeight="1">
      <c r="A57" s="150">
        <v>47</v>
      </c>
      <c r="B57" s="130">
        <v>190194851</v>
      </c>
      <c r="C57" s="240" t="s">
        <v>1049</v>
      </c>
      <c r="D57" s="240" t="s">
        <v>551</v>
      </c>
      <c r="E57" s="241">
        <v>45889</v>
      </c>
      <c r="F57" s="150" t="s">
        <v>985</v>
      </c>
      <c r="G57" s="132" t="s">
        <v>1040</v>
      </c>
      <c r="H57" s="132"/>
      <c r="I57" s="132">
        <v>307399715</v>
      </c>
      <c r="J57" s="84"/>
      <c r="K57" s="399"/>
    </row>
    <row r="58" spans="1:11" ht="29" customHeight="1">
      <c r="A58" s="150">
        <v>48</v>
      </c>
      <c r="B58" s="130">
        <v>190189338</v>
      </c>
      <c r="C58" s="240" t="s">
        <v>1050</v>
      </c>
      <c r="D58" s="240" t="s">
        <v>551</v>
      </c>
      <c r="E58" s="241">
        <v>45889</v>
      </c>
      <c r="F58" s="150" t="s">
        <v>985</v>
      </c>
      <c r="G58" s="132" t="s">
        <v>1040</v>
      </c>
      <c r="H58" s="132"/>
      <c r="I58" s="132">
        <v>307399715</v>
      </c>
      <c r="J58" s="84"/>
      <c r="K58" s="399"/>
    </row>
    <row r="59" spans="1:11" ht="29" customHeight="1">
      <c r="A59" s="150">
        <v>49</v>
      </c>
      <c r="B59" s="130">
        <v>300008466</v>
      </c>
      <c r="C59" s="240" t="s">
        <v>1051</v>
      </c>
      <c r="D59" s="240" t="s">
        <v>551</v>
      </c>
      <c r="E59" s="241">
        <v>45900</v>
      </c>
      <c r="F59" s="150" t="s">
        <v>985</v>
      </c>
      <c r="G59" s="132" t="s">
        <v>1052</v>
      </c>
      <c r="H59" s="347"/>
      <c r="I59" s="347"/>
      <c r="J59" s="132" t="s">
        <v>1053</v>
      </c>
      <c r="K59" s="347"/>
    </row>
    <row r="60" spans="1:11" ht="29" customHeight="1">
      <c r="A60" s="150">
        <v>50</v>
      </c>
      <c r="B60" s="130">
        <v>190448876</v>
      </c>
      <c r="C60" s="240" t="s">
        <v>1054</v>
      </c>
      <c r="D60" s="240" t="s">
        <v>551</v>
      </c>
      <c r="E60" s="241">
        <v>45900</v>
      </c>
      <c r="F60" s="150" t="s">
        <v>985</v>
      </c>
      <c r="G60" s="132" t="s">
        <v>1052</v>
      </c>
      <c r="H60" s="132"/>
      <c r="I60" s="132">
        <v>307411473</v>
      </c>
      <c r="J60" s="84"/>
      <c r="K60" s="399"/>
    </row>
    <row r="61" spans="1:11" ht="29" customHeight="1">
      <c r="A61" s="150">
        <v>51</v>
      </c>
      <c r="B61" s="130">
        <v>300009283</v>
      </c>
      <c r="C61" s="240" t="s">
        <v>1055</v>
      </c>
      <c r="D61" s="240" t="s">
        <v>551</v>
      </c>
      <c r="E61" s="241">
        <v>45900</v>
      </c>
      <c r="F61" s="150" t="s">
        <v>985</v>
      </c>
      <c r="G61" s="132" t="s">
        <v>1052</v>
      </c>
      <c r="H61" s="132"/>
      <c r="I61" s="132">
        <v>307411473</v>
      </c>
      <c r="J61" s="84"/>
      <c r="K61" s="399"/>
    </row>
    <row r="62" spans="1:11" ht="29" customHeight="1">
      <c r="A62" s="150">
        <v>52</v>
      </c>
      <c r="B62" s="130">
        <v>190503582</v>
      </c>
      <c r="C62" s="240" t="s">
        <v>1056</v>
      </c>
      <c r="D62" s="240" t="s">
        <v>551</v>
      </c>
      <c r="E62" s="241">
        <v>45900</v>
      </c>
      <c r="F62" s="150" t="s">
        <v>985</v>
      </c>
      <c r="G62" s="132" t="s">
        <v>1057</v>
      </c>
      <c r="H62" s="132">
        <v>190505829</v>
      </c>
      <c r="I62" s="132"/>
      <c r="J62" s="84"/>
      <c r="K62" s="399"/>
    </row>
    <row r="63" spans="1:11" ht="29" customHeight="1">
      <c r="A63" s="150">
        <v>53</v>
      </c>
      <c r="B63" s="130">
        <v>190503810</v>
      </c>
      <c r="C63" s="240" t="s">
        <v>1058</v>
      </c>
      <c r="D63" s="240" t="s">
        <v>551</v>
      </c>
      <c r="E63" s="241">
        <v>45900</v>
      </c>
      <c r="F63" s="150" t="s">
        <v>985</v>
      </c>
      <c r="G63" s="132" t="s">
        <v>1057</v>
      </c>
      <c r="H63" s="132">
        <v>305613992</v>
      </c>
      <c r="I63" s="132"/>
      <c r="J63" s="84"/>
      <c r="K63" s="399"/>
    </row>
    <row r="64" spans="1:11" ht="29" customHeight="1">
      <c r="A64" s="150">
        <v>54</v>
      </c>
      <c r="B64" s="130">
        <v>190512065</v>
      </c>
      <c r="C64" s="240" t="s">
        <v>1059</v>
      </c>
      <c r="D64" s="240" t="s">
        <v>551</v>
      </c>
      <c r="E64" s="241">
        <v>45900</v>
      </c>
      <c r="F64" s="150" t="s">
        <v>985</v>
      </c>
      <c r="G64" s="132" t="s">
        <v>1057</v>
      </c>
      <c r="H64" s="347"/>
      <c r="I64" s="132">
        <v>307412034</v>
      </c>
      <c r="J64" s="347"/>
      <c r="K64" s="347"/>
    </row>
    <row r="65" spans="1:11" ht="29" customHeight="1">
      <c r="A65" s="150">
        <v>55</v>
      </c>
      <c r="B65" s="130">
        <v>190511910</v>
      </c>
      <c r="C65" s="240" t="s">
        <v>1060</v>
      </c>
      <c r="D65" s="240" t="s">
        <v>551</v>
      </c>
      <c r="E65" s="241">
        <v>45900</v>
      </c>
      <c r="F65" s="150" t="s">
        <v>985</v>
      </c>
      <c r="G65" s="132" t="s">
        <v>1057</v>
      </c>
      <c r="H65" s="347"/>
      <c r="I65" s="132">
        <v>307412034</v>
      </c>
      <c r="J65" s="347"/>
      <c r="K65" s="347"/>
    </row>
    <row r="66" spans="1:11" ht="29" customHeight="1">
      <c r="A66" s="150">
        <v>56</v>
      </c>
      <c r="B66" s="130">
        <v>190511878</v>
      </c>
      <c r="C66" s="240" t="s">
        <v>1061</v>
      </c>
      <c r="D66" s="240" t="s">
        <v>551</v>
      </c>
      <c r="E66" s="241">
        <v>45900</v>
      </c>
      <c r="F66" s="150" t="s">
        <v>985</v>
      </c>
      <c r="G66" s="132" t="s">
        <v>1057</v>
      </c>
      <c r="H66" s="347"/>
      <c r="I66" s="132">
        <v>307412034</v>
      </c>
      <c r="J66" s="347"/>
      <c r="K66" s="347"/>
    </row>
    <row r="67" spans="1:11" ht="29" customHeight="1">
      <c r="A67" s="150">
        <v>57</v>
      </c>
      <c r="B67" s="130">
        <v>190671594</v>
      </c>
      <c r="C67" s="240" t="s">
        <v>1062</v>
      </c>
      <c r="D67" s="240" t="s">
        <v>551</v>
      </c>
      <c r="E67" s="241">
        <v>45899</v>
      </c>
      <c r="F67" s="150" t="s">
        <v>985</v>
      </c>
      <c r="G67" s="132" t="s">
        <v>864</v>
      </c>
      <c r="H67" s="132">
        <v>290665350</v>
      </c>
      <c r="I67" s="132"/>
      <c r="J67" s="347"/>
      <c r="K67" s="347"/>
    </row>
    <row r="68" spans="1:11" ht="26" customHeight="1">
      <c r="A68" s="150">
        <v>58</v>
      </c>
      <c r="B68" s="130">
        <v>302644114</v>
      </c>
      <c r="C68" s="240" t="s">
        <v>1063</v>
      </c>
      <c r="D68" s="240" t="s">
        <v>551</v>
      </c>
      <c r="E68" s="241">
        <v>45930</v>
      </c>
      <c r="F68" s="150" t="s">
        <v>985</v>
      </c>
      <c r="G68" s="132" t="s">
        <v>871</v>
      </c>
      <c r="H68" s="132">
        <v>188209029</v>
      </c>
      <c r="I68" s="132"/>
      <c r="J68" s="347"/>
      <c r="K68" s="347"/>
    </row>
    <row r="69" spans="1:11" ht="26" customHeight="1">
      <c r="A69" s="150">
        <v>59</v>
      </c>
      <c r="B69" s="130">
        <v>190713972</v>
      </c>
      <c r="C69" s="240" t="s">
        <v>1064</v>
      </c>
      <c r="D69" s="240" t="s">
        <v>551</v>
      </c>
      <c r="E69" s="241">
        <v>45900</v>
      </c>
      <c r="F69" s="150" t="s">
        <v>985</v>
      </c>
      <c r="G69" s="132" t="s">
        <v>871</v>
      </c>
      <c r="H69" s="132">
        <v>290713820</v>
      </c>
      <c r="I69" s="132"/>
      <c r="J69" s="347"/>
      <c r="K69" s="347"/>
    </row>
    <row r="70" spans="1:11" ht="26" customHeight="1">
      <c r="A70" s="150">
        <v>60</v>
      </c>
      <c r="B70" s="130">
        <v>188778315</v>
      </c>
      <c r="C70" s="240" t="s">
        <v>1065</v>
      </c>
      <c r="D70" s="240" t="s">
        <v>551</v>
      </c>
      <c r="E70" s="241">
        <v>45978</v>
      </c>
      <c r="F70" s="150" t="s">
        <v>985</v>
      </c>
      <c r="G70" s="132" t="s">
        <v>1066</v>
      </c>
      <c r="H70" s="132">
        <v>188610666</v>
      </c>
      <c r="I70" s="132"/>
      <c r="J70" s="347"/>
      <c r="K70" s="347"/>
    </row>
    <row r="71" spans="1:11" ht="26" customHeight="1">
      <c r="A71" s="150">
        <v>61</v>
      </c>
      <c r="B71" s="130">
        <v>191824370</v>
      </c>
      <c r="C71" s="240" t="s">
        <v>1067</v>
      </c>
      <c r="D71" s="240" t="s">
        <v>551</v>
      </c>
      <c r="E71" s="241">
        <v>45901</v>
      </c>
      <c r="F71" s="150" t="s">
        <v>985</v>
      </c>
      <c r="G71" s="132" t="s">
        <v>1068</v>
      </c>
      <c r="H71" s="132">
        <v>306279442</v>
      </c>
      <c r="I71" s="132"/>
      <c r="J71" s="84"/>
      <c r="K71" s="399"/>
    </row>
    <row r="72" spans="1:11" ht="26" customHeight="1">
      <c r="A72" s="150">
        <v>62</v>
      </c>
      <c r="B72" s="130">
        <v>291813880</v>
      </c>
      <c r="C72" s="240" t="s">
        <v>1069</v>
      </c>
      <c r="D72" s="240" t="s">
        <v>551</v>
      </c>
      <c r="E72" s="241">
        <v>45901</v>
      </c>
      <c r="F72" s="150" t="s">
        <v>985</v>
      </c>
      <c r="G72" s="132" t="s">
        <v>1068</v>
      </c>
      <c r="H72" s="132">
        <v>306279442</v>
      </c>
      <c r="I72" s="132"/>
      <c r="J72" s="84"/>
      <c r="K72" s="399"/>
    </row>
    <row r="73" spans="1:11" ht="26" customHeight="1">
      <c r="A73" s="150">
        <v>63</v>
      </c>
      <c r="B73" s="130">
        <v>191075024</v>
      </c>
      <c r="C73" s="240" t="s">
        <v>1070</v>
      </c>
      <c r="D73" s="240" t="s">
        <v>551</v>
      </c>
      <c r="E73" s="241">
        <v>45901</v>
      </c>
      <c r="F73" s="150" t="s">
        <v>985</v>
      </c>
      <c r="G73" s="132" t="s">
        <v>1068</v>
      </c>
      <c r="H73" s="132">
        <v>191074456</v>
      </c>
      <c r="I73" s="132"/>
      <c r="J73" s="84"/>
      <c r="K73" s="399"/>
    </row>
    <row r="74" spans="1:11" ht="26" customHeight="1">
      <c r="A74" s="150">
        <v>64</v>
      </c>
      <c r="B74" s="130">
        <v>305706966</v>
      </c>
      <c r="C74" s="240" t="s">
        <v>1071</v>
      </c>
      <c r="D74" s="240" t="s">
        <v>551</v>
      </c>
      <c r="E74" s="241">
        <v>45772</v>
      </c>
      <c r="F74" s="150" t="s">
        <v>985</v>
      </c>
      <c r="G74" s="132" t="s">
        <v>1037</v>
      </c>
      <c r="H74" s="132"/>
      <c r="I74" s="132"/>
      <c r="J74" s="84"/>
      <c r="K74" s="399"/>
    </row>
    <row r="75" spans="1:11" ht="26" customHeight="1">
      <c r="A75" s="150">
        <v>65</v>
      </c>
      <c r="B75" s="130">
        <v>226190740</v>
      </c>
      <c r="C75" s="240" t="s">
        <v>1072</v>
      </c>
      <c r="D75" s="240" t="s">
        <v>551</v>
      </c>
      <c r="E75" s="241">
        <v>45708</v>
      </c>
      <c r="F75" s="150" t="s">
        <v>985</v>
      </c>
      <c r="G75" s="132" t="s">
        <v>832</v>
      </c>
      <c r="H75" s="132"/>
      <c r="I75" s="132"/>
      <c r="J75" s="84"/>
      <c r="K75" s="399"/>
    </row>
    <row r="76" spans="1:11" ht="26" customHeight="1">
      <c r="A76" s="150">
        <v>66</v>
      </c>
      <c r="B76" s="130">
        <v>184085235</v>
      </c>
      <c r="C76" s="240" t="s">
        <v>1073</v>
      </c>
      <c r="D76" s="240" t="s">
        <v>551</v>
      </c>
      <c r="E76" s="241">
        <v>46022</v>
      </c>
      <c r="F76" s="150" t="s">
        <v>1013</v>
      </c>
      <c r="G76" s="132" t="s">
        <v>1035</v>
      </c>
      <c r="H76" s="132">
        <v>300056112</v>
      </c>
      <c r="I76" s="132"/>
      <c r="J76" s="84"/>
      <c r="K76" s="399"/>
    </row>
    <row r="77" spans="1:11" ht="26" customHeight="1">
      <c r="A77" s="150">
        <v>67</v>
      </c>
      <c r="B77" s="130">
        <v>300110421</v>
      </c>
      <c r="C77" s="240" t="s">
        <v>1074</v>
      </c>
      <c r="D77" s="240" t="s">
        <v>829</v>
      </c>
      <c r="E77" s="241">
        <v>45722</v>
      </c>
      <c r="F77" s="150" t="s">
        <v>985</v>
      </c>
      <c r="G77" s="132" t="s">
        <v>832</v>
      </c>
      <c r="H77" s="132"/>
      <c r="I77" s="132"/>
      <c r="J77" s="84"/>
      <c r="K77" s="399"/>
    </row>
    <row r="78" spans="1:11" ht="26" customHeight="1">
      <c r="A78" s="150">
        <v>68</v>
      </c>
      <c r="B78" s="130">
        <v>300132332</v>
      </c>
      <c r="C78" s="240" t="s">
        <v>1075</v>
      </c>
      <c r="D78" s="240" t="s">
        <v>829</v>
      </c>
      <c r="E78" s="241">
        <v>45713</v>
      </c>
      <c r="F78" s="150" t="s">
        <v>985</v>
      </c>
      <c r="G78" s="132" t="s">
        <v>832</v>
      </c>
      <c r="H78" s="132"/>
      <c r="I78" s="132"/>
      <c r="J78" s="84"/>
      <c r="K78" s="399"/>
    </row>
    <row r="79" spans="1:11" ht="38.4" customHeight="1">
      <c r="A79" s="150">
        <v>69</v>
      </c>
      <c r="B79" s="130">
        <v>158752243</v>
      </c>
      <c r="C79" s="240" t="s">
        <v>1076</v>
      </c>
      <c r="D79" s="240" t="s">
        <v>551</v>
      </c>
      <c r="E79" s="241">
        <v>46022</v>
      </c>
      <c r="F79" s="150" t="s">
        <v>1013</v>
      </c>
      <c r="G79" s="132" t="s">
        <v>869</v>
      </c>
      <c r="H79" s="132"/>
      <c r="I79" s="132"/>
      <c r="J79" s="84"/>
      <c r="K79" s="132" t="s">
        <v>1077</v>
      </c>
    </row>
    <row r="80" spans="1:11" ht="53.25" customHeight="1">
      <c r="A80" s="150">
        <v>70</v>
      </c>
      <c r="B80" s="242" t="s">
        <v>1078</v>
      </c>
      <c r="C80" s="131" t="s">
        <v>1079</v>
      </c>
      <c r="D80" s="131" t="s">
        <v>551</v>
      </c>
      <c r="E80" s="243">
        <v>45838</v>
      </c>
      <c r="F80" s="132" t="s">
        <v>985</v>
      </c>
      <c r="G80" s="132" t="s">
        <v>872</v>
      </c>
      <c r="H80" s="132" t="s">
        <v>1080</v>
      </c>
      <c r="I80" s="132"/>
      <c r="J80" s="84"/>
      <c r="K80" s="132"/>
    </row>
    <row r="81" spans="1:11" ht="25.5" customHeight="1">
      <c r="A81" s="574" t="s">
        <v>552</v>
      </c>
      <c r="B81" s="574"/>
      <c r="C81" s="574"/>
      <c r="D81" s="574"/>
      <c r="E81" s="574"/>
      <c r="F81" s="574"/>
      <c r="G81" s="574"/>
      <c r="H81" s="574"/>
      <c r="I81" s="574"/>
      <c r="J81" s="574"/>
      <c r="K81" s="574"/>
    </row>
    <row r="82" spans="1:11" ht="24" customHeight="1">
      <c r="A82" s="575" t="s">
        <v>497</v>
      </c>
      <c r="B82" s="575"/>
      <c r="C82" s="575"/>
      <c r="D82" s="575"/>
      <c r="E82" s="575"/>
      <c r="F82" s="575"/>
      <c r="G82" s="575"/>
      <c r="H82" s="575"/>
      <c r="I82" s="575"/>
      <c r="J82" s="575"/>
      <c r="K82" s="575"/>
    </row>
    <row r="83" spans="1:11">
      <c r="A83" s="575" t="s">
        <v>496</v>
      </c>
      <c r="B83" s="575"/>
      <c r="C83" s="575"/>
      <c r="D83" s="575"/>
      <c r="E83" s="575"/>
      <c r="F83" s="575"/>
      <c r="G83" s="575"/>
      <c r="H83" s="575"/>
      <c r="I83" s="575"/>
      <c r="J83" s="575"/>
      <c r="K83" s="575"/>
    </row>
    <row r="84" spans="1:11" ht="18.75" customHeight="1">
      <c r="A84" s="573" t="s">
        <v>913</v>
      </c>
      <c r="B84" s="573"/>
      <c r="C84" s="573"/>
      <c r="D84" s="573"/>
      <c r="E84" s="573"/>
      <c r="F84" s="573"/>
      <c r="G84" s="573"/>
      <c r="H84" s="573"/>
      <c r="I84" s="573"/>
      <c r="J84" s="573"/>
      <c r="K84" s="573"/>
    </row>
    <row r="85" spans="1:11">
      <c r="A85" s="573" t="s">
        <v>914</v>
      </c>
      <c r="B85" s="573"/>
      <c r="C85" s="573"/>
      <c r="D85" s="573"/>
      <c r="E85" s="573"/>
      <c r="F85" s="573"/>
      <c r="G85" s="573"/>
      <c r="H85" s="573"/>
      <c r="I85" s="573"/>
      <c r="J85" s="573"/>
      <c r="K85" s="573"/>
    </row>
    <row r="86" spans="1:11" ht="20.25" customHeight="1">
      <c r="A86" s="573" t="s">
        <v>915</v>
      </c>
      <c r="B86" s="573"/>
      <c r="C86" s="573"/>
      <c r="D86" s="573"/>
      <c r="E86" s="573"/>
      <c r="F86" s="573"/>
      <c r="G86" s="573"/>
      <c r="H86" s="573"/>
      <c r="I86" s="573"/>
      <c r="J86" s="573"/>
      <c r="K86" s="573"/>
    </row>
    <row r="87" spans="1:11" ht="21.75" customHeight="1">
      <c r="A87" s="573" t="s">
        <v>916</v>
      </c>
      <c r="B87" s="573"/>
      <c r="C87" s="573"/>
      <c r="D87" s="573"/>
      <c r="E87" s="573"/>
      <c r="F87" s="573"/>
      <c r="G87" s="573"/>
      <c r="H87" s="573"/>
      <c r="I87" s="573"/>
      <c r="J87" s="573"/>
      <c r="K87" s="573"/>
    </row>
  </sheetData>
  <autoFilter ref="A9:K87" xr:uid="{00000000-0009-0000-0000-00001A000000}"/>
  <mergeCells count="18">
    <mergeCell ref="A4:K4"/>
    <mergeCell ref="A5:K5"/>
    <mergeCell ref="G7:G9"/>
    <mergeCell ref="H7:K7"/>
    <mergeCell ref="H8:I8"/>
    <mergeCell ref="J8:K8"/>
    <mergeCell ref="A7:A9"/>
    <mergeCell ref="B7:C8"/>
    <mergeCell ref="D7:D9"/>
    <mergeCell ref="E7:E9"/>
    <mergeCell ref="F7:F9"/>
    <mergeCell ref="A86:K86"/>
    <mergeCell ref="A87:K87"/>
    <mergeCell ref="A81:K81"/>
    <mergeCell ref="A82:K82"/>
    <mergeCell ref="A83:K83"/>
    <mergeCell ref="A84:K84"/>
    <mergeCell ref="A85:K85"/>
  </mergeCells>
  <pageMargins left="0.70866141732283472" right="0.70866141732283472" top="0.74803149606299213" bottom="0.74803149606299213" header="0.51181102362204722" footer="0.51181102362204722"/>
  <pageSetup paperSize="9" scale="62" firstPageNumber="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71"/>
  <sheetViews>
    <sheetView showGridLines="0" view="pageBreakPreview" topLeftCell="A61" zoomScaleNormal="70" zoomScaleSheetLayoutView="100" workbookViewId="0">
      <selection activeCell="I48" sqref="I48"/>
    </sheetView>
  </sheetViews>
  <sheetFormatPr defaultRowHeight="12.5"/>
  <cols>
    <col min="1" max="1" width="5.36328125" style="3" customWidth="1"/>
    <col min="2" max="2" width="27.6328125" customWidth="1"/>
    <col min="3" max="4" width="14.36328125" customWidth="1"/>
    <col min="5" max="5" width="15.453125" customWidth="1"/>
    <col min="6" max="6" width="14.6328125" customWidth="1"/>
    <col min="7" max="8" width="14.36328125" customWidth="1"/>
    <col min="9" max="9" width="13.54296875" bestFit="1" customWidth="1"/>
  </cols>
  <sheetData>
    <row r="1" spans="1:10" ht="13">
      <c r="A1" s="440" t="s">
        <v>859</v>
      </c>
      <c r="B1" s="440"/>
      <c r="C1" s="440"/>
      <c r="D1" s="440"/>
      <c r="E1" s="440"/>
      <c r="F1" s="440"/>
      <c r="G1" s="440"/>
      <c r="H1" s="440"/>
      <c r="I1" s="440"/>
    </row>
    <row r="2" spans="1:10" ht="13">
      <c r="A2" s="440" t="s">
        <v>354</v>
      </c>
      <c r="B2" s="440"/>
      <c r="C2" s="440"/>
      <c r="D2" s="440"/>
      <c r="E2" s="440"/>
      <c r="F2" s="440"/>
      <c r="G2" s="440"/>
      <c r="H2" s="440"/>
      <c r="I2" s="440"/>
    </row>
    <row r="3" spans="1:10" ht="15.65" customHeight="1">
      <c r="A3" s="424" t="s">
        <v>612</v>
      </c>
      <c r="B3" s="424"/>
      <c r="C3" s="424"/>
      <c r="D3" s="424"/>
      <c r="E3" s="424"/>
      <c r="F3" s="424"/>
      <c r="G3" s="424"/>
      <c r="H3" s="424"/>
      <c r="I3" s="424"/>
    </row>
    <row r="4" spans="1:10" ht="13">
      <c r="A4" s="441" t="s">
        <v>928</v>
      </c>
      <c r="B4" s="441"/>
      <c r="C4" s="441"/>
      <c r="D4" s="441"/>
      <c r="E4" s="441"/>
      <c r="F4" s="441"/>
      <c r="G4" s="441"/>
      <c r="H4" s="441"/>
      <c r="I4" s="441"/>
    </row>
    <row r="5" spans="1:10" ht="12.75" customHeight="1">
      <c r="B5" s="442" t="s">
        <v>355</v>
      </c>
      <c r="C5" s="442"/>
      <c r="D5" s="442"/>
      <c r="E5" s="442"/>
      <c r="F5" s="442"/>
      <c r="G5" s="442"/>
      <c r="H5" s="442"/>
      <c r="I5" s="442"/>
    </row>
    <row r="6" spans="1:10" s="8" customFormat="1" ht="30.75" customHeight="1">
      <c r="A6" s="443" t="s">
        <v>0</v>
      </c>
      <c r="B6" s="443" t="s">
        <v>42</v>
      </c>
      <c r="C6" s="437" t="s">
        <v>183</v>
      </c>
      <c r="D6" s="438"/>
      <c r="E6" s="439"/>
      <c r="F6" s="443" t="s">
        <v>185</v>
      </c>
      <c r="G6" s="443" t="s">
        <v>188</v>
      </c>
      <c r="H6" s="443" t="s">
        <v>189</v>
      </c>
      <c r="I6" s="443" t="s">
        <v>1</v>
      </c>
    </row>
    <row r="7" spans="1:10" ht="39">
      <c r="A7" s="444"/>
      <c r="B7" s="445"/>
      <c r="C7" s="174" t="s">
        <v>609</v>
      </c>
      <c r="D7" s="174" t="s">
        <v>610</v>
      </c>
      <c r="E7" s="174" t="s">
        <v>611</v>
      </c>
      <c r="F7" s="444"/>
      <c r="G7" s="444"/>
      <c r="H7" s="444"/>
      <c r="I7" s="446"/>
    </row>
    <row r="8" spans="1:10" ht="13">
      <c r="A8" s="168">
        <v>1</v>
      </c>
      <c r="B8" s="175">
        <v>2</v>
      </c>
      <c r="C8" s="168">
        <v>3</v>
      </c>
      <c r="D8" s="168">
        <v>4</v>
      </c>
      <c r="E8" s="168">
        <v>5</v>
      </c>
      <c r="F8" s="168">
        <v>6</v>
      </c>
      <c r="G8" s="168">
        <v>7</v>
      </c>
      <c r="H8" s="168">
        <v>8</v>
      </c>
      <c r="I8" s="168">
        <v>9</v>
      </c>
    </row>
    <row r="9" spans="1:10" ht="29.25" customHeight="1">
      <c r="A9" s="177" t="s">
        <v>3</v>
      </c>
      <c r="B9" s="169" t="s">
        <v>32</v>
      </c>
      <c r="C9" s="116">
        <v>10354565.82712</v>
      </c>
      <c r="D9" s="116">
        <v>8961273.8967400007</v>
      </c>
      <c r="E9" s="116">
        <v>94473.228470000002</v>
      </c>
      <c r="F9" s="116">
        <v>545467.91989999998</v>
      </c>
      <c r="G9" s="116">
        <v>529160.46079000004</v>
      </c>
      <c r="H9" s="116">
        <v>9105.2389999999996</v>
      </c>
      <c r="I9" s="116">
        <v>20494046.572020002</v>
      </c>
    </row>
    <row r="10" spans="1:10" ht="26">
      <c r="A10" s="177" t="s">
        <v>4</v>
      </c>
      <c r="B10" s="169" t="s">
        <v>613</v>
      </c>
      <c r="C10" s="116">
        <v>190840.82995000001</v>
      </c>
      <c r="D10" s="116">
        <v>4115.0587699999996</v>
      </c>
      <c r="E10" s="116">
        <v>3959.1206099999999</v>
      </c>
      <c r="F10" s="116">
        <v>1049.374</v>
      </c>
      <c r="G10" s="116">
        <v>3290.22516</v>
      </c>
      <c r="H10" s="116">
        <v>195.01549</v>
      </c>
      <c r="I10" s="116">
        <v>203449.62398</v>
      </c>
    </row>
    <row r="11" spans="1:10" ht="13">
      <c r="A11" s="176" t="s">
        <v>55</v>
      </c>
      <c r="B11" s="169" t="s">
        <v>581</v>
      </c>
      <c r="C11" s="116">
        <v>6.7999999999999996E-3</v>
      </c>
      <c r="D11" s="116">
        <v>1888.7144699999999</v>
      </c>
      <c r="E11" s="116">
        <v>2293.90157</v>
      </c>
      <c r="F11" s="116">
        <v>549.25354000000004</v>
      </c>
      <c r="G11" s="116">
        <v>1109.63193</v>
      </c>
      <c r="H11" s="116">
        <v>125.51442</v>
      </c>
      <c r="I11" s="116">
        <v>5967.0227299999997</v>
      </c>
    </row>
    <row r="12" spans="1:10" ht="26">
      <c r="A12" s="176" t="s">
        <v>56</v>
      </c>
      <c r="B12" s="167" t="s">
        <v>608</v>
      </c>
      <c r="C12" s="116">
        <v>190840.82315000001</v>
      </c>
      <c r="D12" s="116">
        <v>2226.3443000000002</v>
      </c>
      <c r="E12" s="116">
        <v>1665.2190399999999</v>
      </c>
      <c r="F12" s="116">
        <v>500.12045999999998</v>
      </c>
      <c r="G12" s="116">
        <v>2180.5932299999999</v>
      </c>
      <c r="H12" s="116">
        <v>69.501069999999999</v>
      </c>
      <c r="I12" s="116">
        <v>197482.60125000001</v>
      </c>
    </row>
    <row r="13" spans="1:10" ht="39">
      <c r="A13" s="176" t="s">
        <v>57</v>
      </c>
      <c r="B13" s="167" t="s">
        <v>579</v>
      </c>
      <c r="C13" s="116"/>
      <c r="D13" s="116"/>
      <c r="E13" s="116"/>
      <c r="F13" s="116"/>
      <c r="G13" s="116"/>
      <c r="H13" s="116"/>
      <c r="I13" s="116"/>
      <c r="J13" s="181"/>
    </row>
    <row r="14" spans="1:10" ht="39">
      <c r="A14" s="177" t="s">
        <v>5</v>
      </c>
      <c r="B14" s="169" t="s">
        <v>191</v>
      </c>
      <c r="C14" s="116">
        <v>-7.8164999999999996</v>
      </c>
      <c r="D14" s="116">
        <v>-30562.040369999999</v>
      </c>
      <c r="E14" s="116">
        <v>-313.784729999999</v>
      </c>
      <c r="F14" s="116">
        <v>-677.42585999999994</v>
      </c>
      <c r="G14" s="116">
        <v>-4327.10754</v>
      </c>
      <c r="H14" s="116">
        <v>-31.554649999999999</v>
      </c>
      <c r="I14" s="116">
        <v>-35919.729649999899</v>
      </c>
    </row>
    <row r="15" spans="1:10" ht="15" customHeight="1">
      <c r="A15" s="176" t="s">
        <v>61</v>
      </c>
      <c r="B15" s="169" t="s">
        <v>568</v>
      </c>
      <c r="C15" s="116"/>
      <c r="D15" s="116">
        <v>-543.60702000000003</v>
      </c>
      <c r="E15" s="116">
        <v>-2.7179000000000002</v>
      </c>
      <c r="F15" s="116"/>
      <c r="G15" s="116"/>
      <c r="H15" s="116"/>
      <c r="I15" s="116">
        <v>-546.32492000000002</v>
      </c>
    </row>
    <row r="16" spans="1:10" ht="15" customHeight="1">
      <c r="A16" s="176" t="s">
        <v>62</v>
      </c>
      <c r="B16" s="169" t="s">
        <v>569</v>
      </c>
      <c r="C16" s="116">
        <v>-0.88219999999999998</v>
      </c>
      <c r="D16" s="116">
        <v>-9823.8795300000002</v>
      </c>
      <c r="E16" s="116">
        <v>0</v>
      </c>
      <c r="F16" s="116">
        <v>-662.81164000000001</v>
      </c>
      <c r="G16" s="116">
        <v>-228.55082999999999</v>
      </c>
      <c r="H16" s="116"/>
      <c r="I16" s="116">
        <v>-10716.1242</v>
      </c>
    </row>
    <row r="17" spans="1:9" ht="15" customHeight="1">
      <c r="A17" s="176" t="s">
        <v>109</v>
      </c>
      <c r="B17" s="169" t="s">
        <v>570</v>
      </c>
      <c r="C17" s="116">
        <v>-6.9343000000000004</v>
      </c>
      <c r="D17" s="116">
        <v>-20194.553820000001</v>
      </c>
      <c r="E17" s="116">
        <v>-311.06682999999998</v>
      </c>
      <c r="F17" s="116">
        <v>-14.61422</v>
      </c>
      <c r="G17" s="116">
        <v>-4098.5567099999998</v>
      </c>
      <c r="H17" s="116">
        <v>-31.554649999999999</v>
      </c>
      <c r="I17" s="116">
        <v>-24657.28053</v>
      </c>
    </row>
    <row r="18" spans="1:9" ht="15" customHeight="1">
      <c r="A18" s="177" t="s">
        <v>6</v>
      </c>
      <c r="B18" s="169" t="s">
        <v>34</v>
      </c>
      <c r="C18" s="116">
        <v>-200676.27359</v>
      </c>
      <c r="D18" s="116">
        <v>175756.56860999999</v>
      </c>
      <c r="E18" s="116">
        <v>22.109439999999999</v>
      </c>
      <c r="F18" s="116">
        <v>2466.6852600000002</v>
      </c>
      <c r="G18" s="116">
        <v>1465.49774</v>
      </c>
      <c r="H18" s="116">
        <v>-353.03694000000002</v>
      </c>
      <c r="I18" s="116">
        <v>-21318.449479999999</v>
      </c>
    </row>
    <row r="19" spans="1:9" ht="15" customHeight="1">
      <c r="A19" s="177" t="s">
        <v>7</v>
      </c>
      <c r="B19" s="169" t="s">
        <v>571</v>
      </c>
      <c r="C19" s="116"/>
      <c r="D19" s="116"/>
      <c r="E19" s="116"/>
      <c r="F19" s="116"/>
      <c r="G19" s="116"/>
      <c r="H19" s="116"/>
      <c r="I19" s="116"/>
    </row>
    <row r="20" spans="1:9" ht="39">
      <c r="A20" s="177" t="s">
        <v>8</v>
      </c>
      <c r="B20" s="169" t="s">
        <v>35</v>
      </c>
      <c r="C20" s="116">
        <v>10344722.566980001</v>
      </c>
      <c r="D20" s="116">
        <v>9110583.4837500006</v>
      </c>
      <c r="E20" s="116">
        <v>98140.673790000001</v>
      </c>
      <c r="F20" s="116">
        <v>548306.55330000003</v>
      </c>
      <c r="G20" s="116">
        <v>529589.07614999998</v>
      </c>
      <c r="H20" s="116">
        <v>8915.6628999999994</v>
      </c>
      <c r="I20" s="116">
        <v>20640258.016869999</v>
      </c>
    </row>
    <row r="21" spans="1:9" ht="53" customHeight="1">
      <c r="A21" s="177" t="s">
        <v>9</v>
      </c>
      <c r="B21" s="169" t="s">
        <v>614</v>
      </c>
      <c r="C21" s="270" t="s">
        <v>2</v>
      </c>
      <c r="D21" s="270" t="s">
        <v>2</v>
      </c>
      <c r="E21" s="270" t="s">
        <v>2</v>
      </c>
      <c r="F21" s="116">
        <v>-25960.053550000001</v>
      </c>
      <c r="G21" s="116">
        <v>-2126.9230200000002</v>
      </c>
      <c r="H21" s="270" t="s">
        <v>2</v>
      </c>
      <c r="I21" s="116">
        <v>-28086.976569999999</v>
      </c>
    </row>
    <row r="22" spans="1:9" ht="26">
      <c r="A22" s="177" t="s">
        <v>10</v>
      </c>
      <c r="B22" s="169" t="s">
        <v>615</v>
      </c>
      <c r="C22" s="270" t="s">
        <v>2</v>
      </c>
      <c r="D22" s="270" t="s">
        <v>2</v>
      </c>
      <c r="E22" s="270" t="s">
        <v>2</v>
      </c>
      <c r="F22" s="116">
        <v>-22.662430000000001</v>
      </c>
      <c r="G22" s="116"/>
      <c r="H22" s="270" t="s">
        <v>2</v>
      </c>
      <c r="I22" s="116">
        <v>-22.662430000000001</v>
      </c>
    </row>
    <row r="23" spans="1:9" ht="39">
      <c r="A23" s="177" t="s">
        <v>11</v>
      </c>
      <c r="B23" s="169" t="s">
        <v>619</v>
      </c>
      <c r="C23" s="270" t="s">
        <v>2</v>
      </c>
      <c r="D23" s="270" t="s">
        <v>2</v>
      </c>
      <c r="E23" s="270" t="s">
        <v>2</v>
      </c>
      <c r="F23" s="116"/>
      <c r="G23" s="116">
        <v>36.157809999999998</v>
      </c>
      <c r="H23" s="270" t="s">
        <v>2</v>
      </c>
      <c r="I23" s="116">
        <v>36.157809999999998</v>
      </c>
    </row>
    <row r="24" spans="1:9" ht="15" customHeight="1">
      <c r="A24" s="176" t="s">
        <v>616</v>
      </c>
      <c r="B24" s="169" t="s">
        <v>568</v>
      </c>
      <c r="C24" s="270" t="s">
        <v>2</v>
      </c>
      <c r="D24" s="270" t="s">
        <v>2</v>
      </c>
      <c r="E24" s="270" t="s">
        <v>2</v>
      </c>
      <c r="F24" s="116"/>
      <c r="G24" s="116"/>
      <c r="H24" s="270" t="s">
        <v>2</v>
      </c>
      <c r="I24" s="116"/>
    </row>
    <row r="25" spans="1:9" ht="15" customHeight="1">
      <c r="A25" s="176" t="s">
        <v>617</v>
      </c>
      <c r="B25" s="169" t="s">
        <v>569</v>
      </c>
      <c r="C25" s="270" t="s">
        <v>2</v>
      </c>
      <c r="D25" s="270" t="s">
        <v>2</v>
      </c>
      <c r="E25" s="270" t="s">
        <v>2</v>
      </c>
      <c r="F25" s="116"/>
      <c r="G25" s="116">
        <v>36.15748</v>
      </c>
      <c r="H25" s="270" t="s">
        <v>2</v>
      </c>
      <c r="I25" s="116">
        <v>36.15748</v>
      </c>
    </row>
    <row r="26" spans="1:9" ht="15" customHeight="1">
      <c r="A26" s="176" t="s">
        <v>618</v>
      </c>
      <c r="B26" s="169" t="s">
        <v>570</v>
      </c>
      <c r="C26" s="270" t="s">
        <v>2</v>
      </c>
      <c r="D26" s="270" t="s">
        <v>2</v>
      </c>
      <c r="E26" s="270" t="s">
        <v>2</v>
      </c>
      <c r="F26" s="116"/>
      <c r="G26" s="116">
        <v>3.3E-4</v>
      </c>
      <c r="H26" s="270" t="s">
        <v>2</v>
      </c>
      <c r="I26" s="116">
        <v>3.3E-4</v>
      </c>
    </row>
    <row r="27" spans="1:9" ht="15" customHeight="1">
      <c r="A27" s="177" t="s">
        <v>12</v>
      </c>
      <c r="B27" s="169" t="s">
        <v>34</v>
      </c>
      <c r="C27" s="270" t="s">
        <v>2</v>
      </c>
      <c r="D27" s="270" t="s">
        <v>2</v>
      </c>
      <c r="E27" s="270" t="s">
        <v>2</v>
      </c>
      <c r="F27" s="116">
        <v>-2094.5852199999999</v>
      </c>
      <c r="G27" s="116">
        <v>-38.198180000000001</v>
      </c>
      <c r="H27" s="270" t="s">
        <v>2</v>
      </c>
      <c r="I27" s="116">
        <v>-2132.7833999999998</v>
      </c>
    </row>
    <row r="28" spans="1:9" ht="15" customHeight="1">
      <c r="A28" s="177" t="s">
        <v>13</v>
      </c>
      <c r="B28" s="169" t="s">
        <v>584</v>
      </c>
      <c r="C28" s="270" t="s">
        <v>2</v>
      </c>
      <c r="D28" s="270" t="s">
        <v>2</v>
      </c>
      <c r="E28" s="270" t="s">
        <v>2</v>
      </c>
      <c r="F28" s="116"/>
      <c r="G28" s="116"/>
      <c r="H28" s="270" t="s">
        <v>2</v>
      </c>
      <c r="I28" s="116"/>
    </row>
    <row r="29" spans="1:9" ht="52">
      <c r="A29" s="177" t="s">
        <v>14</v>
      </c>
      <c r="B29" s="169" t="s">
        <v>621</v>
      </c>
      <c r="C29" s="270" t="s">
        <v>2</v>
      </c>
      <c r="D29" s="270" t="s">
        <v>2</v>
      </c>
      <c r="E29" s="270" t="s">
        <v>2</v>
      </c>
      <c r="F29" s="116">
        <v>-28077.301200000002</v>
      </c>
      <c r="G29" s="116">
        <v>-2128.9633899999999</v>
      </c>
      <c r="H29" s="270" t="s">
        <v>2</v>
      </c>
      <c r="I29" s="116">
        <v>-30206.264589999999</v>
      </c>
    </row>
    <row r="30" spans="1:9" ht="39">
      <c r="A30" s="177" t="s">
        <v>15</v>
      </c>
      <c r="B30" s="169" t="s">
        <v>620</v>
      </c>
      <c r="C30" s="270" t="s">
        <v>2</v>
      </c>
      <c r="D30" s="270" t="s">
        <v>2</v>
      </c>
      <c r="E30" s="270" t="s">
        <v>2</v>
      </c>
      <c r="F30" s="116">
        <v>-23132.48616</v>
      </c>
      <c r="G30" s="116">
        <v>-74.834370000000007</v>
      </c>
      <c r="H30" s="270" t="s">
        <v>2</v>
      </c>
      <c r="I30" s="116">
        <v>-23207.320530000001</v>
      </c>
    </row>
    <row r="31" spans="1:9" ht="26">
      <c r="A31" s="177" t="s">
        <v>16</v>
      </c>
      <c r="B31" s="169" t="s">
        <v>622</v>
      </c>
      <c r="C31" s="270" t="s">
        <v>2</v>
      </c>
      <c r="D31" s="270" t="s">
        <v>2</v>
      </c>
      <c r="E31" s="270" t="s">
        <v>2</v>
      </c>
      <c r="F31" s="116"/>
      <c r="G31" s="116"/>
      <c r="H31" s="270" t="s">
        <v>2</v>
      </c>
      <c r="I31" s="116"/>
    </row>
    <row r="32" spans="1:9" ht="26">
      <c r="A32" s="177" t="s">
        <v>17</v>
      </c>
      <c r="B32" s="169" t="s">
        <v>40</v>
      </c>
      <c r="C32" s="270" t="s">
        <v>2</v>
      </c>
      <c r="D32" s="270" t="s">
        <v>2</v>
      </c>
      <c r="E32" s="270" t="s">
        <v>2</v>
      </c>
      <c r="F32" s="116">
        <v>49.6</v>
      </c>
      <c r="G32" s="116"/>
      <c r="H32" s="270" t="s">
        <v>2</v>
      </c>
      <c r="I32" s="116">
        <v>49.6</v>
      </c>
    </row>
    <row r="33" spans="1:9" ht="39">
      <c r="A33" s="177" t="s">
        <v>18</v>
      </c>
      <c r="B33" s="169" t="s">
        <v>623</v>
      </c>
      <c r="C33" s="270" t="s">
        <v>2</v>
      </c>
      <c r="D33" s="270" t="s">
        <v>2</v>
      </c>
      <c r="E33" s="270" t="s">
        <v>2</v>
      </c>
      <c r="F33" s="116"/>
      <c r="G33" s="116"/>
      <c r="H33" s="270" t="s">
        <v>2</v>
      </c>
      <c r="I33" s="116"/>
    </row>
    <row r="34" spans="1:9" ht="15" customHeight="1">
      <c r="A34" s="176" t="s">
        <v>624</v>
      </c>
      <c r="B34" s="169" t="s">
        <v>568</v>
      </c>
      <c r="C34" s="270" t="s">
        <v>2</v>
      </c>
      <c r="D34" s="270" t="s">
        <v>2</v>
      </c>
      <c r="E34" s="270" t="s">
        <v>2</v>
      </c>
      <c r="F34" s="116"/>
      <c r="G34" s="116"/>
      <c r="H34" s="270" t="s">
        <v>2</v>
      </c>
      <c r="I34" s="116"/>
    </row>
    <row r="35" spans="1:9" ht="15" customHeight="1">
      <c r="A35" s="176" t="s">
        <v>625</v>
      </c>
      <c r="B35" s="169" t="s">
        <v>569</v>
      </c>
      <c r="C35" s="270" t="s">
        <v>2</v>
      </c>
      <c r="D35" s="270" t="s">
        <v>2</v>
      </c>
      <c r="E35" s="270" t="s">
        <v>2</v>
      </c>
      <c r="F35" s="116"/>
      <c r="G35" s="116"/>
      <c r="H35" s="270" t="s">
        <v>2</v>
      </c>
      <c r="I35" s="116"/>
    </row>
    <row r="36" spans="1:9" ht="15" customHeight="1">
      <c r="A36" s="176" t="s">
        <v>626</v>
      </c>
      <c r="B36" s="169" t="s">
        <v>570</v>
      </c>
      <c r="C36" s="270" t="s">
        <v>2</v>
      </c>
      <c r="D36" s="270" t="s">
        <v>2</v>
      </c>
      <c r="E36" s="270" t="s">
        <v>2</v>
      </c>
      <c r="F36" s="116"/>
      <c r="G36" s="116"/>
      <c r="H36" s="270" t="s">
        <v>2</v>
      </c>
      <c r="I36" s="116"/>
    </row>
    <row r="37" spans="1:9" ht="15" customHeight="1">
      <c r="A37" s="177" t="s">
        <v>19</v>
      </c>
      <c r="B37" s="169" t="s">
        <v>34</v>
      </c>
      <c r="C37" s="270" t="s">
        <v>2</v>
      </c>
      <c r="D37" s="270" t="s">
        <v>2</v>
      </c>
      <c r="E37" s="270" t="s">
        <v>2</v>
      </c>
      <c r="F37" s="116">
        <v>587.20011999999997</v>
      </c>
      <c r="G37" s="116"/>
      <c r="H37" s="270" t="s">
        <v>2</v>
      </c>
      <c r="I37" s="116">
        <v>587.20011999999997</v>
      </c>
    </row>
    <row r="38" spans="1:9" ht="15" customHeight="1">
      <c r="A38" s="177" t="s">
        <v>20</v>
      </c>
      <c r="B38" s="169" t="s">
        <v>571</v>
      </c>
      <c r="C38" s="270" t="s">
        <v>2</v>
      </c>
      <c r="D38" s="270" t="s">
        <v>2</v>
      </c>
      <c r="E38" s="270" t="s">
        <v>2</v>
      </c>
      <c r="F38" s="116"/>
      <c r="G38" s="116"/>
      <c r="H38" s="270" t="s">
        <v>2</v>
      </c>
      <c r="I38" s="116"/>
    </row>
    <row r="39" spans="1:9" ht="52">
      <c r="A39" s="177" t="s">
        <v>21</v>
      </c>
      <c r="B39" s="169" t="s">
        <v>627</v>
      </c>
      <c r="C39" s="270" t="s">
        <v>2</v>
      </c>
      <c r="D39" s="270" t="s">
        <v>2</v>
      </c>
      <c r="E39" s="270" t="s">
        <v>2</v>
      </c>
      <c r="F39" s="116">
        <v>-22495.686040000001</v>
      </c>
      <c r="G39" s="116">
        <v>-74.834370000000007</v>
      </c>
      <c r="H39" s="270" t="s">
        <v>2</v>
      </c>
      <c r="I39" s="116">
        <v>-22570.520410000001</v>
      </c>
    </row>
    <row r="40" spans="1:9" ht="29.25" customHeight="1">
      <c r="A40" s="177" t="s">
        <v>22</v>
      </c>
      <c r="B40" s="169" t="s">
        <v>193</v>
      </c>
      <c r="C40" s="116">
        <v>7726873.3929000003</v>
      </c>
      <c r="D40" s="116">
        <v>1017358.10643</v>
      </c>
      <c r="E40" s="270">
        <v>57954.420859999998</v>
      </c>
      <c r="F40" s="116">
        <v>415338.95049000002</v>
      </c>
      <c r="G40" s="116">
        <v>146777.84580000001</v>
      </c>
      <c r="H40" s="116">
        <v>461.19288</v>
      </c>
      <c r="I40" s="116">
        <v>9364763.9093600009</v>
      </c>
    </row>
    <row r="41" spans="1:9" ht="39">
      <c r="A41" s="177" t="s">
        <v>23</v>
      </c>
      <c r="B41" s="169" t="s">
        <v>194</v>
      </c>
      <c r="C41" s="116">
        <v>2436.2031000000002</v>
      </c>
      <c r="D41" s="116">
        <v>7190.2700100000002</v>
      </c>
      <c r="E41" s="270">
        <v>-5.4845600000000001</v>
      </c>
      <c r="F41" s="116">
        <v>395.68263000000002</v>
      </c>
      <c r="G41" s="116">
        <v>193.84654</v>
      </c>
      <c r="H41" s="116">
        <v>-0.1</v>
      </c>
      <c r="I41" s="116">
        <v>10210.417719999999</v>
      </c>
    </row>
    <row r="42" spans="1:9" ht="26">
      <c r="A42" s="177" t="s">
        <v>181</v>
      </c>
      <c r="B42" s="169" t="s">
        <v>196</v>
      </c>
      <c r="C42" s="116">
        <v>-130114.22474000001</v>
      </c>
      <c r="D42" s="116">
        <v>346544.89564</v>
      </c>
      <c r="E42" s="270">
        <v>6944.6815100000003</v>
      </c>
      <c r="F42" s="116">
        <v>73761.745729999995</v>
      </c>
      <c r="G42" s="116">
        <v>6975.0266799999999</v>
      </c>
      <c r="H42" s="116">
        <v>51.169699999999999</v>
      </c>
      <c r="I42" s="116">
        <v>304163.29452</v>
      </c>
    </row>
    <row r="43" spans="1:9" ht="39">
      <c r="A43" s="177" t="s">
        <v>182</v>
      </c>
      <c r="B43" s="169" t="s">
        <v>628</v>
      </c>
      <c r="C43" s="116">
        <v>-39.780259999999998</v>
      </c>
      <c r="D43" s="116">
        <v>-4058.2757499999998</v>
      </c>
      <c r="E43" s="270">
        <v>-839.65196000000003</v>
      </c>
      <c r="F43" s="116">
        <v>-825.31350999999995</v>
      </c>
      <c r="G43" s="116">
        <v>-144.76617999999999</v>
      </c>
      <c r="H43" s="116">
        <v>10.9627</v>
      </c>
      <c r="I43" s="116">
        <v>-5896.8249599999999</v>
      </c>
    </row>
    <row r="44" spans="1:9" ht="15" customHeight="1">
      <c r="A44" s="176" t="s">
        <v>601</v>
      </c>
      <c r="B44" s="169" t="s">
        <v>568</v>
      </c>
      <c r="C44" s="116"/>
      <c r="D44" s="116">
        <v>-1518.13869</v>
      </c>
      <c r="E44" s="270">
        <v>-0.67457</v>
      </c>
      <c r="F44" s="116"/>
      <c r="G44" s="116"/>
      <c r="H44" s="116"/>
      <c r="I44" s="116">
        <v>-1518.8132599999999</v>
      </c>
    </row>
    <row r="45" spans="1:9" ht="15" customHeight="1">
      <c r="A45" s="176" t="s">
        <v>603</v>
      </c>
      <c r="B45" s="169" t="s">
        <v>569</v>
      </c>
      <c r="C45" s="116">
        <v>-39.780259999999998</v>
      </c>
      <c r="D45" s="116">
        <v>-1607.1609900000001</v>
      </c>
      <c r="E45" s="270">
        <v>2.2645599999999999</v>
      </c>
      <c r="F45" s="116">
        <v>-392.39085999999998</v>
      </c>
      <c r="G45" s="116">
        <v>-109.79900000000001</v>
      </c>
      <c r="H45" s="116">
        <v>10.9627</v>
      </c>
      <c r="I45" s="116">
        <v>-2135.9038500000001</v>
      </c>
    </row>
    <row r="46" spans="1:9" ht="15" customHeight="1">
      <c r="A46" s="176" t="s">
        <v>604</v>
      </c>
      <c r="B46" s="169" t="s">
        <v>570</v>
      </c>
      <c r="C46" s="116"/>
      <c r="D46" s="116">
        <v>-932.97607000000005</v>
      </c>
      <c r="E46" s="270">
        <v>-841.24194999999997</v>
      </c>
      <c r="F46" s="116">
        <v>-432.92264999999998</v>
      </c>
      <c r="G46" s="116">
        <v>-34.967179999999999</v>
      </c>
      <c r="H46" s="116"/>
      <c r="I46" s="116">
        <v>-2242.1078499999999</v>
      </c>
    </row>
    <row r="47" spans="1:9" ht="15" customHeight="1">
      <c r="A47" s="177" t="s">
        <v>195</v>
      </c>
      <c r="B47" s="169" t="s">
        <v>34</v>
      </c>
      <c r="C47" s="116">
        <v>24142.15537</v>
      </c>
      <c r="D47" s="116">
        <v>-63023.831989999999</v>
      </c>
      <c r="E47" s="270">
        <v>293.96291000000002</v>
      </c>
      <c r="F47" s="116">
        <v>398.14598999999998</v>
      </c>
      <c r="G47" s="116">
        <v>-216.90663000000001</v>
      </c>
      <c r="H47" s="116">
        <v>131.19128000000001</v>
      </c>
      <c r="I47" s="116">
        <v>-38275.283069999998</v>
      </c>
    </row>
    <row r="48" spans="1:9" ht="15" customHeight="1">
      <c r="A48" s="177" t="s">
        <v>197</v>
      </c>
      <c r="B48" s="169" t="s">
        <v>560</v>
      </c>
      <c r="C48" s="116"/>
      <c r="D48" s="116"/>
      <c r="E48" s="270"/>
      <c r="F48" s="116"/>
      <c r="G48" s="116"/>
      <c r="H48" s="116"/>
      <c r="I48" s="116"/>
    </row>
    <row r="49" spans="1:9" ht="39">
      <c r="A49" s="177" t="s">
        <v>198</v>
      </c>
      <c r="B49" s="172" t="s">
        <v>639</v>
      </c>
      <c r="C49" s="116">
        <v>7623297.7463699998</v>
      </c>
      <c r="D49" s="116">
        <v>1304011.1643399999</v>
      </c>
      <c r="E49" s="270">
        <v>64347.928760000003</v>
      </c>
      <c r="F49" s="116">
        <v>489069.21133000002</v>
      </c>
      <c r="G49" s="116">
        <v>153585.04621</v>
      </c>
      <c r="H49" s="116">
        <v>654.41656</v>
      </c>
      <c r="I49" s="116">
        <v>9634965.5135699995</v>
      </c>
    </row>
    <row r="50" spans="1:9" ht="40.5" customHeight="1">
      <c r="A50" s="202" t="s">
        <v>320</v>
      </c>
      <c r="B50" s="203" t="s">
        <v>640</v>
      </c>
      <c r="C50" s="151">
        <v>17968020.313349999</v>
      </c>
      <c r="D50" s="151">
        <v>10414594.648089999</v>
      </c>
      <c r="E50" s="272">
        <v>162488.60255000001</v>
      </c>
      <c r="F50" s="151">
        <v>986802.77738999994</v>
      </c>
      <c r="G50" s="151">
        <v>680970.32460000005</v>
      </c>
      <c r="H50" s="151">
        <v>9570.0794600000008</v>
      </c>
      <c r="I50" s="151">
        <v>30222446.745439898</v>
      </c>
    </row>
    <row r="51" spans="1:9" ht="13">
      <c r="A51" s="177" t="s">
        <v>633</v>
      </c>
      <c r="B51" s="167" t="s">
        <v>587</v>
      </c>
      <c r="C51" s="270" t="s">
        <v>2</v>
      </c>
      <c r="D51" s="270" t="s">
        <v>2</v>
      </c>
      <c r="E51" s="270" t="s">
        <v>2</v>
      </c>
      <c r="F51" s="270" t="s">
        <v>2</v>
      </c>
      <c r="G51" s="270" t="s">
        <v>2</v>
      </c>
      <c r="H51" s="270" t="s">
        <v>2</v>
      </c>
      <c r="I51" s="270" t="s">
        <v>2</v>
      </c>
    </row>
    <row r="52" spans="1:9" ht="26">
      <c r="A52" s="177" t="s">
        <v>757</v>
      </c>
      <c r="B52" s="166" t="s">
        <v>629</v>
      </c>
      <c r="C52" s="273">
        <v>3117.2737699999998</v>
      </c>
      <c r="D52" s="273">
        <v>18240.90322</v>
      </c>
      <c r="E52" s="273">
        <v>2250.8836999999999</v>
      </c>
      <c r="F52" s="273">
        <v>160034.96127</v>
      </c>
      <c r="G52" s="273">
        <v>523.66800000000001</v>
      </c>
      <c r="H52" s="273">
        <v>189.87009</v>
      </c>
      <c r="I52" s="273">
        <v>184357.56005</v>
      </c>
    </row>
    <row r="53" spans="1:9" ht="13">
      <c r="A53" s="238" t="s">
        <v>756</v>
      </c>
      <c r="B53" s="166" t="s">
        <v>630</v>
      </c>
      <c r="C53" s="273">
        <v>14359426.870589999</v>
      </c>
      <c r="D53" s="273">
        <v>6396924.3442900004</v>
      </c>
      <c r="E53" s="273">
        <v>76018.37904</v>
      </c>
      <c r="F53" s="273">
        <v>688935.51020000002</v>
      </c>
      <c r="G53" s="273">
        <v>80085.091799999995</v>
      </c>
      <c r="H53" s="273">
        <v>1799.5138199999999</v>
      </c>
      <c r="I53" s="273">
        <v>21603189.709740002</v>
      </c>
    </row>
    <row r="54" spans="1:9" ht="26">
      <c r="A54" s="177" t="s">
        <v>758</v>
      </c>
      <c r="B54" s="167" t="s">
        <v>631</v>
      </c>
      <c r="C54" s="116">
        <v>3578810.51492</v>
      </c>
      <c r="D54" s="273">
        <v>3999389.1005799999</v>
      </c>
      <c r="E54" s="273">
        <v>84219.339810000005</v>
      </c>
      <c r="F54" s="273">
        <v>97725.230670000004</v>
      </c>
      <c r="G54" s="273">
        <v>27112.04536</v>
      </c>
      <c r="H54" s="273">
        <v>4320.2325000000001</v>
      </c>
      <c r="I54" s="273">
        <v>7791576.4638399901</v>
      </c>
    </row>
    <row r="55" spans="1:9" ht="27" customHeight="1">
      <c r="A55" s="177" t="s">
        <v>759</v>
      </c>
      <c r="B55" s="167" t="s">
        <v>632</v>
      </c>
      <c r="C55" s="273">
        <v>26665.654070000001</v>
      </c>
      <c r="D55" s="273">
        <v>40.299999999999997</v>
      </c>
      <c r="E55" s="273"/>
      <c r="F55" s="273">
        <v>40107.075250000002</v>
      </c>
      <c r="G55" s="273">
        <v>573249.51943999995</v>
      </c>
      <c r="H55" s="273">
        <v>3260.4630499999998</v>
      </c>
      <c r="I55" s="273">
        <v>643323.01180999901</v>
      </c>
    </row>
    <row r="56" spans="1:9" ht="13">
      <c r="A56" s="315" t="s">
        <v>635</v>
      </c>
      <c r="B56" s="167" t="s">
        <v>587</v>
      </c>
      <c r="C56" s="270" t="s">
        <v>2</v>
      </c>
      <c r="D56" s="270" t="s">
        <v>2</v>
      </c>
      <c r="E56" s="270" t="s">
        <v>2</v>
      </c>
      <c r="F56" s="270" t="s">
        <v>2</v>
      </c>
      <c r="G56" s="270" t="s">
        <v>2</v>
      </c>
      <c r="H56" s="270" t="s">
        <v>2</v>
      </c>
      <c r="I56" s="270" t="s">
        <v>2</v>
      </c>
    </row>
    <row r="57" spans="1:9" ht="78">
      <c r="A57" s="238" t="s">
        <v>760</v>
      </c>
      <c r="B57" s="166" t="s">
        <v>634</v>
      </c>
      <c r="C57" s="273"/>
      <c r="D57" s="273"/>
      <c r="E57" s="273"/>
      <c r="F57" s="273"/>
      <c r="G57" s="273"/>
      <c r="H57" s="273"/>
      <c r="I57" s="274"/>
    </row>
    <row r="58" spans="1:9" ht="39">
      <c r="A58" s="177" t="s">
        <v>761</v>
      </c>
      <c r="B58" s="167" t="s">
        <v>590</v>
      </c>
      <c r="C58" s="270"/>
      <c r="D58" s="116">
        <v>550.78899999999999</v>
      </c>
      <c r="E58" s="116">
        <v>721</v>
      </c>
      <c r="F58" s="116">
        <v>17643.076110000002</v>
      </c>
      <c r="G58" s="270"/>
      <c r="H58" s="270"/>
      <c r="I58" s="116">
        <v>18914.865109999999</v>
      </c>
    </row>
    <row r="59" spans="1:9" ht="54" customHeight="1">
      <c r="A59" s="177" t="s">
        <v>762</v>
      </c>
      <c r="B59" s="166" t="s">
        <v>592</v>
      </c>
      <c r="C59" s="273"/>
      <c r="D59" s="269">
        <v>158.80600000000001</v>
      </c>
      <c r="E59" s="269"/>
      <c r="F59" s="269">
        <v>6991.1611400000002</v>
      </c>
      <c r="G59" s="269"/>
      <c r="H59" s="269"/>
      <c r="I59" s="269">
        <v>7149.9671399999997</v>
      </c>
    </row>
    <row r="60" spans="1:9" ht="54.75" customHeight="1">
      <c r="A60" s="177" t="s">
        <v>763</v>
      </c>
      <c r="B60" s="166" t="s">
        <v>636</v>
      </c>
      <c r="C60" s="273">
        <v>56.69511</v>
      </c>
      <c r="D60" s="269">
        <v>98032.753939999995</v>
      </c>
      <c r="E60" s="269">
        <v>14577.38587</v>
      </c>
      <c r="F60" s="269">
        <v>2149.77162</v>
      </c>
      <c r="G60" s="270" t="s">
        <v>2</v>
      </c>
      <c r="H60" s="270" t="s">
        <v>2</v>
      </c>
      <c r="I60" s="269">
        <v>114816.60653999999</v>
      </c>
    </row>
    <row r="61" spans="1:9" ht="39">
      <c r="A61" s="202" t="s">
        <v>199</v>
      </c>
      <c r="B61" s="203" t="s">
        <v>641</v>
      </c>
      <c r="C61" s="151">
        <v>18081439.22002</v>
      </c>
      <c r="D61" s="151">
        <v>9978632.0031700004</v>
      </c>
      <c r="E61" s="151">
        <v>152427.64932999999</v>
      </c>
      <c r="F61" s="151">
        <v>911714.33068000001</v>
      </c>
      <c r="G61" s="151">
        <v>673736.54920000001</v>
      </c>
      <c r="H61" s="151">
        <v>9566.4318800000001</v>
      </c>
      <c r="I61" s="151">
        <v>29807516.184280001</v>
      </c>
    </row>
    <row r="62" spans="1:9" ht="13">
      <c r="A62" s="177" t="s">
        <v>637</v>
      </c>
      <c r="B62" s="167" t="s">
        <v>587</v>
      </c>
      <c r="C62" s="270" t="s">
        <v>2</v>
      </c>
      <c r="D62" s="270" t="s">
        <v>2</v>
      </c>
      <c r="E62" s="270" t="s">
        <v>2</v>
      </c>
      <c r="F62" s="270" t="s">
        <v>2</v>
      </c>
      <c r="G62" s="270" t="s">
        <v>2</v>
      </c>
      <c r="H62" s="270" t="s">
        <v>2</v>
      </c>
      <c r="I62" s="270" t="s">
        <v>2</v>
      </c>
    </row>
    <row r="63" spans="1:9" ht="26.4" customHeight="1">
      <c r="A63" s="244" t="s">
        <v>764</v>
      </c>
      <c r="B63" s="239" t="s">
        <v>629</v>
      </c>
      <c r="C63" s="269">
        <v>3296.8286400000002</v>
      </c>
      <c r="D63" s="269">
        <v>26806.551049999998</v>
      </c>
      <c r="E63" s="269">
        <v>258.98863999999998</v>
      </c>
      <c r="F63" s="269">
        <v>162866.38724000001</v>
      </c>
      <c r="G63" s="269">
        <v>1085.66886</v>
      </c>
      <c r="H63" s="269">
        <v>709.43073000000004</v>
      </c>
      <c r="I63" s="269">
        <v>195023.85516000001</v>
      </c>
    </row>
    <row r="64" spans="1:9" ht="13">
      <c r="A64" s="177" t="s">
        <v>765</v>
      </c>
      <c r="B64" s="167" t="s">
        <v>630</v>
      </c>
      <c r="C64" s="269">
        <v>14937539.811869999</v>
      </c>
      <c r="D64" s="269">
        <v>6124310.3492799997</v>
      </c>
      <c r="E64" s="269">
        <v>95567.192309999999</v>
      </c>
      <c r="F64" s="269">
        <v>577734.88179000001</v>
      </c>
      <c r="G64" s="269">
        <v>55846.528760000001</v>
      </c>
      <c r="H64" s="269">
        <v>2025.5024800000001</v>
      </c>
      <c r="I64" s="269">
        <v>21793024.266490001</v>
      </c>
    </row>
    <row r="65" spans="1:9" ht="26">
      <c r="A65" s="177" t="s">
        <v>766</v>
      </c>
      <c r="B65" s="166" t="s">
        <v>631</v>
      </c>
      <c r="C65" s="116">
        <v>3111669.6354700001</v>
      </c>
      <c r="D65" s="269">
        <v>3827036.4028400001</v>
      </c>
      <c r="E65" s="269">
        <v>56601.468379999998</v>
      </c>
      <c r="F65" s="269">
        <v>137273.12641</v>
      </c>
      <c r="G65" s="269">
        <v>35911.567589999999</v>
      </c>
      <c r="H65" s="269">
        <v>2943.9081000000001</v>
      </c>
      <c r="I65" s="269">
        <v>7171436.10879</v>
      </c>
    </row>
    <row r="66" spans="1:9" ht="26">
      <c r="A66" s="177" t="s">
        <v>767</v>
      </c>
      <c r="B66" s="167" t="s">
        <v>632</v>
      </c>
      <c r="C66" s="116">
        <v>28932.944039999998</v>
      </c>
      <c r="D66" s="269">
        <v>478.7</v>
      </c>
      <c r="E66" s="269"/>
      <c r="F66" s="269">
        <v>33839.935239999999</v>
      </c>
      <c r="G66" s="269">
        <v>580892.78399000003</v>
      </c>
      <c r="H66" s="269">
        <v>3887.5905699999998</v>
      </c>
      <c r="I66" s="269">
        <v>648031.95383999997</v>
      </c>
    </row>
    <row r="67" spans="1:9" ht="13">
      <c r="A67" s="177" t="s">
        <v>638</v>
      </c>
      <c r="B67" s="167" t="s">
        <v>587</v>
      </c>
      <c r="C67" s="270" t="s">
        <v>2</v>
      </c>
      <c r="D67" s="270" t="s">
        <v>2</v>
      </c>
      <c r="E67" s="270" t="s">
        <v>2</v>
      </c>
      <c r="F67" s="270" t="s">
        <v>2</v>
      </c>
      <c r="G67" s="270" t="s">
        <v>2</v>
      </c>
      <c r="H67" s="270" t="s">
        <v>2</v>
      </c>
      <c r="I67" s="270" t="s">
        <v>2</v>
      </c>
    </row>
    <row r="68" spans="1:9" ht="83" customHeight="1">
      <c r="A68" s="244" t="s">
        <v>768</v>
      </c>
      <c r="B68" s="239" t="s">
        <v>634</v>
      </c>
      <c r="C68" s="269"/>
      <c r="D68" s="269"/>
      <c r="E68" s="269"/>
      <c r="F68" s="269"/>
      <c r="G68" s="269"/>
      <c r="H68" s="269"/>
      <c r="I68" s="269"/>
    </row>
    <row r="69" spans="1:9" ht="39">
      <c r="A69" s="177" t="s">
        <v>769</v>
      </c>
      <c r="B69" s="167" t="s">
        <v>590</v>
      </c>
      <c r="C69" s="270"/>
      <c r="D69" s="116">
        <v>550.78899999999999</v>
      </c>
      <c r="E69" s="116">
        <v>670</v>
      </c>
      <c r="F69" s="116">
        <v>18173.076110000002</v>
      </c>
      <c r="G69" s="270"/>
      <c r="H69" s="270"/>
      <c r="I69" s="116">
        <v>19393.865109999999</v>
      </c>
    </row>
    <row r="70" spans="1:9" ht="52.5" customHeight="1">
      <c r="A70" s="177" t="s">
        <v>770</v>
      </c>
      <c r="B70" s="239" t="s">
        <v>592</v>
      </c>
      <c r="C70" s="269">
        <v>3421.14714</v>
      </c>
      <c r="D70" s="269">
        <v>6136.10509</v>
      </c>
      <c r="E70" s="269"/>
      <c r="F70" s="269">
        <v>6394.0011400000003</v>
      </c>
      <c r="G70" s="269"/>
      <c r="H70" s="269"/>
      <c r="I70" s="269">
        <v>15951.25337</v>
      </c>
    </row>
    <row r="71" spans="1:9" ht="54" customHeight="1">
      <c r="A71" s="177" t="s">
        <v>771</v>
      </c>
      <c r="B71" s="167" t="s">
        <v>636</v>
      </c>
      <c r="C71" s="270"/>
      <c r="D71" s="116">
        <v>36219.986830000002</v>
      </c>
      <c r="E71" s="269">
        <v>21128.627570000001</v>
      </c>
      <c r="F71" s="269">
        <v>1966.5675200000001</v>
      </c>
      <c r="G71" s="270" t="s">
        <v>2</v>
      </c>
      <c r="H71" s="270" t="s">
        <v>2</v>
      </c>
      <c r="I71" s="116">
        <v>59315.181920000003</v>
      </c>
    </row>
  </sheetData>
  <mergeCells count="12">
    <mergeCell ref="C6:E6"/>
    <mergeCell ref="A1:I1"/>
    <mergeCell ref="A2:I2"/>
    <mergeCell ref="A3:I3"/>
    <mergeCell ref="A4:I4"/>
    <mergeCell ref="B5:I5"/>
    <mergeCell ref="F6:F7"/>
    <mergeCell ref="B6:B7"/>
    <mergeCell ref="A6:A7"/>
    <mergeCell ref="G6:G7"/>
    <mergeCell ref="I6:I7"/>
    <mergeCell ref="H6:H7"/>
  </mergeCells>
  <conditionalFormatting sqref="C6 C7:E7">
    <cfRule type="cellIs" dxfId="3" priority="1" stopIfTrue="1" operator="equal">
      <formula>0</formula>
    </cfRule>
  </conditionalFormatting>
  <printOptions horizontalCentered="1"/>
  <pageMargins left="0.27559055118110237" right="0.31496062992125984" top="0.39370078740157483" bottom="0.51181102362204722" header="0.23622047244094491" footer="0.27559055118110237"/>
  <pageSetup paperSize="9" scale="73" fitToHeight="2" orientation="portrait" useFirstPageNumber="1" r:id="rId1"/>
  <headerFooter differentFirst="1" alignWithMargins="0"/>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37"/>
  <sheetViews>
    <sheetView showGridLines="0" view="pageBreakPreview" zoomScaleNormal="100" zoomScaleSheetLayoutView="100" workbookViewId="0">
      <selection activeCell="E49" sqref="E49"/>
    </sheetView>
  </sheetViews>
  <sheetFormatPr defaultRowHeight="12.5"/>
  <cols>
    <col min="1" max="1" width="4.36328125" customWidth="1"/>
    <col min="2" max="2" width="67.6328125" customWidth="1"/>
    <col min="3" max="4" width="12.6328125" bestFit="1" customWidth="1"/>
  </cols>
  <sheetData>
    <row r="1" spans="1:4" ht="13">
      <c r="A1" s="451" t="s">
        <v>859</v>
      </c>
      <c r="B1" s="451"/>
      <c r="C1" s="451"/>
      <c r="D1" s="451"/>
    </row>
    <row r="2" spans="1:4" ht="13">
      <c r="A2" s="452" t="s">
        <v>317</v>
      </c>
      <c r="B2" s="452"/>
      <c r="C2" s="452"/>
      <c r="D2" s="452"/>
    </row>
    <row r="3" spans="1:4" ht="13">
      <c r="A3" s="31"/>
      <c r="B3" s="31"/>
      <c r="C3" s="31"/>
      <c r="D3" s="31"/>
    </row>
    <row r="4" spans="1:4">
      <c r="A4" s="447" t="s">
        <v>347</v>
      </c>
      <c r="B4" s="448"/>
      <c r="C4" s="448"/>
      <c r="D4" s="448"/>
    </row>
    <row r="5" spans="1:4" ht="13">
      <c r="A5" s="454" t="s">
        <v>928</v>
      </c>
      <c r="B5" s="454"/>
      <c r="C5" s="454"/>
      <c r="D5" s="454"/>
    </row>
    <row r="6" spans="1:4" ht="13">
      <c r="A6" s="423" t="s">
        <v>355</v>
      </c>
      <c r="B6" s="453"/>
      <c r="C6" s="453"/>
      <c r="D6" s="453"/>
    </row>
    <row r="7" spans="1:4" ht="65">
      <c r="A7" s="34" t="s">
        <v>0</v>
      </c>
      <c r="B7" s="33" t="s">
        <v>42</v>
      </c>
      <c r="C7" s="34" t="s">
        <v>43</v>
      </c>
      <c r="D7" s="34" t="s">
        <v>44</v>
      </c>
    </row>
    <row r="8" spans="1:4" ht="13">
      <c r="A8" s="35">
        <v>1</v>
      </c>
      <c r="B8" s="35">
        <v>2</v>
      </c>
      <c r="C8" s="35">
        <v>3</v>
      </c>
      <c r="D8" s="35">
        <v>4</v>
      </c>
    </row>
    <row r="9" spans="1:4" ht="13">
      <c r="A9" s="35" t="s">
        <v>236</v>
      </c>
      <c r="B9" s="36" t="s">
        <v>237</v>
      </c>
      <c r="C9" s="37">
        <v>1145738.389</v>
      </c>
      <c r="D9" s="37">
        <v>912895.152</v>
      </c>
    </row>
    <row r="10" spans="1:4" ht="13">
      <c r="A10" s="35" t="s">
        <v>88</v>
      </c>
      <c r="B10" s="36" t="s">
        <v>238</v>
      </c>
      <c r="C10" s="37">
        <v>25034.496999999999</v>
      </c>
      <c r="D10" s="37">
        <v>24505.483</v>
      </c>
    </row>
    <row r="11" spans="1:4" ht="13">
      <c r="A11" s="35" t="s">
        <v>97</v>
      </c>
      <c r="B11" s="36" t="s">
        <v>239</v>
      </c>
      <c r="C11" s="37">
        <v>1108733.2450000001</v>
      </c>
      <c r="D11" s="37">
        <v>857371.85100000002</v>
      </c>
    </row>
    <row r="12" spans="1:4" ht="13">
      <c r="A12" s="35" t="s">
        <v>101</v>
      </c>
      <c r="B12" s="36" t="s">
        <v>240</v>
      </c>
      <c r="C12" s="37">
        <v>11970.647000000001</v>
      </c>
      <c r="D12" s="37">
        <v>31017.817999999999</v>
      </c>
    </row>
    <row r="13" spans="1:4" ht="13">
      <c r="A13" s="35" t="s">
        <v>241</v>
      </c>
      <c r="B13" s="36" t="s">
        <v>60</v>
      </c>
      <c r="C13" s="37">
        <v>5641</v>
      </c>
      <c r="D13" s="37">
        <v>7064.1769999999997</v>
      </c>
    </row>
    <row r="14" spans="1:4" ht="13">
      <c r="A14" s="35" t="s">
        <v>242</v>
      </c>
      <c r="B14" s="36" t="s">
        <v>243</v>
      </c>
      <c r="C14" s="37">
        <v>444344.87</v>
      </c>
      <c r="D14" s="37">
        <v>455956.875</v>
      </c>
    </row>
    <row r="15" spans="1:4" ht="13">
      <c r="A15" s="35" t="s">
        <v>88</v>
      </c>
      <c r="B15" s="36" t="s">
        <v>244</v>
      </c>
      <c r="C15" s="37">
        <v>42984.66</v>
      </c>
      <c r="D15" s="37">
        <v>111677.255</v>
      </c>
    </row>
    <row r="16" spans="1:4" ht="13">
      <c r="A16" s="35" t="s">
        <v>97</v>
      </c>
      <c r="B16" s="36" t="s">
        <v>245</v>
      </c>
      <c r="C16" s="37">
        <v>5383.5839999999998</v>
      </c>
      <c r="D16" s="37">
        <v>3183.6822200000001</v>
      </c>
    </row>
    <row r="17" spans="1:4" ht="13">
      <c r="A17" s="35" t="s">
        <v>101</v>
      </c>
      <c r="B17" s="36" t="s">
        <v>246</v>
      </c>
      <c r="C17" s="37">
        <v>102056.761</v>
      </c>
      <c r="D17" s="37">
        <v>93310.630780000007</v>
      </c>
    </row>
    <row r="18" spans="1:4" ht="13">
      <c r="A18" s="35" t="s">
        <v>103</v>
      </c>
      <c r="B18" s="36" t="s">
        <v>247</v>
      </c>
      <c r="C18" s="37">
        <v>184143.06</v>
      </c>
      <c r="D18" s="37">
        <v>92360.304999999993</v>
      </c>
    </row>
    <row r="19" spans="1:4" ht="13">
      <c r="A19" s="35" t="s">
        <v>105</v>
      </c>
      <c r="B19" s="36" t="s">
        <v>248</v>
      </c>
      <c r="C19" s="37">
        <v>109776.80499999999</v>
      </c>
      <c r="D19" s="37">
        <v>155425.00200000001</v>
      </c>
    </row>
    <row r="20" spans="1:4" ht="13">
      <c r="A20" s="108" t="s">
        <v>24</v>
      </c>
      <c r="B20" s="156" t="s">
        <v>249</v>
      </c>
      <c r="C20" s="152">
        <v>1595724.2590000001</v>
      </c>
      <c r="D20" s="152">
        <v>1375916.2039999999</v>
      </c>
    </row>
    <row r="21" spans="1:4" ht="13">
      <c r="A21" s="35" t="s">
        <v>250</v>
      </c>
      <c r="B21" s="36" t="s">
        <v>251</v>
      </c>
      <c r="C21" s="37">
        <v>997257.24199999997</v>
      </c>
      <c r="D21" s="37">
        <v>792733.85</v>
      </c>
    </row>
    <row r="22" spans="1:4" ht="13">
      <c r="A22" s="35" t="s">
        <v>88</v>
      </c>
      <c r="B22" s="36" t="s">
        <v>252</v>
      </c>
      <c r="C22" s="37">
        <v>1395477.5560000001</v>
      </c>
      <c r="D22" s="37">
        <v>1202531.723</v>
      </c>
    </row>
    <row r="23" spans="1:4" ht="13">
      <c r="A23" s="35" t="s">
        <v>97</v>
      </c>
      <c r="B23" s="36" t="s">
        <v>253</v>
      </c>
      <c r="C23" s="37">
        <v>912.61699999999996</v>
      </c>
      <c r="D23" s="37">
        <v>5923.1859999999997</v>
      </c>
    </row>
    <row r="24" spans="1:4" ht="13">
      <c r="A24" s="35" t="s">
        <v>101</v>
      </c>
      <c r="B24" s="36" t="s">
        <v>254</v>
      </c>
      <c r="C24" s="37">
        <v>548.34799999999996</v>
      </c>
      <c r="D24" s="37">
        <v>8.3580000000000005</v>
      </c>
    </row>
    <row r="25" spans="1:4" ht="13">
      <c r="A25" s="35" t="s">
        <v>103</v>
      </c>
      <c r="B25" s="36" t="s">
        <v>255</v>
      </c>
      <c r="C25" s="37">
        <v>96537.816000000006</v>
      </c>
      <c r="D25" s="37">
        <v>79610.192999999999</v>
      </c>
    </row>
    <row r="26" spans="1:4" ht="13">
      <c r="A26" s="35" t="s">
        <v>105</v>
      </c>
      <c r="B26" s="36" t="s">
        <v>256</v>
      </c>
      <c r="C26" s="37">
        <v>-496219.09499999997</v>
      </c>
      <c r="D26" s="37">
        <v>-495339.61</v>
      </c>
    </row>
    <row r="27" spans="1:4" ht="13">
      <c r="A27" s="35" t="s">
        <v>322</v>
      </c>
      <c r="B27" s="36" t="s">
        <v>324</v>
      </c>
      <c r="C27" s="37">
        <v>52015.571000000004</v>
      </c>
      <c r="D27" s="37">
        <v>49370.663999999997</v>
      </c>
    </row>
    <row r="28" spans="1:4" ht="13">
      <c r="A28" s="35" t="s">
        <v>323</v>
      </c>
      <c r="B28" s="36" t="s">
        <v>325</v>
      </c>
      <c r="C28" s="37">
        <v>-548234.66599999997</v>
      </c>
      <c r="D28" s="37">
        <v>-544710.27399999998</v>
      </c>
    </row>
    <row r="29" spans="1:4" ht="13">
      <c r="A29" s="35" t="s">
        <v>257</v>
      </c>
      <c r="B29" s="36" t="s">
        <v>258</v>
      </c>
      <c r="C29" s="37">
        <v>290529.58199999999</v>
      </c>
      <c r="D29" s="37">
        <v>238005.64799999999</v>
      </c>
    </row>
    <row r="30" spans="1:4" ht="13">
      <c r="A30" s="35" t="s">
        <v>259</v>
      </c>
      <c r="B30" s="36" t="s">
        <v>260</v>
      </c>
      <c r="C30" s="37">
        <v>84070.145999999993</v>
      </c>
      <c r="D30" s="37">
        <v>142710.66699999999</v>
      </c>
    </row>
    <row r="31" spans="1:4" ht="13">
      <c r="A31" s="35" t="s">
        <v>261</v>
      </c>
      <c r="B31" s="36" t="s">
        <v>262</v>
      </c>
      <c r="C31" s="37">
        <v>223867.28899999999</v>
      </c>
      <c r="D31" s="37">
        <v>202466.03899999999</v>
      </c>
    </row>
    <row r="32" spans="1:4" ht="13">
      <c r="A32" s="35" t="s">
        <v>88</v>
      </c>
      <c r="B32" s="36" t="s">
        <v>361</v>
      </c>
      <c r="C32" s="37">
        <v>84216.975000000006</v>
      </c>
      <c r="D32" s="37">
        <v>75528.618000000002</v>
      </c>
    </row>
    <row r="33" spans="1:4" ht="13">
      <c r="A33" s="35" t="s">
        <v>97</v>
      </c>
      <c r="B33" s="36" t="s">
        <v>362</v>
      </c>
      <c r="C33" s="37">
        <v>139650.31400000001</v>
      </c>
      <c r="D33" s="37">
        <v>126937.421</v>
      </c>
    </row>
    <row r="34" spans="1:4" ht="13">
      <c r="A34" s="35" t="s">
        <v>24</v>
      </c>
      <c r="B34" s="156" t="s">
        <v>263</v>
      </c>
      <c r="C34" s="152">
        <v>1595724.2590000001</v>
      </c>
      <c r="D34" s="152">
        <v>1375916.2039999999</v>
      </c>
    </row>
    <row r="35" spans="1:4" ht="13">
      <c r="A35" s="32" t="s">
        <v>24</v>
      </c>
      <c r="B35" s="32" t="s">
        <v>24</v>
      </c>
      <c r="C35" s="32"/>
      <c r="D35" s="32"/>
    </row>
    <row r="36" spans="1:4">
      <c r="A36" s="449" t="s">
        <v>264</v>
      </c>
      <c r="B36" s="450"/>
      <c r="C36" s="450"/>
      <c r="D36" s="450"/>
    </row>
    <row r="37" spans="1:4">
      <c r="A37" s="450"/>
      <c r="B37" s="450"/>
      <c r="C37" s="450"/>
      <c r="D37" s="450"/>
    </row>
  </sheetData>
  <mergeCells count="6">
    <mergeCell ref="A4:D4"/>
    <mergeCell ref="A36:D37"/>
    <mergeCell ref="A1:D1"/>
    <mergeCell ref="A2:D2"/>
    <mergeCell ref="A6:D6"/>
    <mergeCell ref="A5:D5"/>
  </mergeCells>
  <phoneticPr fontId="76" type="noConversion"/>
  <printOptions horizontalCentered="1"/>
  <pageMargins left="0.27559055118110237" right="0.31496062992125984" top="0.39370078740157483" bottom="0.51181102362204722" header="0.23622047244094491" footer="0.27559055118110237"/>
  <pageSetup paperSize="9" firstPageNumber="55" fitToHeight="2" orientation="portrait" r:id="rId1"/>
  <headerFooter differentFirst="1"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35"/>
  <sheetViews>
    <sheetView showGridLines="0" view="pageBreakPreview" zoomScaleNormal="100" zoomScaleSheetLayoutView="100" workbookViewId="0">
      <selection activeCell="E48" sqref="E48"/>
    </sheetView>
  </sheetViews>
  <sheetFormatPr defaultRowHeight="12.5"/>
  <cols>
    <col min="1" max="1" width="4.36328125" customWidth="1"/>
    <col min="2" max="2" width="67.6328125" customWidth="1"/>
    <col min="3" max="4" width="12.6328125" bestFit="1" customWidth="1"/>
  </cols>
  <sheetData>
    <row r="1" spans="1:4" ht="13">
      <c r="A1" s="451" t="s">
        <v>859</v>
      </c>
      <c r="B1" s="451"/>
      <c r="C1" s="451"/>
      <c r="D1" s="451"/>
    </row>
    <row r="2" spans="1:4" ht="13">
      <c r="A2" s="452" t="s">
        <v>318</v>
      </c>
      <c r="B2" s="452"/>
      <c r="C2" s="452"/>
      <c r="D2" s="452"/>
    </row>
    <row r="3" spans="1:4" ht="13">
      <c r="A3" s="31"/>
      <c r="B3" s="31"/>
      <c r="C3" s="31"/>
      <c r="D3" s="31"/>
    </row>
    <row r="4" spans="1:4">
      <c r="A4" s="447" t="s">
        <v>267</v>
      </c>
      <c r="B4" s="448"/>
      <c r="C4" s="448"/>
      <c r="D4" s="448"/>
    </row>
    <row r="5" spans="1:4" ht="13">
      <c r="A5" s="454" t="s">
        <v>928</v>
      </c>
      <c r="B5" s="454"/>
      <c r="C5" s="454"/>
      <c r="D5" s="454"/>
    </row>
    <row r="6" spans="1:4" ht="13">
      <c r="A6" s="423" t="s">
        <v>355</v>
      </c>
      <c r="B6" s="453"/>
      <c r="C6" s="453"/>
      <c r="D6" s="453"/>
    </row>
    <row r="7" spans="1:4" ht="65">
      <c r="A7" s="34" t="s">
        <v>0</v>
      </c>
      <c r="B7" s="33" t="s">
        <v>42</v>
      </c>
      <c r="C7" s="34" t="s">
        <v>43</v>
      </c>
      <c r="D7" s="34" t="s">
        <v>44</v>
      </c>
    </row>
    <row r="8" spans="1:4" ht="13">
      <c r="A8" s="35">
        <v>1</v>
      </c>
      <c r="B8" s="35">
        <v>2</v>
      </c>
      <c r="C8" s="35">
        <v>3</v>
      </c>
      <c r="D8" s="35">
        <v>4</v>
      </c>
    </row>
    <row r="9" spans="1:4" ht="13">
      <c r="A9" s="35" t="s">
        <v>236</v>
      </c>
      <c r="B9" s="36" t="s">
        <v>237</v>
      </c>
      <c r="C9" s="37">
        <v>16086845.89886</v>
      </c>
      <c r="D9" s="37">
        <v>14988176.66109</v>
      </c>
    </row>
    <row r="10" spans="1:4" ht="13">
      <c r="A10" s="35" t="s">
        <v>88</v>
      </c>
      <c r="B10" s="36" t="s">
        <v>238</v>
      </c>
      <c r="C10" s="37">
        <v>378898.25760000001</v>
      </c>
      <c r="D10" s="37">
        <v>381377.29726000002</v>
      </c>
    </row>
    <row r="11" spans="1:4" ht="13">
      <c r="A11" s="35" t="s">
        <v>97</v>
      </c>
      <c r="B11" s="36" t="s">
        <v>239</v>
      </c>
      <c r="C11" s="37">
        <v>14985148.85939</v>
      </c>
      <c r="D11" s="37">
        <v>13781390.93716</v>
      </c>
    </row>
    <row r="12" spans="1:4" ht="13">
      <c r="A12" s="35" t="s">
        <v>101</v>
      </c>
      <c r="B12" s="36" t="s">
        <v>240</v>
      </c>
      <c r="C12" s="37">
        <v>722798.78186999995</v>
      </c>
      <c r="D12" s="37">
        <v>825408.42666999996</v>
      </c>
    </row>
    <row r="13" spans="1:4" ht="13">
      <c r="A13" s="35" t="s">
        <v>241</v>
      </c>
      <c r="B13" s="36" t="s">
        <v>60</v>
      </c>
      <c r="C13" s="37">
        <v>5204.2889999999998</v>
      </c>
      <c r="D13" s="37">
        <v>1503.037</v>
      </c>
    </row>
    <row r="14" spans="1:4" ht="13">
      <c r="A14" s="35" t="s">
        <v>242</v>
      </c>
      <c r="B14" s="36" t="s">
        <v>243</v>
      </c>
      <c r="C14" s="37">
        <v>3332601.7544300002</v>
      </c>
      <c r="D14" s="37">
        <v>3118744.1462099999</v>
      </c>
    </row>
    <row r="15" spans="1:4" ht="13">
      <c r="A15" s="35" t="s">
        <v>88</v>
      </c>
      <c r="B15" s="36" t="s">
        <v>244</v>
      </c>
      <c r="C15" s="37">
        <v>487419.74497</v>
      </c>
      <c r="D15" s="37">
        <v>479448.76215000002</v>
      </c>
    </row>
    <row r="16" spans="1:4" ht="13">
      <c r="A16" s="35" t="s">
        <v>97</v>
      </c>
      <c r="B16" s="36" t="s">
        <v>245</v>
      </c>
      <c r="C16" s="37">
        <v>104476.80667000001</v>
      </c>
      <c r="D16" s="37">
        <v>134073.23298</v>
      </c>
    </row>
    <row r="17" spans="1:4" ht="13">
      <c r="A17" s="35" t="s">
        <v>101</v>
      </c>
      <c r="B17" s="36" t="s">
        <v>246</v>
      </c>
      <c r="C17" s="37">
        <v>984014.83076000004</v>
      </c>
      <c r="D17" s="37">
        <v>921701.26982000005</v>
      </c>
    </row>
    <row r="18" spans="1:4" ht="13">
      <c r="A18" s="35" t="s">
        <v>103</v>
      </c>
      <c r="B18" s="36" t="s">
        <v>247</v>
      </c>
      <c r="C18" s="37">
        <v>585353.11965000001</v>
      </c>
      <c r="D18" s="37">
        <v>523470.43384999997</v>
      </c>
    </row>
    <row r="19" spans="1:4" ht="13">
      <c r="A19" s="35" t="s">
        <v>105</v>
      </c>
      <c r="B19" s="36" t="s">
        <v>248</v>
      </c>
      <c r="C19" s="37">
        <v>1171337.25238</v>
      </c>
      <c r="D19" s="37">
        <v>1060050.44741</v>
      </c>
    </row>
    <row r="20" spans="1:4" ht="13">
      <c r="A20" s="108" t="s">
        <v>24</v>
      </c>
      <c r="B20" s="156" t="s">
        <v>249</v>
      </c>
      <c r="C20" s="152">
        <v>19424651.942290001</v>
      </c>
      <c r="D20" s="152">
        <v>18108423.844300002</v>
      </c>
    </row>
    <row r="21" spans="1:4" ht="13">
      <c r="A21" s="35" t="s">
        <v>250</v>
      </c>
      <c r="B21" s="36" t="s">
        <v>251</v>
      </c>
      <c r="C21" s="37">
        <v>8691971.7581500001</v>
      </c>
      <c r="D21" s="37">
        <v>8261725.9009100003</v>
      </c>
    </row>
    <row r="22" spans="1:4" ht="13">
      <c r="A22" s="35" t="s">
        <v>88</v>
      </c>
      <c r="B22" s="36" t="s">
        <v>252</v>
      </c>
      <c r="C22" s="37">
        <v>6533268.4062700002</v>
      </c>
      <c r="D22" s="37">
        <v>6393162.8862100001</v>
      </c>
    </row>
    <row r="23" spans="1:4" ht="13">
      <c r="A23" s="35" t="s">
        <v>97</v>
      </c>
      <c r="B23" s="36" t="s">
        <v>253</v>
      </c>
      <c r="C23" s="37">
        <v>28978.004120000001</v>
      </c>
      <c r="D23" s="37">
        <v>24656.651000000002</v>
      </c>
    </row>
    <row r="24" spans="1:4" ht="13">
      <c r="A24" s="35" t="s">
        <v>101</v>
      </c>
      <c r="B24" s="36" t="s">
        <v>254</v>
      </c>
      <c r="C24" s="37">
        <v>126719.94553</v>
      </c>
      <c r="D24" s="37">
        <v>133113.17509999999</v>
      </c>
    </row>
    <row r="25" spans="1:4" ht="13">
      <c r="A25" s="35" t="s">
        <v>103</v>
      </c>
      <c r="B25" s="36" t="s">
        <v>255</v>
      </c>
      <c r="C25" s="37">
        <v>880311.53437999997</v>
      </c>
      <c r="D25" s="37">
        <v>763637.04302999994</v>
      </c>
    </row>
    <row r="26" spans="1:4" ht="13">
      <c r="A26" s="35" t="s">
        <v>105</v>
      </c>
      <c r="B26" s="36" t="s">
        <v>256</v>
      </c>
      <c r="C26" s="37">
        <v>1122693.86785</v>
      </c>
      <c r="D26" s="37">
        <v>947156.14557000005</v>
      </c>
    </row>
    <row r="27" spans="1:4" ht="13">
      <c r="A27" s="35" t="s">
        <v>322</v>
      </c>
      <c r="B27" s="36" t="s">
        <v>324</v>
      </c>
      <c r="C27" s="37">
        <v>429533.08525</v>
      </c>
      <c r="D27" s="37">
        <v>479014.53385000001</v>
      </c>
    </row>
    <row r="28" spans="1:4" ht="13">
      <c r="A28" s="35" t="s">
        <v>323</v>
      </c>
      <c r="B28" s="36" t="s">
        <v>325</v>
      </c>
      <c r="C28" s="37">
        <v>693160.78260000004</v>
      </c>
      <c r="D28" s="37">
        <v>468141.61171999999</v>
      </c>
    </row>
    <row r="29" spans="1:4" ht="13">
      <c r="A29" s="35" t="s">
        <v>257</v>
      </c>
      <c r="B29" s="36" t="s">
        <v>258</v>
      </c>
      <c r="C29" s="37">
        <v>3359774.1778899999</v>
      </c>
      <c r="D29" s="37">
        <v>3326224.1895099999</v>
      </c>
    </row>
    <row r="30" spans="1:4" ht="13">
      <c r="A30" s="35" t="s">
        <v>259</v>
      </c>
      <c r="B30" s="36" t="s">
        <v>260</v>
      </c>
      <c r="C30" s="37">
        <v>105105.06109</v>
      </c>
      <c r="D30" s="37">
        <v>131076.88433999999</v>
      </c>
    </row>
    <row r="31" spans="1:4" ht="13">
      <c r="A31" s="35" t="s">
        <v>261</v>
      </c>
      <c r="B31" s="36" t="s">
        <v>262</v>
      </c>
      <c r="C31" s="37">
        <v>7267800.9451700002</v>
      </c>
      <c r="D31" s="37">
        <v>6389396.8695400003</v>
      </c>
    </row>
    <row r="32" spans="1:4" ht="13">
      <c r="A32" s="35" t="s">
        <v>88</v>
      </c>
      <c r="B32" s="36" t="s">
        <v>361</v>
      </c>
      <c r="C32" s="37">
        <v>4938716.3838499999</v>
      </c>
      <c r="D32" s="37">
        <v>4301501.9763500001</v>
      </c>
    </row>
    <row r="33" spans="1:4" ht="13">
      <c r="A33" s="35" t="s">
        <v>97</v>
      </c>
      <c r="B33" s="36" t="s">
        <v>362</v>
      </c>
      <c r="C33" s="37">
        <v>2329084.5613199999</v>
      </c>
      <c r="D33" s="37">
        <v>2087894.89319</v>
      </c>
    </row>
    <row r="34" spans="1:4" ht="13">
      <c r="A34" s="35" t="s">
        <v>24</v>
      </c>
      <c r="B34" s="156" t="s">
        <v>263</v>
      </c>
      <c r="C34" s="152">
        <v>19424651.942299999</v>
      </c>
      <c r="D34" s="152">
        <v>18108423.844300002</v>
      </c>
    </row>
    <row r="35" spans="1:4" ht="13">
      <c r="A35" s="32" t="s">
        <v>24</v>
      </c>
      <c r="B35" s="32" t="s">
        <v>24</v>
      </c>
      <c r="C35" s="32"/>
      <c r="D35" s="32"/>
    </row>
  </sheetData>
  <mergeCells count="5">
    <mergeCell ref="A4:D4"/>
    <mergeCell ref="A1:D1"/>
    <mergeCell ref="A2:D2"/>
    <mergeCell ref="A6:D6"/>
    <mergeCell ref="A5:D5"/>
  </mergeCells>
  <phoneticPr fontId="76" type="noConversion"/>
  <printOptions horizontalCentered="1"/>
  <pageMargins left="0.27559055118110237" right="0.31496062992125984" top="0.39370078740157483" bottom="0.51181102362204722" header="0.23622047244094491" footer="0.27559055118110237"/>
  <pageSetup paperSize="9" firstPageNumber="57" fitToHeight="2" orientation="portrait" r:id="rId1"/>
  <headerFooter differentFirst="1"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22"/>
  <sheetViews>
    <sheetView showGridLines="0" view="pageBreakPreview" zoomScaleNormal="100" zoomScaleSheetLayoutView="100" workbookViewId="0">
      <selection activeCell="J26" sqref="J26"/>
    </sheetView>
  </sheetViews>
  <sheetFormatPr defaultRowHeight="12.5"/>
  <cols>
    <col min="1" max="1" width="5.54296875" customWidth="1"/>
    <col min="2" max="2" width="31" customWidth="1"/>
    <col min="3" max="11" width="12.6328125" customWidth="1"/>
    <col min="12" max="12" width="10.08984375" bestFit="1" customWidth="1"/>
    <col min="13" max="13" width="11.6328125" bestFit="1" customWidth="1"/>
  </cols>
  <sheetData>
    <row r="1" spans="1:13" ht="13">
      <c r="A1" s="455" t="s">
        <v>859</v>
      </c>
      <c r="B1" s="455"/>
      <c r="C1" s="455"/>
      <c r="D1" s="455"/>
      <c r="E1" s="455"/>
      <c r="F1" s="455"/>
      <c r="G1" s="455"/>
      <c r="H1" s="455"/>
      <c r="I1" s="455"/>
      <c r="J1" s="455"/>
      <c r="K1" s="456"/>
    </row>
    <row r="2" spans="1:13" ht="13">
      <c r="A2" s="457" t="s">
        <v>268</v>
      </c>
      <c r="B2" s="457"/>
      <c r="C2" s="457"/>
      <c r="D2" s="457"/>
      <c r="E2" s="457"/>
      <c r="F2" s="457"/>
      <c r="G2" s="457"/>
      <c r="H2" s="457"/>
      <c r="I2" s="457"/>
      <c r="J2" s="457"/>
      <c r="K2" s="458"/>
    </row>
    <row r="4" spans="1:13" ht="13">
      <c r="A4" s="459" t="s">
        <v>269</v>
      </c>
      <c r="B4" s="460"/>
      <c r="C4" s="460"/>
      <c r="D4" s="460"/>
      <c r="E4" s="460"/>
      <c r="F4" s="460"/>
      <c r="G4" s="460"/>
      <c r="H4" s="460"/>
      <c r="I4" s="460"/>
      <c r="J4" s="460"/>
      <c r="K4" s="461"/>
    </row>
    <row r="5" spans="1:13" ht="13">
      <c r="A5" s="462" t="s">
        <v>928</v>
      </c>
      <c r="B5" s="462"/>
      <c r="C5" s="462"/>
      <c r="D5" s="462"/>
      <c r="E5" s="462"/>
      <c r="F5" s="462"/>
      <c r="G5" s="462"/>
      <c r="H5" s="462"/>
      <c r="I5" s="462"/>
      <c r="J5" s="462"/>
      <c r="K5" s="462"/>
    </row>
    <row r="6" spans="1:13" ht="12.75" customHeight="1">
      <c r="A6" s="423" t="s">
        <v>355</v>
      </c>
      <c r="B6" s="423"/>
      <c r="C6" s="423"/>
      <c r="D6" s="423"/>
      <c r="E6" s="423"/>
      <c r="F6" s="423"/>
      <c r="G6" s="423"/>
      <c r="H6" s="423"/>
      <c r="I6" s="423"/>
      <c r="J6" s="423"/>
      <c r="K6" s="423"/>
    </row>
    <row r="7" spans="1:13" ht="65">
      <c r="A7" s="10" t="s">
        <v>0</v>
      </c>
      <c r="B7" s="10" t="s">
        <v>200</v>
      </c>
      <c r="C7" s="10" t="s">
        <v>132</v>
      </c>
      <c r="D7" s="10" t="s">
        <v>201</v>
      </c>
      <c r="E7" s="10" t="s">
        <v>202</v>
      </c>
      <c r="F7" s="10" t="s">
        <v>203</v>
      </c>
      <c r="G7" s="10" t="s">
        <v>204</v>
      </c>
      <c r="H7" s="10" t="s">
        <v>327</v>
      </c>
      <c r="I7" s="10" t="s">
        <v>205</v>
      </c>
      <c r="J7" s="10" t="s">
        <v>234</v>
      </c>
      <c r="K7" s="10" t="s">
        <v>133</v>
      </c>
    </row>
    <row r="8" spans="1:13" ht="13">
      <c r="A8" s="11">
        <v>1</v>
      </c>
      <c r="B8" s="11">
        <v>2</v>
      </c>
      <c r="C8" s="11">
        <v>3</v>
      </c>
      <c r="D8" s="11">
        <v>4</v>
      </c>
      <c r="E8" s="11">
        <v>5</v>
      </c>
      <c r="F8" s="11">
        <v>6</v>
      </c>
      <c r="G8" s="11">
        <v>7</v>
      </c>
      <c r="H8" s="11">
        <v>8</v>
      </c>
      <c r="I8" s="11">
        <v>9</v>
      </c>
      <c r="J8" s="11">
        <v>10</v>
      </c>
      <c r="K8" s="11">
        <v>11</v>
      </c>
    </row>
    <row r="9" spans="1:13" ht="13">
      <c r="A9" s="11" t="s">
        <v>3</v>
      </c>
      <c r="B9" s="12" t="s">
        <v>206</v>
      </c>
      <c r="C9" s="37">
        <v>657405.69048999995</v>
      </c>
      <c r="D9" s="37">
        <v>42178.81323</v>
      </c>
      <c r="E9" s="37">
        <v>-11092.519399999999</v>
      </c>
      <c r="F9" s="37">
        <v>-252.03724</v>
      </c>
      <c r="G9" s="37">
        <v>-3861.5381900000002</v>
      </c>
      <c r="H9" s="37">
        <v>-2636.1943900000001</v>
      </c>
      <c r="I9" s="37">
        <v>21300.25879</v>
      </c>
      <c r="J9" s="37"/>
      <c r="K9" s="37">
        <v>703042.47328999999</v>
      </c>
    </row>
    <row r="10" spans="1:13" ht="13">
      <c r="A10" s="13" t="s">
        <v>45</v>
      </c>
      <c r="B10" s="12" t="s">
        <v>207</v>
      </c>
      <c r="C10" s="37">
        <v>511239.01360000001</v>
      </c>
      <c r="D10" s="37">
        <v>13849.55934</v>
      </c>
      <c r="E10" s="37">
        <v>-5368.8011399999996</v>
      </c>
      <c r="F10" s="37">
        <v>7.1936200000000001</v>
      </c>
      <c r="G10" s="37"/>
      <c r="H10" s="37">
        <v>-42.536760000000001</v>
      </c>
      <c r="I10" s="37">
        <v>4946.1770200000001</v>
      </c>
      <c r="J10" s="37"/>
      <c r="K10" s="37">
        <v>524630.60568000004</v>
      </c>
    </row>
    <row r="11" spans="1:13" ht="13">
      <c r="A11" s="13" t="s">
        <v>46</v>
      </c>
      <c r="B11" s="12" t="s">
        <v>208</v>
      </c>
      <c r="C11" s="37">
        <v>7703.37356</v>
      </c>
      <c r="D11" s="37"/>
      <c r="E11" s="37"/>
      <c r="F11" s="37"/>
      <c r="G11" s="37">
        <v>-453.85500000000002</v>
      </c>
      <c r="H11" s="37"/>
      <c r="I11" s="37">
        <v>19.440480000000001</v>
      </c>
      <c r="J11" s="37"/>
      <c r="K11" s="37">
        <v>7268.9590399999997</v>
      </c>
      <c r="M11" s="52"/>
    </row>
    <row r="12" spans="1:13" ht="26">
      <c r="A12" s="13" t="s">
        <v>47</v>
      </c>
      <c r="B12" s="14" t="s">
        <v>209</v>
      </c>
      <c r="C12" s="37"/>
      <c r="D12" s="37"/>
      <c r="E12" s="37"/>
      <c r="F12" s="37"/>
      <c r="G12" s="37"/>
      <c r="H12" s="37"/>
      <c r="I12" s="37"/>
      <c r="J12" s="37"/>
      <c r="K12" s="37"/>
      <c r="L12" s="52"/>
      <c r="M12" s="52"/>
    </row>
    <row r="13" spans="1:13" ht="13">
      <c r="A13" s="13" t="s">
        <v>48</v>
      </c>
      <c r="B13" s="12" t="s">
        <v>210</v>
      </c>
      <c r="C13" s="37">
        <v>138463.30333</v>
      </c>
      <c r="D13" s="37">
        <v>28329.25389</v>
      </c>
      <c r="E13" s="37">
        <v>-5723.7182599999996</v>
      </c>
      <c r="F13" s="37">
        <v>-259.23086000000001</v>
      </c>
      <c r="G13" s="37">
        <v>-3407.6831900000002</v>
      </c>
      <c r="H13" s="37">
        <v>-2593.6576300000002</v>
      </c>
      <c r="I13" s="37">
        <v>16334.64129</v>
      </c>
      <c r="J13" s="37"/>
      <c r="K13" s="37">
        <v>171142.90857</v>
      </c>
    </row>
    <row r="14" spans="1:13" ht="13">
      <c r="A14" s="11" t="s">
        <v>4</v>
      </c>
      <c r="B14" s="12" t="s">
        <v>211</v>
      </c>
      <c r="C14" s="37">
        <v>316</v>
      </c>
      <c r="D14" s="37"/>
      <c r="E14" s="37"/>
      <c r="F14" s="37"/>
      <c r="G14" s="37"/>
      <c r="H14" s="37"/>
      <c r="I14" s="37"/>
      <c r="J14" s="37"/>
      <c r="K14" s="37">
        <v>316</v>
      </c>
    </row>
    <row r="15" spans="1:13" ht="13">
      <c r="A15" s="13" t="s">
        <v>55</v>
      </c>
      <c r="B15" s="12" t="s">
        <v>207</v>
      </c>
      <c r="C15" s="37">
        <v>316</v>
      </c>
      <c r="D15" s="37"/>
      <c r="E15" s="37"/>
      <c r="F15" s="37"/>
      <c r="G15" s="37"/>
      <c r="H15" s="37"/>
      <c r="I15" s="37"/>
      <c r="J15" s="37"/>
      <c r="K15" s="37">
        <v>316</v>
      </c>
    </row>
    <row r="16" spans="1:13" ht="13">
      <c r="A16" s="13" t="s">
        <v>56</v>
      </c>
      <c r="B16" s="12" t="s">
        <v>208</v>
      </c>
      <c r="C16" s="37"/>
      <c r="D16" s="37"/>
      <c r="E16" s="37"/>
      <c r="F16" s="37"/>
      <c r="G16" s="37"/>
      <c r="H16" s="37"/>
      <c r="I16" s="37"/>
      <c r="J16" s="37"/>
      <c r="K16" s="37"/>
    </row>
    <row r="17" spans="1:11" ht="26">
      <c r="A17" s="13" t="s">
        <v>57</v>
      </c>
      <c r="B17" s="14" t="s">
        <v>209</v>
      </c>
      <c r="C17" s="37"/>
      <c r="D17" s="37"/>
      <c r="E17" s="37"/>
      <c r="F17" s="37"/>
      <c r="G17" s="37"/>
      <c r="H17" s="37"/>
      <c r="I17" s="37"/>
      <c r="J17" s="37"/>
      <c r="K17" s="37"/>
    </row>
    <row r="18" spans="1:11" ht="13">
      <c r="A18" s="13" t="s">
        <v>58</v>
      </c>
      <c r="B18" s="12" t="s">
        <v>210</v>
      </c>
      <c r="C18" s="37"/>
      <c r="D18" s="37"/>
      <c r="E18" s="37"/>
      <c r="F18" s="37"/>
      <c r="G18" s="37"/>
      <c r="H18" s="37"/>
      <c r="I18" s="37"/>
      <c r="J18" s="37"/>
      <c r="K18" s="37"/>
    </row>
    <row r="19" spans="1:11" s="109" customFormat="1" ht="13">
      <c r="A19" s="158" t="s">
        <v>5</v>
      </c>
      <c r="B19" s="157" t="s">
        <v>1</v>
      </c>
      <c r="C19" s="152">
        <v>657721.69048999995</v>
      </c>
      <c r="D19" s="152">
        <v>42178.81323</v>
      </c>
      <c r="E19" s="152">
        <v>-11092.519399999999</v>
      </c>
      <c r="F19" s="152">
        <v>-252.03724</v>
      </c>
      <c r="G19" s="152">
        <v>-3861.5381900000002</v>
      </c>
      <c r="H19" s="152">
        <v>-2636.1943900000001</v>
      </c>
      <c r="I19" s="152">
        <v>21300.25879</v>
      </c>
      <c r="J19" s="152"/>
      <c r="K19" s="152">
        <v>703358.47328999999</v>
      </c>
    </row>
    <row r="20" spans="1:11" ht="13">
      <c r="A20" s="15" t="s">
        <v>24</v>
      </c>
      <c r="B20" s="15" t="s">
        <v>24</v>
      </c>
      <c r="C20" s="15"/>
      <c r="D20" s="15"/>
      <c r="E20" s="15"/>
      <c r="F20" s="15"/>
      <c r="G20" s="15"/>
      <c r="H20" s="15"/>
      <c r="I20" s="15"/>
      <c r="J20" s="15"/>
      <c r="K20" s="15"/>
    </row>
    <row r="21" spans="1:11" ht="13">
      <c r="A21" s="449" t="s">
        <v>326</v>
      </c>
      <c r="B21" s="450"/>
      <c r="C21" s="450"/>
      <c r="D21" s="450"/>
      <c r="E21" s="449"/>
      <c r="F21" s="450"/>
      <c r="G21" s="450"/>
      <c r="H21" s="450"/>
      <c r="I21" s="449"/>
      <c r="J21" s="450"/>
      <c r="K21" s="450"/>
    </row>
    <row r="22" spans="1:11">
      <c r="K22" s="52"/>
    </row>
  </sheetData>
  <mergeCells count="8">
    <mergeCell ref="A1:K1"/>
    <mergeCell ref="A2:K2"/>
    <mergeCell ref="A4:K4"/>
    <mergeCell ref="A21:D21"/>
    <mergeCell ref="E21:H21"/>
    <mergeCell ref="I21:K21"/>
    <mergeCell ref="A6:K6"/>
    <mergeCell ref="A5:K5"/>
  </mergeCells>
  <phoneticPr fontId="76" type="noConversion"/>
  <conditionalFormatting sqref="A1:XFD4 A5:A6 L5:IV6 A7:XFD65536">
    <cfRule type="cellIs" dxfId="2" priority="1" stopIfTrue="1" operator="equal">
      <formula>0</formula>
    </cfRule>
    <cfRule type="cellIs" dxfId="1" priority="2" stopIfTrue="1" operator="equal">
      <formula>0</formula>
    </cfRule>
  </conditionalFormatting>
  <conditionalFormatting sqref="D10">
    <cfRule type="cellIs" dxfId="0" priority="3" stopIfTrue="1" operator="equal">
      <formula>0</formula>
    </cfRule>
  </conditionalFormatting>
  <printOptions horizontalCentered="1"/>
  <pageMargins left="0.27559055118110237" right="0.31496062992125984" top="0.39370078740157483" bottom="0.51181102362204722" header="0.23622047244094491" footer="0.27559055118110237"/>
  <pageSetup paperSize="9" scale="96" firstPageNumber="58" fitToHeight="2" orientation="landscape" r:id="rId1"/>
  <headerFooter differentFirst="1"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26"/>
  <sheetViews>
    <sheetView showGridLines="0" showZeros="0" view="pageBreakPreview" zoomScaleNormal="85" zoomScaleSheetLayoutView="100" workbookViewId="0">
      <selection activeCell="K20" sqref="K20"/>
    </sheetView>
  </sheetViews>
  <sheetFormatPr defaultRowHeight="12.5"/>
  <cols>
    <col min="1" max="1" width="4.453125" customWidth="1"/>
    <col min="2" max="2" width="29.36328125" customWidth="1"/>
    <col min="3" max="13" width="13" customWidth="1"/>
    <col min="14" max="14" width="9.08984375" customWidth="1"/>
  </cols>
  <sheetData>
    <row r="1" spans="1:13" ht="13">
      <c r="A1" s="475" t="s">
        <v>859</v>
      </c>
      <c r="B1" s="475"/>
      <c r="C1" s="475"/>
      <c r="D1" s="475"/>
      <c r="E1" s="475"/>
      <c r="F1" s="475"/>
      <c r="G1" s="475"/>
      <c r="H1" s="475"/>
      <c r="I1" s="475"/>
      <c r="J1" s="475"/>
      <c r="K1" s="475"/>
      <c r="L1" s="475"/>
      <c r="M1" s="456"/>
    </row>
    <row r="2" spans="1:13" ht="13">
      <c r="A2" s="476" t="s">
        <v>270</v>
      </c>
      <c r="B2" s="476"/>
      <c r="C2" s="476"/>
      <c r="D2" s="476"/>
      <c r="E2" s="476"/>
      <c r="F2" s="476"/>
      <c r="G2" s="476"/>
      <c r="H2" s="476"/>
      <c r="I2" s="476"/>
      <c r="J2" s="476"/>
      <c r="K2" s="476"/>
      <c r="L2" s="476"/>
      <c r="M2" s="458"/>
    </row>
    <row r="3" spans="1:13" ht="13">
      <c r="A3" s="15" t="s">
        <v>24</v>
      </c>
      <c r="B3" s="15" t="s">
        <v>24</v>
      </c>
      <c r="C3" s="15"/>
      <c r="D3" s="15"/>
      <c r="E3" s="15"/>
      <c r="F3" s="15"/>
      <c r="G3" s="15"/>
      <c r="H3" s="15"/>
      <c r="I3" s="15"/>
      <c r="J3" s="15"/>
      <c r="K3" s="15"/>
      <c r="L3" s="15"/>
    </row>
    <row r="4" spans="1:13" ht="13">
      <c r="A4" s="478" t="s">
        <v>271</v>
      </c>
      <c r="B4" s="478"/>
      <c r="C4" s="478"/>
      <c r="D4" s="478"/>
      <c r="E4" s="478"/>
      <c r="F4" s="478"/>
      <c r="G4" s="478"/>
      <c r="H4" s="478"/>
      <c r="I4" s="478"/>
      <c r="J4" s="478"/>
      <c r="K4" s="478"/>
      <c r="L4" s="478"/>
      <c r="M4" s="478"/>
    </row>
    <row r="5" spans="1:13" ht="13">
      <c r="A5" s="477" t="s">
        <v>928</v>
      </c>
      <c r="B5" s="477"/>
      <c r="C5" s="477"/>
      <c r="D5" s="477"/>
      <c r="E5" s="477"/>
      <c r="F5" s="477"/>
      <c r="G5" s="477"/>
      <c r="H5" s="477"/>
      <c r="I5" s="477"/>
      <c r="J5" s="477"/>
      <c r="K5" s="477"/>
      <c r="L5" s="477"/>
      <c r="M5" s="477"/>
    </row>
    <row r="6" spans="1:13" ht="12.75" customHeight="1">
      <c r="A6" s="15" t="s">
        <v>24</v>
      </c>
      <c r="B6" s="15" t="s">
        <v>24</v>
      </c>
      <c r="C6" s="423" t="s">
        <v>355</v>
      </c>
      <c r="D6" s="423"/>
      <c r="E6" s="423"/>
      <c r="F6" s="423"/>
      <c r="G6" s="423"/>
      <c r="H6" s="423"/>
      <c r="I6" s="423"/>
      <c r="J6" s="423"/>
      <c r="K6" s="423"/>
      <c r="L6" s="423"/>
      <c r="M6" s="423"/>
    </row>
    <row r="7" spans="1:13" ht="12.75" customHeight="1">
      <c r="A7" s="467" t="s">
        <v>0</v>
      </c>
      <c r="B7" s="467" t="s">
        <v>200</v>
      </c>
      <c r="C7" s="467" t="s">
        <v>132</v>
      </c>
      <c r="D7" s="469" t="s">
        <v>115</v>
      </c>
      <c r="E7" s="470"/>
      <c r="F7" s="470"/>
      <c r="G7" s="470"/>
      <c r="H7" s="470"/>
      <c r="I7" s="470"/>
      <c r="J7" s="470"/>
      <c r="K7" s="471"/>
      <c r="L7" s="467" t="s">
        <v>234</v>
      </c>
      <c r="M7" s="473" t="s">
        <v>133</v>
      </c>
    </row>
    <row r="8" spans="1:13" ht="65">
      <c r="A8" s="468"/>
      <c r="B8" s="468"/>
      <c r="C8" s="468"/>
      <c r="D8" s="16" t="s">
        <v>212</v>
      </c>
      <c r="E8" s="16" t="s">
        <v>202</v>
      </c>
      <c r="F8" s="16" t="s">
        <v>213</v>
      </c>
      <c r="G8" s="16" t="s">
        <v>214</v>
      </c>
      <c r="H8" s="16" t="s">
        <v>137</v>
      </c>
      <c r="I8" s="16" t="s">
        <v>215</v>
      </c>
      <c r="J8" s="16" t="s">
        <v>216</v>
      </c>
      <c r="K8" s="16" t="s">
        <v>204</v>
      </c>
      <c r="L8" s="472"/>
      <c r="M8" s="474"/>
    </row>
    <row r="9" spans="1:13" ht="13">
      <c r="A9" s="17">
        <v>1</v>
      </c>
      <c r="B9" s="17">
        <v>2</v>
      </c>
      <c r="C9" s="17">
        <v>3</v>
      </c>
      <c r="D9" s="17">
        <v>4</v>
      </c>
      <c r="E9" s="17">
        <v>5</v>
      </c>
      <c r="F9" s="17">
        <v>6</v>
      </c>
      <c r="G9" s="17">
        <v>7</v>
      </c>
      <c r="H9" s="17">
        <v>8</v>
      </c>
      <c r="I9" s="17">
        <v>9</v>
      </c>
      <c r="J9" s="17">
        <v>10</v>
      </c>
      <c r="K9" s="17">
        <v>11</v>
      </c>
      <c r="L9" s="17">
        <v>12</v>
      </c>
      <c r="M9" s="17">
        <v>13</v>
      </c>
    </row>
    <row r="10" spans="1:13" ht="26">
      <c r="A10" s="17" t="s">
        <v>3</v>
      </c>
      <c r="B10" s="20" t="s">
        <v>217</v>
      </c>
      <c r="C10" s="37">
        <v>1121408.61230999</v>
      </c>
      <c r="D10" s="37">
        <v>1736007.3349599999</v>
      </c>
      <c r="E10" s="37">
        <v>-148885.91941</v>
      </c>
      <c r="F10" s="37">
        <v>-273108.53548999998</v>
      </c>
      <c r="G10" s="37">
        <v>23522.201880000001</v>
      </c>
      <c r="H10" s="37"/>
      <c r="I10" s="37">
        <v>-72892.418749999997</v>
      </c>
      <c r="J10" s="37">
        <v>-5651.6962800000001</v>
      </c>
      <c r="K10" s="37">
        <v>-3067.6118099999999</v>
      </c>
      <c r="L10" s="37">
        <v>20.425930000000001</v>
      </c>
      <c r="M10" s="37">
        <v>2377352.39334</v>
      </c>
    </row>
    <row r="11" spans="1:13" ht="13">
      <c r="A11" s="19" t="s">
        <v>45</v>
      </c>
      <c r="B11" s="18" t="s">
        <v>218</v>
      </c>
      <c r="C11" s="37">
        <v>589828.99471999996</v>
      </c>
      <c r="D11" s="37">
        <v>456712.45448000001</v>
      </c>
      <c r="E11" s="37">
        <v>-148885.91941</v>
      </c>
      <c r="F11" s="37">
        <v>-119899.04138</v>
      </c>
      <c r="G11" s="37">
        <v>-403.83082999999999</v>
      </c>
      <c r="H11" s="37"/>
      <c r="I11" s="37">
        <v>-60964.9784</v>
      </c>
      <c r="J11" s="37">
        <v>-5651.6962800000001</v>
      </c>
      <c r="K11" s="37">
        <v>-3067.6118099999999</v>
      </c>
      <c r="L11" s="37">
        <v>0</v>
      </c>
      <c r="M11" s="37">
        <v>707668.37109000003</v>
      </c>
    </row>
    <row r="12" spans="1:13" ht="13">
      <c r="A12" s="19" t="s">
        <v>46</v>
      </c>
      <c r="B12" s="18" t="s">
        <v>219</v>
      </c>
      <c r="C12" s="37">
        <v>127790.22734</v>
      </c>
      <c r="D12" s="37">
        <v>1279294.8804800001</v>
      </c>
      <c r="E12" s="37"/>
      <c r="F12" s="37">
        <v>250579.89614</v>
      </c>
      <c r="G12" s="37">
        <v>23926.032709999999</v>
      </c>
      <c r="H12" s="37"/>
      <c r="I12" s="37">
        <v>-11927.440350000001</v>
      </c>
      <c r="J12" s="37"/>
      <c r="K12" s="37"/>
      <c r="L12" s="37">
        <v>20.425930000000001</v>
      </c>
      <c r="M12" s="37">
        <v>1669684.0222499999</v>
      </c>
    </row>
    <row r="13" spans="1:13" ht="13">
      <c r="A13" s="19" t="s">
        <v>47</v>
      </c>
      <c r="B13" s="18" t="s">
        <v>220</v>
      </c>
      <c r="C13" s="37"/>
      <c r="D13" s="37"/>
      <c r="E13" s="37"/>
      <c r="F13" s="37"/>
      <c r="G13" s="37"/>
      <c r="H13" s="37"/>
      <c r="I13" s="37"/>
      <c r="J13" s="37"/>
      <c r="K13" s="37"/>
      <c r="L13" s="37"/>
      <c r="M13" s="37"/>
    </row>
    <row r="14" spans="1:13" ht="26">
      <c r="A14" s="19" t="s">
        <v>48</v>
      </c>
      <c r="B14" s="20" t="s">
        <v>221</v>
      </c>
      <c r="C14" s="37">
        <v>403570.39142</v>
      </c>
      <c r="D14" s="37">
        <v>0</v>
      </c>
      <c r="E14" s="37"/>
      <c r="F14" s="37">
        <v>-403570.39142</v>
      </c>
      <c r="G14" s="37">
        <v>0</v>
      </c>
      <c r="H14" s="37"/>
      <c r="I14" s="37"/>
      <c r="J14" s="37"/>
      <c r="K14" s="37"/>
      <c r="L14" s="37"/>
      <c r="M14" s="37">
        <v>0</v>
      </c>
    </row>
    <row r="15" spans="1:13" ht="13">
      <c r="A15" s="19" t="s">
        <v>49</v>
      </c>
      <c r="B15" s="18" t="s">
        <v>222</v>
      </c>
      <c r="C15" s="37">
        <v>218.99883</v>
      </c>
      <c r="D15" s="37"/>
      <c r="E15" s="37"/>
      <c r="F15" s="37">
        <v>-218.99883</v>
      </c>
      <c r="G15" s="37"/>
      <c r="H15" s="37"/>
      <c r="I15" s="37"/>
      <c r="J15" s="37"/>
      <c r="K15" s="37"/>
      <c r="L15" s="37"/>
      <c r="M15" s="37"/>
    </row>
    <row r="16" spans="1:13" ht="26">
      <c r="A16" s="17" t="s">
        <v>4</v>
      </c>
      <c r="B16" s="20" t="s">
        <v>223</v>
      </c>
      <c r="C16" s="37">
        <v>2037365.8973300001</v>
      </c>
      <c r="D16" s="37">
        <v>3983207.3569899998</v>
      </c>
      <c r="E16" s="37">
        <v>-1886753.9889100001</v>
      </c>
      <c r="F16" s="37">
        <v>274787.18446000002</v>
      </c>
      <c r="G16" s="37">
        <v>9843.4675499999994</v>
      </c>
      <c r="H16" s="37">
        <v>1.09945</v>
      </c>
      <c r="I16" s="37">
        <v>-1628018.9633199901</v>
      </c>
      <c r="J16" s="37">
        <v>-15389.59749</v>
      </c>
      <c r="K16" s="37">
        <v>-1952.4954</v>
      </c>
      <c r="L16" s="37">
        <v>-2.8104200000000001</v>
      </c>
      <c r="M16" s="37">
        <v>2773087.1502399999</v>
      </c>
    </row>
    <row r="17" spans="1:13" ht="13">
      <c r="A17" s="19" t="s">
        <v>55</v>
      </c>
      <c r="B17" s="18" t="s">
        <v>218</v>
      </c>
      <c r="C17" s="37">
        <v>96510.485130000001</v>
      </c>
      <c r="D17" s="37">
        <v>89690.619930000001</v>
      </c>
      <c r="E17" s="37">
        <v>-11569.052680000001</v>
      </c>
      <c r="F17" s="37">
        <v>121583.46706</v>
      </c>
      <c r="G17" s="37">
        <v>341.61703</v>
      </c>
      <c r="H17" s="37"/>
      <c r="I17" s="37">
        <v>-183705.86197</v>
      </c>
      <c r="J17" s="37">
        <v>-13389.601489999999</v>
      </c>
      <c r="K17" s="37">
        <v>-1971.1595400000001</v>
      </c>
      <c r="L17" s="37">
        <v>0</v>
      </c>
      <c r="M17" s="37">
        <v>97490.513470000005</v>
      </c>
    </row>
    <row r="18" spans="1:13" ht="13">
      <c r="A18" s="19" t="s">
        <v>56</v>
      </c>
      <c r="B18" s="18" t="s">
        <v>219</v>
      </c>
      <c r="C18" s="37">
        <v>131551.51199</v>
      </c>
      <c r="D18" s="37">
        <v>401506.41528999998</v>
      </c>
      <c r="E18" s="37"/>
      <c r="F18" s="37">
        <v>629680.14422000002</v>
      </c>
      <c r="G18" s="37">
        <v>9973.22516</v>
      </c>
      <c r="H18" s="37"/>
      <c r="I18" s="37">
        <v>-749050.90949999995</v>
      </c>
      <c r="J18" s="37"/>
      <c r="K18" s="37">
        <v>18.66414</v>
      </c>
      <c r="L18" s="37">
        <v>-2.8104200000000001</v>
      </c>
      <c r="M18" s="37">
        <v>423676.24088</v>
      </c>
    </row>
    <row r="19" spans="1:13" ht="13">
      <c r="A19" s="19" t="s">
        <v>57</v>
      </c>
      <c r="B19" s="18" t="s">
        <v>220</v>
      </c>
      <c r="C19" s="37">
        <v>0</v>
      </c>
      <c r="D19" s="37"/>
      <c r="E19" s="37"/>
      <c r="F19" s="37"/>
      <c r="G19" s="37"/>
      <c r="H19" s="37"/>
      <c r="I19" s="37"/>
      <c r="J19" s="37"/>
      <c r="K19" s="37"/>
      <c r="L19" s="37"/>
      <c r="M19" s="37">
        <v>0</v>
      </c>
    </row>
    <row r="20" spans="1:13" ht="26">
      <c r="A20" s="19" t="s">
        <v>58</v>
      </c>
      <c r="B20" s="20" t="s">
        <v>221</v>
      </c>
      <c r="C20" s="37">
        <v>476793.26939999999</v>
      </c>
      <c r="D20" s="37">
        <v>200</v>
      </c>
      <c r="E20" s="37"/>
      <c r="F20" s="37">
        <v>-476793.26939999999</v>
      </c>
      <c r="G20" s="37">
        <v>0</v>
      </c>
      <c r="H20" s="37"/>
      <c r="I20" s="37">
        <v>0</v>
      </c>
      <c r="J20" s="37"/>
      <c r="K20" s="37"/>
      <c r="L20" s="37"/>
      <c r="M20" s="37">
        <v>200</v>
      </c>
    </row>
    <row r="21" spans="1:13" ht="13">
      <c r="A21" s="19" t="s">
        <v>59</v>
      </c>
      <c r="B21" s="18" t="s">
        <v>224</v>
      </c>
      <c r="C21" s="37">
        <v>1332510.63081</v>
      </c>
      <c r="D21" s="37">
        <v>3491810.3217699998</v>
      </c>
      <c r="E21" s="37">
        <v>-1875184.9362300001</v>
      </c>
      <c r="F21" s="37">
        <v>316.84258</v>
      </c>
      <c r="G21" s="37">
        <v>-471.37464</v>
      </c>
      <c r="H21" s="37">
        <v>1.09945</v>
      </c>
      <c r="I21" s="37">
        <v>-695262.19184999994</v>
      </c>
      <c r="J21" s="37">
        <v>-1999.9960000000001</v>
      </c>
      <c r="K21" s="37"/>
      <c r="L21" s="37">
        <v>0</v>
      </c>
      <c r="M21" s="37">
        <v>2251720.3958899998</v>
      </c>
    </row>
    <row r="22" spans="1:13" ht="13.5" customHeight="1">
      <c r="A22" s="110" t="s">
        <v>5</v>
      </c>
      <c r="B22" s="111" t="s">
        <v>1</v>
      </c>
      <c r="C22" s="152">
        <v>3158774.5096399998</v>
      </c>
      <c r="D22" s="152">
        <v>5719214.6919499999</v>
      </c>
      <c r="E22" s="152">
        <v>-2035639.9083199999</v>
      </c>
      <c r="F22" s="152">
        <v>1678.64897000009</v>
      </c>
      <c r="G22" s="152">
        <v>33365.669430000002</v>
      </c>
      <c r="H22" s="152">
        <v>1.09945</v>
      </c>
      <c r="I22" s="152">
        <v>-1700911.38206999</v>
      </c>
      <c r="J22" s="152">
        <v>-21041.29377</v>
      </c>
      <c r="K22" s="152">
        <v>-5020.1072100000001</v>
      </c>
      <c r="L22" s="152">
        <v>17.61551</v>
      </c>
      <c r="M22" s="152">
        <v>5150439.54357999</v>
      </c>
    </row>
    <row r="23" spans="1:13" ht="13">
      <c r="A23" s="15" t="s">
        <v>24</v>
      </c>
      <c r="B23" s="15" t="s">
        <v>24</v>
      </c>
      <c r="C23" s="15"/>
      <c r="D23" s="15"/>
      <c r="E23" s="15"/>
      <c r="F23" s="15"/>
      <c r="G23" s="15"/>
      <c r="H23" s="15"/>
      <c r="I23" s="15"/>
      <c r="J23" s="15"/>
      <c r="K23" s="15"/>
      <c r="L23" s="15"/>
    </row>
    <row r="24" spans="1:13" ht="13">
      <c r="A24" s="465" t="s">
        <v>225</v>
      </c>
      <c r="B24" s="466"/>
      <c r="C24" s="466"/>
      <c r="D24" s="466"/>
      <c r="E24" s="466"/>
      <c r="F24" s="466"/>
      <c r="G24" s="466"/>
      <c r="H24" s="466"/>
      <c r="I24" s="466"/>
      <c r="J24" s="466"/>
      <c r="K24" s="466"/>
      <c r="L24" s="73"/>
    </row>
    <row r="25" spans="1:13">
      <c r="A25" s="463" t="s">
        <v>226</v>
      </c>
      <c r="B25" s="464"/>
      <c r="C25" s="464"/>
      <c r="D25" s="464"/>
      <c r="E25" s="464"/>
      <c r="F25" s="464"/>
      <c r="G25" s="464"/>
      <c r="H25" s="464"/>
      <c r="I25" s="464"/>
      <c r="J25" s="464"/>
      <c r="K25" s="464"/>
      <c r="L25" s="72"/>
    </row>
    <row r="26" spans="1:13">
      <c r="A26" s="464"/>
      <c r="B26" s="464"/>
      <c r="C26" s="464"/>
      <c r="D26" s="464"/>
      <c r="E26" s="464"/>
      <c r="F26" s="464"/>
      <c r="G26" s="464"/>
      <c r="H26" s="464"/>
      <c r="I26" s="464"/>
      <c r="J26" s="464"/>
      <c r="K26" s="464"/>
      <c r="L26" s="72"/>
    </row>
  </sheetData>
  <mergeCells count="13">
    <mergeCell ref="C6:M6"/>
    <mergeCell ref="L7:L8"/>
    <mergeCell ref="M7:M8"/>
    <mergeCell ref="A1:M1"/>
    <mergeCell ref="A2:M2"/>
    <mergeCell ref="A5:M5"/>
    <mergeCell ref="A4:M4"/>
    <mergeCell ref="A25:K26"/>
    <mergeCell ref="A24:K24"/>
    <mergeCell ref="A7:A8"/>
    <mergeCell ref="B7:B8"/>
    <mergeCell ref="D7:K7"/>
    <mergeCell ref="C7:C8"/>
  </mergeCells>
  <phoneticPr fontId="76" type="noConversion"/>
  <printOptions horizontalCentered="1"/>
  <pageMargins left="0.27559055118110237" right="0.31496062992125984" top="0.39370078740157483" bottom="0.51181102362204722" header="0.23622047244094491" footer="0.27559055118110237"/>
  <pageSetup paperSize="9" scale="81" firstPageNumber="59" fitToHeight="2" orientation="landscape" r:id="rId1"/>
  <headerFooter differentFirst="1"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27"/>
  <sheetViews>
    <sheetView showGridLines="0" view="pageBreakPreview" zoomScaleNormal="100" zoomScaleSheetLayoutView="100" workbookViewId="0">
      <selection activeCell="A5" sqref="A5:J5"/>
    </sheetView>
  </sheetViews>
  <sheetFormatPr defaultRowHeight="12.5"/>
  <cols>
    <col min="1" max="1" width="5" customWidth="1"/>
    <col min="2" max="2" width="59.36328125" customWidth="1"/>
    <col min="3" max="10" width="12.6328125" customWidth="1"/>
  </cols>
  <sheetData>
    <row r="1" spans="1:10" ht="13">
      <c r="A1" s="479" t="s">
        <v>859</v>
      </c>
      <c r="B1" s="479"/>
      <c r="C1" s="479"/>
      <c r="D1" s="479"/>
      <c r="E1" s="479"/>
      <c r="F1" s="479"/>
      <c r="G1" s="479"/>
      <c r="H1" s="479"/>
      <c r="I1" s="479"/>
      <c r="J1" s="479"/>
    </row>
    <row r="2" spans="1:10" ht="13">
      <c r="A2" s="480" t="s">
        <v>272</v>
      </c>
      <c r="B2" s="480"/>
      <c r="C2" s="480"/>
      <c r="D2" s="480"/>
      <c r="E2" s="480"/>
      <c r="F2" s="480"/>
      <c r="G2" s="480"/>
      <c r="H2" s="480"/>
      <c r="I2" s="480"/>
      <c r="J2" s="480"/>
    </row>
    <row r="4" spans="1:10" ht="13">
      <c r="A4" s="481" t="s">
        <v>658</v>
      </c>
      <c r="B4" s="481"/>
      <c r="C4" s="481"/>
      <c r="D4" s="481"/>
      <c r="E4" s="481"/>
      <c r="F4" s="481"/>
      <c r="G4" s="481"/>
      <c r="H4" s="481"/>
      <c r="I4" s="481"/>
      <c r="J4" s="481"/>
    </row>
    <row r="5" spans="1:10" ht="13">
      <c r="A5" s="482" t="s">
        <v>928</v>
      </c>
      <c r="B5" s="482"/>
      <c r="C5" s="482"/>
      <c r="D5" s="482"/>
      <c r="E5" s="482"/>
      <c r="F5" s="482"/>
      <c r="G5" s="482"/>
      <c r="H5" s="482"/>
      <c r="I5" s="482"/>
      <c r="J5" s="482"/>
    </row>
    <row r="6" spans="1:10" ht="12.75" customHeight="1">
      <c r="A6" s="423" t="s">
        <v>355</v>
      </c>
      <c r="B6" s="423"/>
      <c r="C6" s="423"/>
      <c r="D6" s="423"/>
      <c r="E6" s="423"/>
      <c r="F6" s="423"/>
      <c r="G6" s="423"/>
      <c r="H6" s="423"/>
      <c r="I6" s="423"/>
      <c r="J6" s="423"/>
    </row>
    <row r="7" spans="1:10" ht="48.9" customHeight="1">
      <c r="A7" s="21" t="s">
        <v>0</v>
      </c>
      <c r="B7" s="21" t="s">
        <v>42</v>
      </c>
      <c r="C7" s="21" t="s">
        <v>479</v>
      </c>
      <c r="D7" s="21" t="s">
        <v>480</v>
      </c>
      <c r="E7" s="21" t="s">
        <v>481</v>
      </c>
      <c r="F7" s="21" t="s">
        <v>482</v>
      </c>
      <c r="G7" s="21" t="s">
        <v>483</v>
      </c>
      <c r="H7" s="21" t="s">
        <v>484</v>
      </c>
      <c r="I7" s="21" t="s">
        <v>227</v>
      </c>
      <c r="J7" s="21" t="s">
        <v>1</v>
      </c>
    </row>
    <row r="8" spans="1:10" ht="13">
      <c r="A8" s="22">
        <v>1</v>
      </c>
      <c r="B8" s="22">
        <v>2</v>
      </c>
      <c r="C8" s="22">
        <v>3</v>
      </c>
      <c r="D8" s="22">
        <v>4</v>
      </c>
      <c r="E8" s="22">
        <v>5</v>
      </c>
      <c r="F8" s="22">
        <v>6</v>
      </c>
      <c r="G8" s="22">
        <v>7</v>
      </c>
      <c r="H8" s="22">
        <v>8</v>
      </c>
      <c r="I8" s="22">
        <v>9</v>
      </c>
      <c r="J8" s="22">
        <v>10</v>
      </c>
    </row>
    <row r="9" spans="1:10" ht="13">
      <c r="A9" s="159" t="s">
        <v>3</v>
      </c>
      <c r="B9" s="162" t="s">
        <v>228</v>
      </c>
      <c r="C9" s="152">
        <v>3773.0441099999998</v>
      </c>
      <c r="D9" s="152">
        <v>2501717.4258099999</v>
      </c>
      <c r="E9" s="152">
        <v>89917.062189999997</v>
      </c>
      <c r="F9" s="152">
        <v>846.27535</v>
      </c>
      <c r="G9" s="152">
        <v>731.64772000000005</v>
      </c>
      <c r="H9" s="152">
        <v>1384.4507599999999</v>
      </c>
      <c r="I9" s="152">
        <v>1.74455</v>
      </c>
      <c r="J9" s="152">
        <v>2598371.6504899901</v>
      </c>
    </row>
    <row r="10" spans="1:10" ht="13">
      <c r="A10" s="22" t="s">
        <v>4</v>
      </c>
      <c r="B10" s="23" t="s">
        <v>774</v>
      </c>
      <c r="C10" s="37">
        <v>4960.8183899999904</v>
      </c>
      <c r="D10" s="37">
        <v>349884.27213</v>
      </c>
      <c r="E10" s="37">
        <v>10616.846750000001</v>
      </c>
      <c r="F10" s="37">
        <v>19.71705</v>
      </c>
      <c r="G10" s="37">
        <v>1845.9945600000001</v>
      </c>
      <c r="H10" s="37">
        <v>38.925080000000001</v>
      </c>
      <c r="I10" s="37">
        <v>27.14669</v>
      </c>
      <c r="J10" s="37">
        <v>367393.72064999997</v>
      </c>
    </row>
    <row r="11" spans="1:10" ht="13">
      <c r="A11" s="24" t="s">
        <v>55</v>
      </c>
      <c r="B11" s="23" t="s">
        <v>485</v>
      </c>
      <c r="C11" s="37">
        <v>1249.8556000000001</v>
      </c>
      <c r="D11" s="37"/>
      <c r="E11" s="37"/>
      <c r="F11" s="37">
        <v>0.25692999999999999</v>
      </c>
      <c r="G11" s="37">
        <v>115.63751000000001</v>
      </c>
      <c r="H11" s="37">
        <v>9.4863900000000001</v>
      </c>
      <c r="I11" s="37"/>
      <c r="J11" s="37">
        <v>1375.2364299999999</v>
      </c>
    </row>
    <row r="12" spans="1:10" ht="13">
      <c r="A12" s="24" t="s">
        <v>56</v>
      </c>
      <c r="B12" s="23" t="s">
        <v>229</v>
      </c>
      <c r="C12" s="37">
        <v>260.28964999999999</v>
      </c>
      <c r="D12" s="37">
        <v>5.6418699999999999</v>
      </c>
      <c r="E12" s="37">
        <v>297.48325</v>
      </c>
      <c r="F12" s="37">
        <v>8.5601199999999995</v>
      </c>
      <c r="G12" s="37">
        <v>150.3715</v>
      </c>
      <c r="H12" s="37">
        <v>28.961469999999998</v>
      </c>
      <c r="I12" s="37">
        <v>27.14669</v>
      </c>
      <c r="J12" s="37">
        <v>778.45454999999902</v>
      </c>
    </row>
    <row r="13" spans="1:10" ht="13">
      <c r="A13" s="24" t="s">
        <v>57</v>
      </c>
      <c r="B13" s="23" t="s">
        <v>486</v>
      </c>
      <c r="C13" s="37">
        <v>108.66292</v>
      </c>
      <c r="D13" s="37">
        <v>334991.03515000001</v>
      </c>
      <c r="E13" s="37">
        <v>1235.93319</v>
      </c>
      <c r="F13" s="37"/>
      <c r="G13" s="37"/>
      <c r="H13" s="37"/>
      <c r="I13" s="37"/>
      <c r="J13" s="37">
        <v>336335.63125999999</v>
      </c>
    </row>
    <row r="14" spans="1:10" ht="13">
      <c r="A14" s="24" t="s">
        <v>58</v>
      </c>
      <c r="B14" s="23" t="s">
        <v>230</v>
      </c>
      <c r="C14" s="37">
        <v>3302.8198600000001</v>
      </c>
      <c r="D14" s="37">
        <v>61.795819999999999</v>
      </c>
      <c r="E14" s="37">
        <v>6518.0589</v>
      </c>
      <c r="F14" s="37">
        <v>10.9</v>
      </c>
      <c r="G14" s="37">
        <v>1579.9855500000001</v>
      </c>
      <c r="H14" s="37">
        <v>0.47721999999999998</v>
      </c>
      <c r="I14" s="37"/>
      <c r="J14" s="37">
        <v>11474.0373499999</v>
      </c>
    </row>
    <row r="15" spans="1:10" ht="13">
      <c r="A15" s="24" t="s">
        <v>59</v>
      </c>
      <c r="B15" s="23" t="s">
        <v>659</v>
      </c>
      <c r="C15" s="37"/>
      <c r="D15" s="37">
        <v>90.556950000000001</v>
      </c>
      <c r="E15" s="37"/>
      <c r="F15" s="37"/>
      <c r="G15" s="37"/>
      <c r="H15" s="37"/>
      <c r="I15" s="37"/>
      <c r="J15" s="37">
        <v>90.556950000000001</v>
      </c>
    </row>
    <row r="16" spans="1:10" ht="13">
      <c r="A16" s="24" t="s">
        <v>487</v>
      </c>
      <c r="B16" s="23" t="s">
        <v>488</v>
      </c>
      <c r="C16" s="37">
        <v>39.190359999999998</v>
      </c>
      <c r="D16" s="37">
        <v>14735.242340000001</v>
      </c>
      <c r="E16" s="37">
        <v>2565.3714100000002</v>
      </c>
      <c r="F16" s="37"/>
      <c r="G16" s="37"/>
      <c r="H16" s="37"/>
      <c r="I16" s="37"/>
      <c r="J16" s="37">
        <v>17339.804110000001</v>
      </c>
    </row>
    <row r="17" spans="1:10" ht="13">
      <c r="A17" s="22" t="s">
        <v>5</v>
      </c>
      <c r="B17" s="23" t="s">
        <v>775</v>
      </c>
      <c r="C17" s="37">
        <v>-4779.4637400000001</v>
      </c>
      <c r="D17" s="37">
        <v>-12806.12242</v>
      </c>
      <c r="E17" s="37">
        <v>-193.70703</v>
      </c>
      <c r="F17" s="37">
        <v>-8.9127200000000002</v>
      </c>
      <c r="G17" s="37">
        <v>-1876.8181099999999</v>
      </c>
      <c r="H17" s="37">
        <v>-39.987459999999999</v>
      </c>
      <c r="I17" s="37">
        <v>-0.57499999999999996</v>
      </c>
      <c r="J17" s="37">
        <v>-19705.5864799999</v>
      </c>
    </row>
    <row r="18" spans="1:10" ht="13">
      <c r="A18" s="24" t="s">
        <v>61</v>
      </c>
      <c r="B18" s="23" t="s">
        <v>231</v>
      </c>
      <c r="C18" s="37">
        <v>-215.35471999999999</v>
      </c>
      <c r="D18" s="37"/>
      <c r="E18" s="37"/>
      <c r="F18" s="37"/>
      <c r="G18" s="37"/>
      <c r="H18" s="37">
        <v>-11.65624</v>
      </c>
      <c r="I18" s="37"/>
      <c r="J18" s="37">
        <v>-227.01095999999899</v>
      </c>
    </row>
    <row r="19" spans="1:10" ht="13">
      <c r="A19" s="24" t="s">
        <v>62</v>
      </c>
      <c r="B19" s="23" t="s">
        <v>232</v>
      </c>
      <c r="C19" s="37">
        <v>-30.215350000000001</v>
      </c>
      <c r="D19" s="37">
        <v>-1908.13264</v>
      </c>
      <c r="E19" s="37">
        <v>-0.31</v>
      </c>
      <c r="F19" s="37"/>
      <c r="G19" s="37"/>
      <c r="H19" s="37"/>
      <c r="I19" s="37"/>
      <c r="J19" s="37">
        <v>-1938.6579899999999</v>
      </c>
    </row>
    <row r="20" spans="1:10" ht="13">
      <c r="A20" s="24" t="s">
        <v>109</v>
      </c>
      <c r="B20" s="23" t="s">
        <v>489</v>
      </c>
      <c r="C20" s="37">
        <v>-2701.1735100000001</v>
      </c>
      <c r="D20" s="37">
        <v>-0.41727999999999998</v>
      </c>
      <c r="E20" s="37">
        <v>-37.607810000000001</v>
      </c>
      <c r="F20" s="37">
        <v>-6.59605</v>
      </c>
      <c r="G20" s="37">
        <v>-273.19351999999998</v>
      </c>
      <c r="H20" s="37">
        <v>-17.43122</v>
      </c>
      <c r="I20" s="37"/>
      <c r="J20" s="37">
        <v>-3036.41939</v>
      </c>
    </row>
    <row r="21" spans="1:10" ht="13">
      <c r="A21" s="24" t="s">
        <v>110</v>
      </c>
      <c r="B21" s="23" t="s">
        <v>490</v>
      </c>
      <c r="C21" s="37">
        <v>-1788.5140100000001</v>
      </c>
      <c r="D21" s="37">
        <v>-16.739740000000001</v>
      </c>
      <c r="E21" s="37">
        <v>-43.095129999999997</v>
      </c>
      <c r="F21" s="37"/>
      <c r="G21" s="37">
        <v>-1603.6245899999999</v>
      </c>
      <c r="H21" s="37">
        <v>-10.9</v>
      </c>
      <c r="I21" s="37">
        <v>-0.57499999999999996</v>
      </c>
      <c r="J21" s="37">
        <v>-3463.4484699999998</v>
      </c>
    </row>
    <row r="22" spans="1:10" ht="13">
      <c r="A22" s="24" t="s">
        <v>111</v>
      </c>
      <c r="B22" s="23" t="s">
        <v>235</v>
      </c>
      <c r="C22" s="37">
        <v>-39.402149999999999</v>
      </c>
      <c r="D22" s="37">
        <v>-28.847750000000001</v>
      </c>
      <c r="E22" s="37">
        <v>-2.0467900000000001</v>
      </c>
      <c r="F22" s="37">
        <v>-2.3166699999999998</v>
      </c>
      <c r="G22" s="37"/>
      <c r="H22" s="37"/>
      <c r="I22" s="37"/>
      <c r="J22" s="37">
        <v>-72.61336</v>
      </c>
    </row>
    <row r="23" spans="1:10" ht="13">
      <c r="A23" s="24" t="s">
        <v>233</v>
      </c>
      <c r="B23" s="23" t="s">
        <v>488</v>
      </c>
      <c r="C23" s="37">
        <v>-4.8040000000000003</v>
      </c>
      <c r="D23" s="37">
        <v>-10851.98501</v>
      </c>
      <c r="E23" s="37">
        <v>-110.6473</v>
      </c>
      <c r="F23" s="37"/>
      <c r="G23" s="37"/>
      <c r="H23" s="37"/>
      <c r="I23" s="37"/>
      <c r="J23" s="37">
        <v>-10967.436309999999</v>
      </c>
    </row>
    <row r="24" spans="1:10" ht="13">
      <c r="A24" s="22" t="s">
        <v>6</v>
      </c>
      <c r="B24" s="23" t="s">
        <v>776</v>
      </c>
      <c r="C24" s="37"/>
      <c r="D24" s="37"/>
      <c r="E24" s="37">
        <v>-1819.24775</v>
      </c>
      <c r="F24" s="37"/>
      <c r="G24" s="37"/>
      <c r="H24" s="37">
        <v>-6.0330000000000002E-2</v>
      </c>
      <c r="I24" s="37"/>
      <c r="J24" s="37">
        <v>-1819.30808</v>
      </c>
    </row>
    <row r="25" spans="1:10" ht="13">
      <c r="A25" s="22" t="s">
        <v>7</v>
      </c>
      <c r="B25" s="23" t="s">
        <v>234</v>
      </c>
      <c r="C25" s="37"/>
      <c r="D25" s="37"/>
      <c r="E25" s="37"/>
      <c r="F25" s="37"/>
      <c r="G25" s="37"/>
      <c r="H25" s="37"/>
      <c r="I25" s="37"/>
      <c r="J25" s="37"/>
    </row>
    <row r="26" spans="1:10" ht="13">
      <c r="A26" s="159" t="s">
        <v>8</v>
      </c>
      <c r="B26" s="162" t="s">
        <v>283</v>
      </c>
      <c r="C26" s="152">
        <v>3954.39876</v>
      </c>
      <c r="D26" s="152">
        <v>2838795.57552</v>
      </c>
      <c r="E26" s="152">
        <v>98520.954159999994</v>
      </c>
      <c r="F26" s="152">
        <v>857.07968000000005</v>
      </c>
      <c r="G26" s="152">
        <v>700.82416999999998</v>
      </c>
      <c r="H26" s="152">
        <v>1383.3280500000001</v>
      </c>
      <c r="I26" s="152">
        <v>28.316240000000001</v>
      </c>
      <c r="J26" s="152">
        <v>2944240.47658</v>
      </c>
    </row>
    <row r="27" spans="1:10">
      <c r="A27" s="118"/>
      <c r="B27" s="119"/>
      <c r="C27" s="120"/>
      <c r="D27" s="120"/>
      <c r="E27" s="120"/>
      <c r="F27" s="120"/>
      <c r="G27" s="120"/>
      <c r="H27" s="120"/>
      <c r="I27" s="120"/>
      <c r="J27" s="120"/>
    </row>
  </sheetData>
  <mergeCells count="5">
    <mergeCell ref="A1:J1"/>
    <mergeCell ref="A2:J2"/>
    <mergeCell ref="A4:J4"/>
    <mergeCell ref="A5:J5"/>
    <mergeCell ref="A6:J6"/>
  </mergeCells>
  <phoneticPr fontId="76" type="noConversion"/>
  <printOptions horizontalCentered="1"/>
  <pageMargins left="0.27559055118110237" right="0.31496062992125984" top="0.39370078740157483" bottom="0.51181102362204722" header="0.23622047244094491" footer="0.27559055118110237"/>
  <pageSetup paperSize="9" scale="87" firstPageNumber="60" fitToHeight="2" orientation="landscape" r:id="rId1"/>
  <headerFooter differentFirst="1"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28"/>
  <sheetViews>
    <sheetView showGridLines="0" view="pageBreakPreview" topLeftCell="A8" zoomScaleNormal="100" zoomScaleSheetLayoutView="100" workbookViewId="0">
      <selection activeCell="I21" sqref="I21"/>
    </sheetView>
  </sheetViews>
  <sheetFormatPr defaultRowHeight="12.5"/>
  <cols>
    <col min="1" max="1" width="6.08984375" customWidth="1"/>
    <col min="2" max="2" width="24.6328125" customWidth="1"/>
    <col min="3" max="3" width="12.90625" customWidth="1"/>
    <col min="4" max="4" width="13.6328125" customWidth="1"/>
    <col min="5" max="5" width="13.08984375" customWidth="1"/>
    <col min="6" max="7" width="12.90625" customWidth="1"/>
    <col min="8" max="8" width="13.90625" customWidth="1"/>
    <col min="9" max="9" width="13.6328125" customWidth="1"/>
    <col min="10" max="11" width="12.90625" customWidth="1"/>
    <col min="13" max="13" width="11.6328125" bestFit="1" customWidth="1"/>
  </cols>
  <sheetData>
    <row r="1" spans="1:11" ht="13">
      <c r="A1" s="483" t="s">
        <v>859</v>
      </c>
      <c r="B1" s="483"/>
      <c r="C1" s="483"/>
      <c r="D1" s="483"/>
      <c r="E1" s="483"/>
      <c r="F1" s="483"/>
      <c r="G1" s="483"/>
      <c r="H1" s="483"/>
      <c r="I1" s="483"/>
      <c r="J1" s="483"/>
      <c r="K1" s="456"/>
    </row>
    <row r="2" spans="1:11" ht="13">
      <c r="A2" s="484" t="s">
        <v>273</v>
      </c>
      <c r="B2" s="484"/>
      <c r="C2" s="484"/>
      <c r="D2" s="484"/>
      <c r="E2" s="484"/>
      <c r="F2" s="484"/>
      <c r="G2" s="484"/>
      <c r="H2" s="484"/>
      <c r="I2" s="484"/>
      <c r="J2" s="484"/>
      <c r="K2" s="461"/>
    </row>
    <row r="4" spans="1:11" ht="13">
      <c r="A4" s="494" t="s">
        <v>274</v>
      </c>
      <c r="B4" s="494"/>
      <c r="C4" s="494"/>
      <c r="D4" s="494"/>
      <c r="E4" s="494"/>
      <c r="F4" s="494"/>
      <c r="G4" s="494"/>
      <c r="H4" s="494"/>
      <c r="I4" s="494"/>
      <c r="J4" s="494"/>
      <c r="K4" s="494"/>
    </row>
    <row r="5" spans="1:11" ht="13">
      <c r="A5" s="493" t="s">
        <v>928</v>
      </c>
      <c r="B5" s="493"/>
      <c r="C5" s="493"/>
      <c r="D5" s="493"/>
      <c r="E5" s="493"/>
      <c r="F5" s="493"/>
      <c r="G5" s="493"/>
      <c r="H5" s="493"/>
      <c r="I5" s="493"/>
      <c r="J5" s="493"/>
      <c r="K5" s="493"/>
    </row>
    <row r="6" spans="1:11" ht="12.75" customHeight="1">
      <c r="A6" s="423" t="s">
        <v>355</v>
      </c>
      <c r="B6" s="423"/>
      <c r="C6" s="423"/>
      <c r="D6" s="423"/>
      <c r="E6" s="423"/>
      <c r="F6" s="423"/>
      <c r="G6" s="423"/>
      <c r="H6" s="423"/>
      <c r="I6" s="423"/>
      <c r="J6" s="423"/>
      <c r="K6" s="423"/>
    </row>
    <row r="7" spans="1:11" ht="13">
      <c r="A7" s="487" t="s">
        <v>0</v>
      </c>
      <c r="B7" s="487" t="s">
        <v>131</v>
      </c>
      <c r="C7" s="487" t="s">
        <v>132</v>
      </c>
      <c r="D7" s="489" t="s">
        <v>115</v>
      </c>
      <c r="E7" s="489"/>
      <c r="F7" s="489"/>
      <c r="G7" s="489"/>
      <c r="H7" s="489"/>
      <c r="I7" s="489"/>
      <c r="J7" s="490" t="s">
        <v>234</v>
      </c>
      <c r="K7" s="490" t="s">
        <v>133</v>
      </c>
    </row>
    <row r="8" spans="1:11" ht="117">
      <c r="A8" s="488"/>
      <c r="B8" s="492"/>
      <c r="C8" s="492"/>
      <c r="D8" s="26" t="s">
        <v>134</v>
      </c>
      <c r="E8" s="26" t="s">
        <v>135</v>
      </c>
      <c r="F8" s="26" t="s">
        <v>136</v>
      </c>
      <c r="G8" s="26" t="s">
        <v>137</v>
      </c>
      <c r="H8" s="26" t="s">
        <v>138</v>
      </c>
      <c r="I8" s="26" t="s">
        <v>139</v>
      </c>
      <c r="J8" s="491"/>
      <c r="K8" s="491"/>
    </row>
    <row r="9" spans="1:11" ht="13">
      <c r="A9" s="27">
        <v>1</v>
      </c>
      <c r="B9" s="27">
        <v>2</v>
      </c>
      <c r="C9" s="27">
        <v>3</v>
      </c>
      <c r="D9" s="27">
        <v>4</v>
      </c>
      <c r="E9" s="27">
        <v>5</v>
      </c>
      <c r="F9" s="27">
        <v>6</v>
      </c>
      <c r="G9" s="27">
        <v>7</v>
      </c>
      <c r="H9" s="27">
        <v>8</v>
      </c>
      <c r="I9" s="27">
        <v>9</v>
      </c>
      <c r="J9" s="27">
        <v>10</v>
      </c>
      <c r="K9" s="27">
        <v>11</v>
      </c>
    </row>
    <row r="10" spans="1:11" ht="26">
      <c r="A10" s="27" t="s">
        <v>3</v>
      </c>
      <c r="B10" s="30" t="s">
        <v>474</v>
      </c>
      <c r="C10" s="121">
        <v>26493405.91516</v>
      </c>
      <c r="D10" s="121">
        <v>6372008.0843700003</v>
      </c>
      <c r="E10" s="121">
        <v>-3401756.3910300001</v>
      </c>
      <c r="F10" s="121">
        <v>36048.839670000001</v>
      </c>
      <c r="G10" s="121"/>
      <c r="H10" s="121">
        <v>-40787.943399999996</v>
      </c>
      <c r="I10" s="121">
        <v>-1150.3440900000001</v>
      </c>
      <c r="J10" s="121">
        <v>-6.4760099999999996</v>
      </c>
      <c r="K10" s="121">
        <v>29457761.684669901</v>
      </c>
    </row>
    <row r="11" spans="1:11" ht="13">
      <c r="A11" s="29" t="s">
        <v>45</v>
      </c>
      <c r="B11" s="28" t="s">
        <v>140</v>
      </c>
      <c r="C11" s="121">
        <v>21426958.866870001</v>
      </c>
      <c r="D11" s="121">
        <v>5867212.7193700001</v>
      </c>
      <c r="E11" s="121">
        <v>-2976767.2485000002</v>
      </c>
      <c r="F11" s="121">
        <v>36048.564630000001</v>
      </c>
      <c r="G11" s="121"/>
      <c r="H11" s="121">
        <v>-2481.4212000000002</v>
      </c>
      <c r="I11" s="121"/>
      <c r="J11" s="121"/>
      <c r="K11" s="121">
        <v>24350971.481169999</v>
      </c>
    </row>
    <row r="12" spans="1:11" ht="13">
      <c r="A12" s="29" t="s">
        <v>46</v>
      </c>
      <c r="B12" s="28" t="s">
        <v>141</v>
      </c>
      <c r="C12" s="121"/>
      <c r="D12" s="121"/>
      <c r="E12" s="121"/>
      <c r="F12" s="121"/>
      <c r="G12" s="121"/>
      <c r="H12" s="121"/>
      <c r="I12" s="121"/>
      <c r="J12" s="121"/>
      <c r="K12" s="121"/>
    </row>
    <row r="13" spans="1:11" ht="13">
      <c r="A13" s="29" t="s">
        <v>47</v>
      </c>
      <c r="B13" s="28" t="s">
        <v>142</v>
      </c>
      <c r="C13" s="121">
        <v>5047278.1240900001</v>
      </c>
      <c r="D13" s="121">
        <v>491446.90607999999</v>
      </c>
      <c r="E13" s="121">
        <v>-417956.88553000003</v>
      </c>
      <c r="F13" s="121">
        <v>0</v>
      </c>
      <c r="G13" s="121"/>
      <c r="H13" s="121">
        <v>-37825.71761</v>
      </c>
      <c r="I13" s="121">
        <v>-858.26878999999997</v>
      </c>
      <c r="J13" s="121"/>
      <c r="K13" s="121">
        <v>5082084.1582399998</v>
      </c>
    </row>
    <row r="14" spans="1:11" ht="29.25" customHeight="1">
      <c r="A14" s="29" t="s">
        <v>48</v>
      </c>
      <c r="B14" s="30" t="s">
        <v>321</v>
      </c>
      <c r="C14" s="121">
        <v>5159.53042</v>
      </c>
      <c r="D14" s="121">
        <v>11364.82727</v>
      </c>
      <c r="E14" s="121">
        <v>-5311.7016400000002</v>
      </c>
      <c r="F14" s="121">
        <v>0.27504000000000001</v>
      </c>
      <c r="G14" s="121"/>
      <c r="H14" s="121">
        <v>-276.59588000000002</v>
      </c>
      <c r="I14" s="121">
        <v>-292.07530000000003</v>
      </c>
      <c r="J14" s="121"/>
      <c r="K14" s="121">
        <v>10644.259910000001</v>
      </c>
    </row>
    <row r="15" spans="1:11" ht="13">
      <c r="A15" s="29" t="s">
        <v>49</v>
      </c>
      <c r="B15" s="28" t="s">
        <v>143</v>
      </c>
      <c r="C15" s="121">
        <v>14009.39378</v>
      </c>
      <c r="D15" s="121">
        <v>1983.63165</v>
      </c>
      <c r="E15" s="121">
        <v>-1720.5553600000001</v>
      </c>
      <c r="F15" s="121"/>
      <c r="G15" s="121"/>
      <c r="H15" s="121">
        <v>-204.20871</v>
      </c>
      <c r="I15" s="121"/>
      <c r="J15" s="121">
        <v>-6.4760099999999996</v>
      </c>
      <c r="K15" s="121">
        <v>14061.78535</v>
      </c>
    </row>
    <row r="16" spans="1:11" ht="52">
      <c r="A16" s="27" t="s">
        <v>4</v>
      </c>
      <c r="B16" s="30" t="s">
        <v>475</v>
      </c>
      <c r="C16" s="121">
        <v>3157244.6449099998</v>
      </c>
      <c r="D16" s="121">
        <v>208141.32808000001</v>
      </c>
      <c r="E16" s="121">
        <v>3399555.6443699999</v>
      </c>
      <c r="F16" s="121">
        <v>4831.8441800000001</v>
      </c>
      <c r="G16" s="121">
        <v>-1.4319500000000001</v>
      </c>
      <c r="H16" s="121">
        <v>-3217458.3326699999</v>
      </c>
      <c r="I16" s="121">
        <v>-736.88912000000005</v>
      </c>
      <c r="J16" s="121">
        <v>-2.52128</v>
      </c>
      <c r="K16" s="121">
        <v>3551574.2865199898</v>
      </c>
    </row>
    <row r="17" spans="1:13" ht="13">
      <c r="A17" s="29" t="s">
        <v>55</v>
      </c>
      <c r="B17" s="28" t="s">
        <v>140</v>
      </c>
      <c r="C17" s="121">
        <v>2530103.00367</v>
      </c>
      <c r="D17" s="121"/>
      <c r="E17" s="121">
        <v>2977118.6934400001</v>
      </c>
      <c r="F17" s="121">
        <v>4805.1582399999998</v>
      </c>
      <c r="G17" s="121"/>
      <c r="H17" s="121">
        <v>-2528709</v>
      </c>
      <c r="I17" s="121"/>
      <c r="J17" s="121"/>
      <c r="K17" s="121">
        <v>2983317.8553499999</v>
      </c>
    </row>
    <row r="18" spans="1:13" ht="13">
      <c r="A18" s="29" t="s">
        <v>56</v>
      </c>
      <c r="B18" s="28" t="s">
        <v>141</v>
      </c>
      <c r="C18" s="121">
        <v>76091.3</v>
      </c>
      <c r="D18" s="121">
        <v>194027.8</v>
      </c>
      <c r="E18" s="121"/>
      <c r="F18" s="121"/>
      <c r="G18" s="121"/>
      <c r="H18" s="121">
        <v>-76775.899999999994</v>
      </c>
      <c r="I18" s="121"/>
      <c r="J18" s="121"/>
      <c r="K18" s="121">
        <v>193343.2</v>
      </c>
    </row>
    <row r="19" spans="1:13" ht="13">
      <c r="A19" s="29" t="s">
        <v>57</v>
      </c>
      <c r="B19" s="28" t="s">
        <v>142</v>
      </c>
      <c r="C19" s="121">
        <v>544739.33189999999</v>
      </c>
      <c r="D19" s="121">
        <v>10807.15667</v>
      </c>
      <c r="E19" s="121">
        <v>417177.69725999999</v>
      </c>
      <c r="F19" s="121"/>
      <c r="G19" s="121"/>
      <c r="H19" s="121">
        <v>-605412.87035999994</v>
      </c>
      <c r="I19" s="121">
        <v>-71.000079999999997</v>
      </c>
      <c r="J19" s="121"/>
      <c r="K19" s="121">
        <v>367240.31539</v>
      </c>
    </row>
    <row r="20" spans="1:13" ht="29.25" customHeight="1">
      <c r="A20" s="29" t="s">
        <v>58</v>
      </c>
      <c r="B20" s="30" t="s">
        <v>321</v>
      </c>
      <c r="C20" s="121">
        <v>4039.3605299999999</v>
      </c>
      <c r="D20" s="121">
        <v>1187.5818400000001</v>
      </c>
      <c r="E20" s="121">
        <v>5311.5756000000001</v>
      </c>
      <c r="F20" s="121">
        <v>26.685939999999999</v>
      </c>
      <c r="G20" s="121">
        <v>-1.4319500000000001</v>
      </c>
      <c r="H20" s="121">
        <v>-5737.6103699999903</v>
      </c>
      <c r="I20" s="121">
        <v>-665.88904000000002</v>
      </c>
      <c r="J20" s="121"/>
      <c r="K20" s="121">
        <v>4160.2725499999997</v>
      </c>
    </row>
    <row r="21" spans="1:13" ht="13">
      <c r="A21" s="29" t="s">
        <v>59</v>
      </c>
      <c r="B21" s="28" t="s">
        <v>143</v>
      </c>
      <c r="C21" s="121">
        <v>2271.6488100000001</v>
      </c>
      <c r="D21" s="121">
        <v>2118.7895699999999</v>
      </c>
      <c r="E21" s="121">
        <v>-52.321930000000002</v>
      </c>
      <c r="F21" s="121"/>
      <c r="G21" s="121"/>
      <c r="H21" s="121">
        <v>-822.95194000000004</v>
      </c>
      <c r="I21" s="121"/>
      <c r="J21" s="121">
        <v>-2.52128</v>
      </c>
      <c r="K21" s="121">
        <v>3512.6432300000001</v>
      </c>
    </row>
    <row r="22" spans="1:13" ht="13">
      <c r="A22" s="27" t="s">
        <v>5</v>
      </c>
      <c r="B22" s="28" t="s">
        <v>360</v>
      </c>
      <c r="C22" s="121">
        <v>229842.75836000001</v>
      </c>
      <c r="D22" s="121">
        <v>40457.5575199999</v>
      </c>
      <c r="E22" s="121">
        <v>14387.58921</v>
      </c>
      <c r="F22" s="121">
        <v>663.74273000000005</v>
      </c>
      <c r="G22" s="121">
        <v>-12.264060000000001</v>
      </c>
      <c r="H22" s="121">
        <v>-48397.706819999999</v>
      </c>
      <c r="I22" s="121">
        <v>184.54435999999899</v>
      </c>
      <c r="J22" s="121"/>
      <c r="K22" s="121">
        <v>237126.22129999899</v>
      </c>
    </row>
    <row r="23" spans="1:13" ht="13">
      <c r="A23" s="29" t="s">
        <v>358</v>
      </c>
      <c r="B23" s="28" t="s">
        <v>356</v>
      </c>
      <c r="C23" s="121">
        <v>207053.62779</v>
      </c>
      <c r="D23" s="121">
        <v>36711.128579999997</v>
      </c>
      <c r="E23" s="121">
        <v>-12703.09505</v>
      </c>
      <c r="F23" s="121">
        <v>655.88477</v>
      </c>
      <c r="G23" s="121">
        <v>-12.264060000000001</v>
      </c>
      <c r="H23" s="121">
        <v>-21855.961599999999</v>
      </c>
      <c r="I23" s="121">
        <v>73.248649999999998</v>
      </c>
      <c r="J23" s="121"/>
      <c r="K23" s="121">
        <v>209922.56907999999</v>
      </c>
    </row>
    <row r="24" spans="1:13" ht="26.25" customHeight="1">
      <c r="A24" s="29" t="s">
        <v>359</v>
      </c>
      <c r="B24" s="30" t="s">
        <v>357</v>
      </c>
      <c r="C24" s="121">
        <v>22789.130570000001</v>
      </c>
      <c r="D24" s="121">
        <v>3746.4289399999998</v>
      </c>
      <c r="E24" s="121">
        <v>27090.684260000002</v>
      </c>
      <c r="F24" s="121">
        <v>7.8579600000000003</v>
      </c>
      <c r="G24" s="121"/>
      <c r="H24" s="121">
        <v>-26541.745220000001</v>
      </c>
      <c r="I24" s="121">
        <v>111.29571</v>
      </c>
      <c r="J24" s="121"/>
      <c r="K24" s="121">
        <v>27203.65222</v>
      </c>
    </row>
    <row r="25" spans="1:13" ht="13">
      <c r="A25" s="106" t="s">
        <v>6</v>
      </c>
      <c r="B25" s="112" t="s">
        <v>1</v>
      </c>
      <c r="C25" s="153">
        <v>29880493.318429999</v>
      </c>
      <c r="D25" s="153">
        <v>6620606.96997</v>
      </c>
      <c r="E25" s="153">
        <v>12186.842549999799</v>
      </c>
      <c r="F25" s="153">
        <v>41544.426579999999</v>
      </c>
      <c r="G25" s="153">
        <v>-13.696009999999999</v>
      </c>
      <c r="H25" s="153">
        <v>-3306643.9828900001</v>
      </c>
      <c r="I25" s="153">
        <v>-1702.68885</v>
      </c>
      <c r="J25" s="153">
        <v>-8.9972899999999996</v>
      </c>
      <c r="K25" s="153">
        <v>33246462.1924899</v>
      </c>
    </row>
    <row r="26" spans="1:13" ht="13">
      <c r="A26" s="25" t="s">
        <v>24</v>
      </c>
      <c r="B26" s="25" t="s">
        <v>24</v>
      </c>
      <c r="C26" s="25"/>
      <c r="D26" s="25"/>
      <c r="E26" s="25"/>
      <c r="F26" s="25"/>
      <c r="G26" s="25"/>
      <c r="H26" s="25" t="s">
        <v>24</v>
      </c>
      <c r="I26" s="25"/>
      <c r="J26" s="25"/>
      <c r="M26" s="52"/>
    </row>
    <row r="27" spans="1:13">
      <c r="A27" s="485" t="s">
        <v>144</v>
      </c>
      <c r="B27" s="486"/>
      <c r="C27" s="486"/>
      <c r="D27" s="486"/>
      <c r="E27" s="486"/>
      <c r="F27" s="486"/>
      <c r="G27" s="486"/>
      <c r="H27" s="486"/>
      <c r="I27" s="486"/>
      <c r="J27" s="486"/>
      <c r="K27" s="486"/>
    </row>
    <row r="28" spans="1:13">
      <c r="A28" s="486"/>
      <c r="B28" s="486"/>
      <c r="C28" s="486"/>
      <c r="D28" s="486"/>
      <c r="E28" s="486"/>
      <c r="F28" s="486"/>
      <c r="G28" s="486"/>
      <c r="H28" s="486"/>
      <c r="I28" s="486"/>
      <c r="J28" s="486"/>
      <c r="K28" s="486"/>
      <c r="M28" s="52"/>
    </row>
  </sheetData>
  <mergeCells count="12">
    <mergeCell ref="A1:K1"/>
    <mergeCell ref="A2:K2"/>
    <mergeCell ref="A27:K28"/>
    <mergeCell ref="A7:A8"/>
    <mergeCell ref="D7:I7"/>
    <mergeCell ref="J7:J8"/>
    <mergeCell ref="C7:C8"/>
    <mergeCell ref="B7:B8"/>
    <mergeCell ref="A6:K6"/>
    <mergeCell ref="K7:K8"/>
    <mergeCell ref="A5:K5"/>
    <mergeCell ref="A4:K4"/>
  </mergeCells>
  <phoneticPr fontId="76" type="noConversion"/>
  <printOptions horizontalCentered="1"/>
  <pageMargins left="0.27559055118110237" right="0.31496062992125984" top="0.39370078740157483" bottom="0.51181102362204722" header="0.23622047244094491" footer="0.27559055118110237"/>
  <pageSetup paperSize="9" scale="96" firstPageNumber="62" fitToHeight="2" orientation="landscape" r:id="rId1"/>
  <headerFooter differentFirst="1"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26</vt:i4>
      </vt:variant>
      <vt:variant>
        <vt:lpstr>Įvardytieji diapazonai</vt:lpstr>
      </vt:variant>
      <vt:variant>
        <vt:i4>23</vt:i4>
      </vt:variant>
    </vt:vector>
  </HeadingPairs>
  <TitlesOfParts>
    <vt:vector size="49" baseType="lpstr">
      <vt:lpstr>1_P_F-P03-1-KK</vt:lpstr>
      <vt:lpstr>2_P_F-P04-1-KK</vt:lpstr>
      <vt:lpstr>3_P_F-P04-2-KK</vt:lpstr>
      <vt:lpstr>4_P_F-P27-1-KK</vt:lpstr>
      <vt:lpstr>5_P_F-P27-3-KK</vt:lpstr>
      <vt:lpstr>6_P_F-P05-2-KK</vt:lpstr>
      <vt:lpstr>7_P_F-P05-3-KK</vt:lpstr>
      <vt:lpstr>8_P_F-P07-2-KK</vt:lpstr>
      <vt:lpstr>9_P_F-P13-1-KK</vt:lpstr>
      <vt:lpstr>10_P_F-P15-1-KK</vt:lpstr>
      <vt:lpstr>11_P_F-P15-3-IF</vt:lpstr>
      <vt:lpstr>12_P_F-P12-1-KA</vt:lpstr>
      <vt:lpstr>13_P_F-P02-1-KK</vt:lpstr>
      <vt:lpstr>14_P_F-P02-2-KK</vt:lpstr>
      <vt:lpstr>15_P_F-P16-1-KK</vt:lpstr>
      <vt:lpstr>16_P_F-P10-1-KK</vt:lpstr>
      <vt:lpstr>17_P_F-P17-1-KK</vt:lpstr>
      <vt:lpstr>18_P_F-P07-4-ZF</vt:lpstr>
      <vt:lpstr>19_P_F-P19-1-KA</vt:lpstr>
      <vt:lpstr>20_P_F-P21-2-KK</vt:lpstr>
      <vt:lpstr>21_P_F-P11-1-KZ</vt:lpstr>
      <vt:lpstr>22_P_F-P22-2-KK</vt:lpstr>
      <vt:lpstr>23_P_F-P15-A-KK</vt:lpstr>
      <vt:lpstr>24_P_F-P25-A-KK</vt:lpstr>
      <vt:lpstr>25_PPP_2025</vt:lpstr>
      <vt:lpstr>26_Sąrašas</vt:lpstr>
      <vt:lpstr>'1_P_F-P03-1-KK'!Print_Area</vt:lpstr>
      <vt:lpstr>'10_P_F-P15-1-KK'!Print_Area</vt:lpstr>
      <vt:lpstr>'11_P_F-P15-3-IF'!Print_Area</vt:lpstr>
      <vt:lpstr>'12_P_F-P12-1-KA'!Print_Area</vt:lpstr>
      <vt:lpstr>'17_P_F-P17-1-KK'!Print_Area</vt:lpstr>
      <vt:lpstr>'18_P_F-P07-4-ZF'!Print_Area</vt:lpstr>
      <vt:lpstr>'19_P_F-P19-1-KA'!Print_Area</vt:lpstr>
      <vt:lpstr>'2_P_F-P04-1-KK'!Print_Area</vt:lpstr>
      <vt:lpstr>'20_P_F-P21-2-KK'!Print_Area</vt:lpstr>
      <vt:lpstr>'21_P_F-P11-1-KZ'!Print_Area</vt:lpstr>
      <vt:lpstr>'23_P_F-P15-A-KK'!Print_Area</vt:lpstr>
      <vt:lpstr>'24_P_F-P25-A-KK'!Print_Area</vt:lpstr>
      <vt:lpstr>'25_PPP_2025'!Print_Area</vt:lpstr>
      <vt:lpstr>'26_Sąrašas'!Print_Area</vt:lpstr>
      <vt:lpstr>'3_P_F-P04-2-KK'!Print_Area</vt:lpstr>
      <vt:lpstr>'6_P_F-P05-2-KK'!Print_Area</vt:lpstr>
      <vt:lpstr>'7_P_F-P05-3-KK'!Print_Area</vt:lpstr>
      <vt:lpstr>'1_P_F-P03-1-KK'!Print_Titles</vt:lpstr>
      <vt:lpstr>'11_P_F-P15-3-IF'!Print_Titles</vt:lpstr>
      <vt:lpstr>'13_P_F-P02-1-KK'!Print_Titles</vt:lpstr>
      <vt:lpstr>'18_P_F-P07-4-ZF'!Print_Titles</vt:lpstr>
      <vt:lpstr>'2_P_F-P04-1-KK'!Print_Titles</vt:lpstr>
      <vt:lpstr>'3_P_F-P04-2-KK'!Print_Titles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Egidija Juknytė</dc:creator>
  <cp:lastModifiedBy>Regina Kiselienė</cp:lastModifiedBy>
  <cp:lastPrinted>2026-05-19T11:51:01Z</cp:lastPrinted>
  <dcterms:created xsi:type="dcterms:W3CDTF">1996-10-14T23:33:28Z</dcterms:created>
  <dcterms:modified xsi:type="dcterms:W3CDTF">2026-06-02T11:08:12Z</dcterms:modified>
</cp:coreProperties>
</file>