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F0B6D40B-DF88-44D3-91A0-45133FC842DF}" xr6:coauthVersionLast="47" xr6:coauthVersionMax="47" xr10:uidLastSave="{00000000-0000-0000-0000-000000000000}"/>
  <bookViews>
    <workbookView xWindow="-110" yWindow="-110" windowWidth="19420" windowHeight="115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0" l="1"/>
  <c r="G74" i="15"/>
  <c r="A63" i="15" l="1"/>
  <c r="A46" i="15"/>
  <c r="G88" i="15" l="1"/>
  <c r="G87" i="15"/>
  <c r="G90" i="15" s="1"/>
  <c r="F30" i="10" s="1"/>
  <c r="G83" i="15"/>
  <c r="G82" i="15"/>
  <c r="G85" i="15" s="1"/>
  <c r="G78" i="15"/>
  <c r="G77" i="15"/>
  <c r="G80" i="15" s="1"/>
  <c r="G71" i="15"/>
  <c r="G70" i="15"/>
  <c r="G66" i="15"/>
  <c r="G65" i="15"/>
  <c r="G59" i="15"/>
  <c r="G58" i="15"/>
  <c r="G57" i="15"/>
  <c r="G54" i="15"/>
  <c r="G53" i="15"/>
  <c r="G49" i="15"/>
  <c r="G48" i="15"/>
  <c r="G34" i="15"/>
  <c r="G33" i="15"/>
  <c r="G29" i="15"/>
  <c r="G28" i="15"/>
  <c r="G24" i="15"/>
  <c r="G23" i="15"/>
  <c r="G17" i="15"/>
  <c r="G16" i="15"/>
  <c r="G15" i="15"/>
  <c r="G12" i="15"/>
  <c r="G11" i="15"/>
  <c r="G7" i="15"/>
  <c r="G6" i="15"/>
  <c r="G9" i="15" s="1"/>
  <c r="A5" i="15"/>
  <c r="A4" i="15"/>
  <c r="A10" i="15"/>
  <c r="I14" i="10"/>
  <c r="I13" i="10"/>
  <c r="I12" i="10"/>
  <c r="H14" i="10"/>
  <c r="I30" i="10"/>
  <c r="I29" i="10"/>
  <c r="I28" i="10"/>
  <c r="I25" i="10"/>
  <c r="I21"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30" i="10"/>
  <c r="H29" i="10"/>
  <c r="H28" i="10"/>
  <c r="H25" i="10"/>
  <c r="H21"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30" i="10"/>
  <c r="G29" i="10"/>
  <c r="G28" i="10"/>
  <c r="G25" i="10"/>
  <c r="G20" i="10"/>
  <c r="G21" i="10"/>
  <c r="G19" i="10"/>
  <c r="G14"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86" i="15"/>
  <c r="A81" i="15"/>
  <c r="A76" i="15"/>
  <c r="A75" i="15"/>
  <c r="A69" i="15"/>
  <c r="A57" i="15"/>
  <c r="A32" i="15"/>
  <c r="A15"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G68" i="15" l="1"/>
  <c r="G91" i="15"/>
  <c r="G36" i="15"/>
  <c r="G26" i="15"/>
  <c r="G51" i="15"/>
  <c r="G56" i="15"/>
  <c r="G19" i="15"/>
  <c r="G14" i="15"/>
  <c r="G20" i="15"/>
  <c r="G31" i="15"/>
  <c r="G37" i="15" s="1"/>
  <c r="G73" i="15"/>
  <c r="F25" i="10" s="1"/>
  <c r="G61" i="15"/>
  <c r="G62" i="15" s="1"/>
  <c r="J25" i="10"/>
  <c r="K25" i="10" s="1"/>
  <c r="J30" i="10"/>
  <c r="K30" i="10" s="1"/>
  <c r="C132" i="11"/>
  <c r="C18" i="11"/>
  <c r="C78" i="11"/>
  <c r="C93" i="11"/>
  <c r="C63" i="11"/>
  <c r="C48" i="11"/>
  <c r="C33" i="11"/>
  <c r="E163" i="12"/>
  <c r="E68" i="12"/>
  <c r="E72" i="12"/>
  <c r="E42" i="12"/>
  <c r="E53" i="12"/>
  <c r="E76" i="12"/>
  <c r="E87" i="12"/>
  <c r="E116" i="12"/>
  <c r="E38" i="12"/>
  <c r="E46" i="12"/>
  <c r="E31" i="12"/>
  <c r="E83" i="12"/>
  <c r="E91" i="12"/>
  <c r="E61" i="12"/>
  <c r="E57" i="12"/>
  <c r="E16" i="12"/>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3" i="10" s="1"/>
  <c r="F29" i="10"/>
  <c r="F9" i="10"/>
  <c r="F14" i="10"/>
  <c r="I20" i="10"/>
  <c r="I19"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64" i="15"/>
  <c r="A52" i="15"/>
  <c r="A47" i="15"/>
  <c r="A27" i="15"/>
  <c r="A22" i="15"/>
  <c r="A21" i="15"/>
  <c r="A18" i="14"/>
  <c r="A4" i="14"/>
  <c r="A23" i="14"/>
  <c r="A19" i="14"/>
  <c r="A9" i="14"/>
  <c r="A5" i="14"/>
  <c r="E126" i="12"/>
  <c r="E125" i="12"/>
  <c r="E122" i="12"/>
  <c r="E121" i="12"/>
  <c r="E111" i="12"/>
  <c r="E110" i="12"/>
  <c r="E107" i="12"/>
  <c r="E106" i="12"/>
  <c r="F21" i="10" l="1"/>
  <c r="J21" i="10" s="1"/>
  <c r="K21" i="10" s="1"/>
  <c r="J29" i="10"/>
  <c r="K29" i="10" s="1"/>
  <c r="J14" i="10"/>
  <c r="K14" i="10" s="1"/>
  <c r="J9" i="10"/>
  <c r="K9" i="10"/>
  <c r="F28" i="10"/>
  <c r="E48" i="12"/>
  <c r="E78" i="12"/>
  <c r="E63" i="12"/>
  <c r="E93" i="12"/>
  <c r="E127" i="12"/>
  <c r="E108" i="12"/>
  <c r="E123" i="12"/>
  <c r="E133" i="12" s="1"/>
  <c r="E112" i="12"/>
  <c r="D122" i="14"/>
  <c r="D59" i="14"/>
  <c r="G12" i="10"/>
  <c r="D31" i="14"/>
  <c r="D17" i="14"/>
  <c r="D73" i="14"/>
  <c r="D45" i="14"/>
  <c r="I24" i="10"/>
  <c r="E26" i="12"/>
  <c r="E25" i="12"/>
  <c r="E22" i="12"/>
  <c r="E21" i="12"/>
  <c r="E11" i="12"/>
  <c r="E10" i="12"/>
  <c r="E7" i="12"/>
  <c r="E6" i="12"/>
  <c r="I8" i="10"/>
  <c r="J28" i="10" l="1"/>
  <c r="K28" i="10" s="1"/>
  <c r="L31" i="10" s="1"/>
  <c r="H19" i="10"/>
  <c r="E118" i="12"/>
  <c r="E12" i="12"/>
  <c r="H8" i="10" s="1"/>
  <c r="E27" i="12"/>
  <c r="H20" i="10"/>
  <c r="E8" i="12"/>
  <c r="E23" i="12"/>
  <c r="F24" i="10"/>
  <c r="F19" i="10"/>
  <c r="F7" i="10"/>
  <c r="F13" i="10"/>
  <c r="H24" i="10"/>
  <c r="G24" i="10"/>
  <c r="F20" i="10"/>
  <c r="I7" i="10"/>
  <c r="J19" i="10" l="1"/>
  <c r="K19" i="10" s="1"/>
  <c r="J24" i="10"/>
  <c r="K24" i="10"/>
  <c r="J20" i="10"/>
  <c r="K20" i="10" s="1"/>
  <c r="F12" i="10"/>
  <c r="E18" i="12"/>
  <c r="E33" i="12"/>
  <c r="H13" i="10"/>
  <c r="J13" i="10" s="1"/>
  <c r="K13" i="10" s="1"/>
  <c r="H12" i="10"/>
  <c r="F8" i="10"/>
  <c r="H7" i="10"/>
  <c r="G7" i="10"/>
  <c r="G8" i="10"/>
  <c r="J7" i="10" l="1"/>
  <c r="K7" i="10" s="1"/>
  <c r="J12" i="10"/>
  <c r="K12" i="10" s="1"/>
  <c r="L15" i="10" s="1"/>
  <c r="J8" i="10"/>
  <c r="K8" i="10" s="1"/>
  <c r="L22" i="10"/>
  <c r="L10" i="10" l="1"/>
  <c r="L16" i="10" s="1"/>
  <c r="L32" i="10"/>
  <c r="L33" i="10" l="1"/>
</calcChain>
</file>

<file path=xl/sharedStrings.xml><?xml version="1.0" encoding="utf-8"?>
<sst xmlns="http://schemas.openxmlformats.org/spreadsheetml/2006/main" count="588" uniqueCount="222">
  <si>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</si>
  <si>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</si>
  <si>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</si>
  <si>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</si>
  <si>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</si>
  <si>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</si>
  <si>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</si>
  <si>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</si>
  <si>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</si>
  <si>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</si>
  <si>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</si>
  <si>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</si>
  <si>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</si>
  <si>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</si>
  <si>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Lietuvos Respublikos kooperatinių bendrovių (kooperatyvų) įstatymas</t>
  </si>
  <si>
    <t>1.1. </t>
  </si>
  <si>
    <r>
      <t>3</t>
    </r>
    <r>
      <rPr>
        <vertAlign val="superscript"/>
        <sz val="8"/>
        <color rgb="FF000000"/>
        <rFont val="Verdana"/>
        <family val="2"/>
        <charset val="186"/>
      </rPr>
      <t>1</t>
    </r>
    <r>
      <rPr>
        <sz val="8"/>
        <color rgb="FF000000"/>
        <rFont val="Verdana"/>
        <family val="2"/>
        <charset val="186"/>
      </rPr>
      <t xml:space="preserve"> straipsnis. Žemės ūkio kooperatinė bendrovė (kooperatyvas)                        3. Kooperatinių bendrovių (kooperatyvų) pripažinimo žemės ūkio kooperatinėmis bendrovėmis (kooperatyvais) tvarką nustato Vyriausybės įgaliota institucija. Kooperatinė bendrovė (kooperatyvas), siekianti būti pripažinta žemės ūkio kooperatine bendrove (kooperatyvu), pateikia žemės ūkio ministro įgaliotai institucijai prašymą pripažinti žemės ūkio kooperatine bendrove (kooperatyvu) ir Vyriausybės įgaliotos institucijos tvirtinamame kooperatinių bendrovių (kooperatyvų) pripažinimo žemės ūkio kooperatinėmis bendrovėmis (kooperatyvais) tvarkos apraše nurodytus dokumentus.</t>
    </r>
  </si>
  <si>
    <t>nacionalinė</t>
  </si>
  <si>
    <t>1.1.1.</t>
  </si>
  <si>
    <t xml:space="preserve">parengti žemės ūkio ministro įgaliotai institucijai prašymą pripažinti žemės ūkio kooperatine bendrove (kooperatyvu) </t>
  </si>
  <si>
    <t>1.1.2.</t>
  </si>
  <si>
    <t>surengti reikalingus duomenis</t>
  </si>
  <si>
    <t>1.1.3.</t>
  </si>
  <si>
    <t xml:space="preserve">pateikti žemės ūkio ministro įgaliotai institucijai prašymą pripažinti žemės ūkio kooperatine bendrove (kooperatyvu) </t>
  </si>
  <si>
    <t>Iš viso prisitaikymo išlaidų pagal įpareigojimą A</t>
  </si>
  <si>
    <t> 1.2.</t>
  </si>
  <si>
    <r>
      <t>3</t>
    </r>
    <r>
      <rPr>
        <vertAlign val="superscript"/>
        <sz val="8"/>
        <color rgb="FF000000"/>
        <rFont val="Verdana"/>
        <family val="2"/>
        <charset val="186"/>
      </rPr>
      <t>1</t>
    </r>
    <r>
      <rPr>
        <sz val="8"/>
        <color rgb="FF000000"/>
        <rFont val="Verdana"/>
        <family val="2"/>
        <charset val="186"/>
      </rPr>
      <t xml:space="preserve"> straipsnis. Žemės ūkio kooperatinė bendrovė (kooperatyvas)                        4. Kooperatinė bendrovė (kooperatyvas) žemės ūkio kooperatine bendrove (kooperatyvu) nepripažįstama, jeigu: 2) pateikti ne visi šio straipsnio 1 dalyje nurodytus reikalavimus patvirtinantys Vyriausybės įgaliotos institucijos priimtame Kooperatinių bendrovių (kooperatyvų) pripažinimo žemės ūkio kooperatinėmis bendrovėmis (kooperatyvais) tvarkos apraše nurodyti dokumentai arba pateikti neteisingi duomenys.</t>
    </r>
  </si>
  <si>
    <t>naconalinė</t>
  </si>
  <si>
    <t>1.2.1.</t>
  </si>
  <si>
    <t>surinkti dokumentus</t>
  </si>
  <si>
    <t>1.2.2.</t>
  </si>
  <si>
    <t>parengti  ir užpildyti informaciją</t>
  </si>
  <si>
    <t>pateikti dokumentus</t>
  </si>
  <si>
    <t>Iš viso prisitaikymo išlaidų pagal įpareigojimą B</t>
  </si>
  <si>
    <t>Iš viso prisitaikymo išlaidų pagal įpareigojimą C</t>
  </si>
  <si>
    <t>Iš viso prisitaikymo išlaidų pagal galiojantį teisės aktą, Eur</t>
  </si>
  <si>
    <t>2.</t>
  </si>
  <si>
    <t>2.1. </t>
  </si>
  <si>
    <t>2.1.1.</t>
  </si>
  <si>
    <t>2.1.2.</t>
  </si>
  <si>
    <t>parengti kreipimąsi ir reikalingus duomenis</t>
  </si>
  <si>
    <t>2.1.3.</t>
  </si>
  <si>
    <t>pateikti kreipimąsi  JAR  IS duomenų tvarkytojui dėl žymos įregistravimo</t>
  </si>
  <si>
    <t> 2.2.</t>
  </si>
  <si>
    <t>2.2.1.</t>
  </si>
  <si>
    <t>surinkti reikalingus dokumentus ir duomenis</t>
  </si>
  <si>
    <t>pateikti dokumentus ir duomenis Vyriausybės įgaliotai institucijai</t>
  </si>
  <si>
    <t>2.3. </t>
  </si>
  <si>
    <r>
      <t>3</t>
    </r>
    <r>
      <rPr>
        <vertAlign val="superscript"/>
        <sz val="8"/>
        <color rgb="FF000000"/>
        <rFont val="Verdana"/>
        <family val="2"/>
        <charset val="186"/>
      </rPr>
      <t>1</t>
    </r>
    <r>
      <rPr>
        <sz val="8"/>
        <color rgb="FF000000"/>
        <rFont val="Verdana"/>
        <family val="2"/>
        <charset val="186"/>
      </rPr>
      <t xml:space="preserve"> straipsnis. Žemės ūkio kooperatinė bendrovė                                                         4. Vyriausybės įgaliota institucija, nustačiusi, kad žemės ūkio kooperatinė bendrovė neatitinka šio straipsnio 2 dalyje nustatytų reikalavimų, raštu informuoja žemės ūkio kooperatinę bendrovę ir nustato 30 darbo dienų terminą neatitikimams pašalinti. Šis terminas žemės ūkio kooperatinės bendrovės motyvuotu prašymu gali būti pratęstas, jeigu dėl objektyvių aplinkybių neatitikimams pašalinti reikia daugiau laiko, tačiau bendras terminas negali viršyti 60 darbo dienų.</t>
    </r>
    <r>
      <rPr>
        <sz val="8"/>
        <color theme="1"/>
        <rFont val="Verdana"/>
        <family val="2"/>
        <charset val="186"/>
      </rPr>
      <t xml:space="preserve"> Šioje dalyje nustatytas terminas taikomas tik tiems neatitikimams, kurie pagal savo pobūdį gali būti pašalinti. Kai po pakartotinio vertinimo nustatoma, kad žemės ūkio kooperatinė bendrovė neatitinka šio straipsnio 2 dalyje nustatytų reikalavimų, tačiau nenustatyta šio straipsnio 7 dalyje nurodytų esminių neatitikimų, o nustatyti neatitikimai pagal savo pobūdį gali būti pašalinti, žemės ūkio kooperatinei bendrovei pakartotinai nustatomas terminas neatitikimams pašalinti. Jeigu per pakartotinai nustatytą terminą neatitikimai nepašalinami, Vyriausybės įgaliota institucija priima sprendimą, kad žemės ūkio kooperatinė bendrovė neatitinka šio straipsnio 2 dalyje nustatytų reikalavimų.</t>
    </r>
  </si>
  <si>
    <t>2.3.1.</t>
  </si>
  <si>
    <t>įvertinti institucijos nurodytus neatitikimus</t>
  </si>
  <si>
    <t>2.3.2.</t>
  </si>
  <si>
    <t>parengti trūkstamus ar tikslintinus duomenis ir dokumentus</t>
  </si>
  <si>
    <t>2.3.3.</t>
  </si>
  <si>
    <t>pateikti informaciją apie neatitikimų pašalinimą</t>
  </si>
  <si>
    <t>Iš viso prisitaikymo išlaidų pagal teisės akto projektą, Eur</t>
  </si>
  <si>
    <t>Teisės akto projektu numatomas sukelti prisitaikymo išlaidų pokytis, Eur</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</si>
  <si>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</si>
  <si>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</si>
  <si>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</si>
  <si>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</si>
  <si>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</si>
  <si>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</si>
  <si>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</si>
  <si>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</si>
  <si>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Įmonių, įstaigų ir organizacijų vadovai</t>
  </si>
  <si>
    <t xml:space="preserve">Buhalteriai </t>
  </si>
  <si>
    <t>...</t>
  </si>
  <si>
    <t>Iš viso D išlaidų veiksmui A1, Eur</t>
  </si>
  <si>
    <t>Iš viso D išlaidų veiksmui A2, Eur</t>
  </si>
  <si>
    <t>Iš viso D išlaidų veiksmui A3, Eur</t>
  </si>
  <si>
    <t>Iš viso D išlaidų pagal įpareigojimą A, Eur</t>
  </si>
  <si>
    <t>Iš viso D išlaidų veiksmui B1, Eur</t>
  </si>
  <si>
    <t>Iš viso D išlaidų veiksmui B2, Eur</t>
  </si>
  <si>
    <t>0,25</t>
  </si>
  <si>
    <t>Iš viso D išlaidų veiksmui B3, Eur</t>
  </si>
  <si>
    <t>Iš viso D išlaidų pagal įpareigojimą B, Eur</t>
  </si>
  <si>
    <t>Iš viso D išlaidų veiksmui C1, Eur</t>
  </si>
  <si>
    <t>Iš viso D išlaidų veiksmui C2, Eur</t>
  </si>
  <si>
    <t>Iš viso D išlaidų pagal įpareigojimą F, Eur</t>
  </si>
  <si>
    <t>Išlaidų darbuotojams (D) apskaičiavimas (teisės akto projektas)</t>
  </si>
  <si>
    <t xml:space="preserve">Teisės akto projekto straipsnis, punktas ir įpareigojimas </t>
  </si>
  <si>
    <t>Iš viso D išlaidų veiksmuiB3, Eur</t>
  </si>
  <si>
    <t>Iš viso D išlaidų veiksmuiC3, Eur</t>
  </si>
  <si>
    <t>Išlaidų investicijoms (I) apskaičiavimas (galiojantis teisės aktas)</t>
  </si>
  <si>
    <t>Teisės akto straipsnis, punktas ir įpareigojimas</t>
  </si>
  <si>
    <t>Objektas</t>
  </si>
  <si>
    <t>A1.1</t>
  </si>
  <si>
    <t>A1.2</t>
  </si>
  <si>
    <t>Iš viso išlaidų investicijoms pagal veiksmą A1</t>
  </si>
  <si>
    <t>A2.1</t>
  </si>
  <si>
    <t>A2.2</t>
  </si>
  <si>
    <t>Iš viso išlaidų investicijoms pagal veiksmą A2</t>
  </si>
  <si>
    <t>A3.1</t>
  </si>
  <si>
    <t>A3.2</t>
  </si>
  <si>
    <t>Iš viso išlaidų investicijoms pagal veiksmą A3</t>
  </si>
  <si>
    <t>Iš viso išlaidų investicijoms pagal įpareigojimą A</t>
  </si>
  <si>
    <t>B1.1</t>
  </si>
  <si>
    <t>B1.2</t>
  </si>
  <si>
    <t>Iš viso išlaidų investicijoms pagal veiksmą B1</t>
  </si>
  <si>
    <t>B2.1</t>
  </si>
  <si>
    <t>B2.2</t>
  </si>
  <si>
    <t>Iš viso išlaidų investicijoms pagal veiksmą B2</t>
  </si>
  <si>
    <t>B3.1</t>
  </si>
  <si>
    <t>B3.2</t>
  </si>
  <si>
    <t>Iš viso išlaidų investicijoms pagal veiksmą B3</t>
  </si>
  <si>
    <t>Iš viso išlaidų investicijoms pagal įpareigojimą B</t>
  </si>
  <si>
    <t>C1.1</t>
  </si>
  <si>
    <t>C1.2</t>
  </si>
  <si>
    <t>Iš viso išlaidų investicijoms pagal veiksmą C1</t>
  </si>
  <si>
    <t>C2.1</t>
  </si>
  <si>
    <t>C2.2</t>
  </si>
  <si>
    <t>Iš viso išlaidų investicijoms pagal veiksmą C2</t>
  </si>
  <si>
    <t>C3.1</t>
  </si>
  <si>
    <t>C3.2</t>
  </si>
  <si>
    <t>Iš viso išlaidų investicijoms pagal veiksmą C3</t>
  </si>
  <si>
    <t>Iš viso išlaidų investicijoms pagal įpareigojimą C</t>
  </si>
  <si>
    <t>D1.1</t>
  </si>
  <si>
    <t>D1.2</t>
  </si>
  <si>
    <t>Iš viso išlaidų investicijoms pagal veiksmą D1</t>
  </si>
  <si>
    <t>D2.1</t>
  </si>
  <si>
    <t>D2.2</t>
  </si>
  <si>
    <t>Iš viso išlaidų investicijoms pagal veiksmą D2</t>
  </si>
  <si>
    <t>D3.1</t>
  </si>
  <si>
    <t>D3.2</t>
  </si>
  <si>
    <t>Iš viso išlaidų investicijoms pagal veiksmą D3</t>
  </si>
  <si>
    <t>Iš viso išlaidų investicijoms pagal įpareigojimą D</t>
  </si>
  <si>
    <t>E1.1</t>
  </si>
  <si>
    <t>E1.2</t>
  </si>
  <si>
    <t>Iš viso išlaidų investicijoms pagal veiksmą E1</t>
  </si>
  <si>
    <t>E2.1</t>
  </si>
  <si>
    <t>E2.2</t>
  </si>
  <si>
    <t>Iš viso išlaidų investicijoms pagal veiksmą E2</t>
  </si>
  <si>
    <t>E3.1</t>
  </si>
  <si>
    <t>E3.2</t>
  </si>
  <si>
    <t>Iš viso išlaidų investicijoms pagal veiksmą E3</t>
  </si>
  <si>
    <t>Iš viso išlaidų investicijoms pagal įpareigojimą E</t>
  </si>
  <si>
    <t>F1.1</t>
  </si>
  <si>
    <t>F1.2</t>
  </si>
  <si>
    <t>Iš viso išlaidų investicijoms pagal veiksmą F1</t>
  </si>
  <si>
    <t>F2.1</t>
  </si>
  <si>
    <t>F2.2</t>
  </si>
  <si>
    <t>Iš viso išlaidų investicijoms pagal veiksmą F2</t>
  </si>
  <si>
    <t>F3.1</t>
  </si>
  <si>
    <t>F3.2</t>
  </si>
  <si>
    <t>Iš viso išlaidų investicijoms pagal veiksmą F3</t>
  </si>
  <si>
    <t>Iš viso išlaidų investicijoms pagal įpareigojimą F</t>
  </si>
  <si>
    <t>Išlaidų investicijoms (I) apskaičiavimas (teisės akto projektas)</t>
  </si>
  <si>
    <t>Teisės akto projekto straipsnis, punktas ir įpareigojimas</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</si>
  <si>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</si>
  <si>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</si>
  <si>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</si>
  <si>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</si>
  <si>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</si>
  <si>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</si>
  <si>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Iš viso išlaidų medžiagoms pagal veiksmą A3</t>
  </si>
  <si>
    <t>…</t>
  </si>
  <si>
    <t>Iš viso išlaidų medžiagoms pagal įpareigojimą A</t>
  </si>
  <si>
    <t>Iš viso išlaidų medžiagoms pagal veiksmą B1</t>
  </si>
  <si>
    <t>Iš viso išlaidų medžiagoms pagal veiksmą B2</t>
  </si>
  <si>
    <t>Iš viso išlaidų medžiagoms pagal veiksmą B3</t>
  </si>
  <si>
    <t>....</t>
  </si>
  <si>
    <t>Iš viso išlaidų medžiagoms pagal įpareigojimą B</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</si>
  <si>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</si>
  <si>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</si>
  <si>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</si>
  <si>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</si>
  <si>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</si>
  <si>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</si>
  <si>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</si>
  <si>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</si>
  <si>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</si>
  <si>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</si>
  <si>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</si>
  <si>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</si>
  <si>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</si>
  <si>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</si>
  <si>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</si>
  <si>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</si>
  <si>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Išlaidų medžiagoms (M) apskaičiavimas (teisės akto projektas)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</si>
  <si>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</si>
  <si>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</si>
  <si>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</si>
  <si>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</si>
  <si>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</si>
  <si>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veiksmą A3</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</si>
  <si>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</si>
  <si>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</si>
  <si>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</si>
  <si>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veiksmą B3</t>
  </si>
  <si>
    <t>Iš viso išlaidų iš išorės įsigyjamoms paslaugoms (darbams) pagal įpareigojimą B</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</si>
  <si>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</si>
  <si>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</si>
  <si>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</si>
  <si>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</si>
  <si>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</si>
  <si>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</si>
  <si>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</si>
  <si>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</si>
  <si>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</si>
  <si>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</si>
  <si>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</si>
  <si>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</si>
  <si>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</si>
  <si>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</si>
  <si>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</si>
  <si>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</si>
  <si>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Išlaidų iš išorės įsigyjamoms paslaugoms (darbams) (E) apskaičiavimas (teisės akto projektas)</t>
  </si>
  <si>
    <t>* 33 ūkio subjektai (2025 m. pripažintos žemės ūkio kooperatinės bendrovės (kooperatyvai)).                                                      2025 m. Lietuvoje iš viso buvo 55 pripažintos žemės ūkio kooperatinės bendrovės (kooperatyvai), tačiau, kadangi pripažinimas suteikiamas 2 metams, šiuo atveju aktualūs yra 33 ūkio subjektai, pripažinti 2025 m.</t>
  </si>
  <si>
    <r>
      <t>3</t>
    </r>
    <r>
      <rPr>
        <vertAlign val="superscript"/>
        <sz val="8"/>
        <color theme="1"/>
        <rFont val="Verdana"/>
        <family val="2"/>
        <charset val="186"/>
      </rPr>
      <t>1</t>
    </r>
    <r>
      <rPr>
        <sz val="8"/>
        <color theme="1"/>
        <rFont val="Verdana"/>
        <family val="2"/>
        <charset val="186"/>
      </rPr>
      <t xml:space="preserve"> straipsnis. Žemės ūkio kooperatinė bendrovė                                                    1. Informacija apie kooperatines bendroves, kurios yra žemės ūkio kooperatinės bendrovės, kaupiama Juridinių asmenų registro informacinėje sistemoje ir skelbiama viešai Juridinių asmenų registro tvarkytojo Juridinių asmenų registro informacinės sistemos nuostatuose nustatyta tvarka. Žemės ūkio kooperatinės bendrovės vadovas įvertina, ar žemės ūkio kooperatinė bendrovė atitinka šio straipsnio 2 dalyje nustatytus reikalavimus, ir Juridinių asmenų registro informacinės sistemos nuostatuose nustatyta tvarka kreipiasi į Juridinių asmenų registro informacinės sistemos duomenų tvarkytoją dėl žymos, kad kooperatinė bendrovė yra žemės ūkio kooperatinė bendrovė, įregistravimo.</t>
    </r>
  </si>
  <si>
    <t>Įvertinus pripažintų žemės ūkio kooperatinių bendrovių skaičiaus 2017–2025 m. dinamiką, daroma prielaida, kad kasmet gali atsirasti vidutiniškai 2 nauji kooperatyvai. Skaičiavimuose taikomas nuosaikus augimo scenarijus, nepervertinant kooperacijos plėtros tempo.</t>
  </si>
  <si>
    <r>
      <t>3</t>
    </r>
    <r>
      <rPr>
        <vertAlign val="superscript"/>
        <sz val="8"/>
        <color rgb="FF000000"/>
        <rFont val="Verdana"/>
        <family val="2"/>
        <charset val="186"/>
      </rPr>
      <t>1</t>
    </r>
    <r>
      <rPr>
        <sz val="8"/>
        <color rgb="FF000000"/>
        <rFont val="Verdana"/>
        <family val="2"/>
        <charset val="186"/>
      </rPr>
      <t xml:space="preserve"> straipsnis. Žemės ūkio kooperatinė bendrovė                                                         3. Vyriausybės įgaliota institucija, žemės ūkio ministro nustatyta tvarka, gavusi informaciją apie šio straipsnio 1 dalyje nurodytos žymos, kad kooperatinė bendrovė yra žemės ūkio kooperatinė bendrovė, įregistravimą, vertina kooperatinės bendrovės atitiktį šio straipsnio 2 dalyje nustatytiems reikalavimams. Vyriausybės įgaliota institucija visą kooperatinės bendrovės buvimo žemės ūkio kooperatine bendrove laikotarpį, ne rečiau kaip kartą per trejus metus, įvertina kooperatinės bendrovės atitiktį šio straipsnio 2 dalyje nustatytiems reikalavimams. Vertinimas atliekamas naudojantis registrų informacinių sistemų ir valstybės informacinių sistemų, savivaldybių institucijų ir įstaigų duomenimis, žemės ūkio kooperatinės bendrovės pateiktais dokumentais ir kita teisėtai prieinama informacija, taip pat, kai to reikia vertinimui užtikrinti, atliekant faktinių duomenų patikrinimą vietoje.</t>
    </r>
  </si>
  <si>
    <t>Laiko sąnaudos mažinamos nuo 4 val. iki 1 val., nes vietoj išsamaus dokumentų paketo teikimo pagal pripažinimo procedūrą nustatomas deklaracinis žymos įregistravimo modelis, o reikalingi duomenys vertinimui daugiausia gaunami iš registrų ir informacinių sistemų.</t>
  </si>
  <si>
    <r>
      <t>įvertinti atitiktį 3(</t>
    </r>
    <r>
      <rPr>
        <vertAlign val="superscript"/>
        <sz val="8"/>
        <color theme="1"/>
        <rFont val="Verdana"/>
        <family val="2"/>
        <charset val="186"/>
      </rPr>
      <t>1)</t>
    </r>
    <r>
      <rPr>
        <sz val="8"/>
        <color theme="1"/>
        <rFont val="Verdana"/>
        <family val="2"/>
        <charset val="186"/>
      </rPr>
      <t xml:space="preserve"> straipsnio 2 dalies reikalavimams</t>
    </r>
  </si>
  <si>
    <t>Tikslinės grupės dydis apskaičiuotas atsižvelgiant į tai, kad 2025 m. buvo 33 pripažintos žemės ūkio kooperatinės bendrovės (kooperatyvai), kadangi pagal įstatymo projektą atitikties vertinimas turi būti atliekamas ne rečiau kaip kartą per trejus metus, daroma prielaida, jog per vienus metus būtų įvertinama vidutiniškai trečdalis šių subjektų, t. y. apie 11 ūkio subjektų.</t>
  </si>
  <si>
    <t>Tikslina duomenis ne visi 33 subjektai, o tik tie kurie pateikė neteisingus duomenis, netikslinga skaičiuoti 4 val.</t>
  </si>
  <si>
    <t>Kooperacijos ir valstybės pagalbos skyriaus vyr. specialistė</t>
  </si>
  <si>
    <t>Rita Sindikaitė</t>
  </si>
  <si>
    <t>Nuo 2017 m. nebuvo atvejų, kad tikslintų.</t>
  </si>
  <si>
    <t>Įvertinus pripažintų žemės ūkio kooperatinių bendrovių skaičiaus 2017–2025 m. dinamiką, darytina prielaida, kad kasmet gali atsirasti vidutiniškai apie 2 nauji kooperatyvai. Tačiau skaičiuojant administracinę naštą pasirinktas 1 ūkio subjektas, nes vertinama vienam subjektui tenkanti administracinė našta, o ne bendras visų subjektų skaičius.</t>
  </si>
  <si>
    <t>2.2.3.</t>
  </si>
  <si>
    <t>Lietuvos Respublikos kooperatinių bendrovių (kooperatyvų) įstatymo Nr. I-164 pirmojo skirsnio, 8, 10, 16, 17 straipsnių pakeitimo ir įstatymo papildymo 8-1 straipsniu įstatymo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</si>
</sst>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
      <sz val="8"/>
      <color rgb="FF000000"/>
      <name val="Times New Roman"/>
      <family val="1"/>
      <charset val="186"/>
    </font>
    <font>
      <sz val="8"/>
      <color theme="1"/>
      <name val="Times New Roman"/>
      <family val="1"/>
      <charset val="186"/>
    </font>
    <font>
      <vertAlign val="superscript"/>
      <sz val="8"/>
      <color rgb="FF000000"/>
      <name val="Verdana"/>
      <family val="2"/>
      <charset val="186"/>
    </font>
    <font>
      <vertAlign val="superscript"/>
      <sz val="8"/>
      <color theme="1"/>
      <name val="Verdana"/>
      <family val="2"/>
      <charset val="186"/>
    </font>
    <font>
      <sz val="8"/>
      <color rgb="FF000000"/>
      <name val="Verdana"/>
    </font>
    <font>
      <sz val="8"/>
      <color rgb="FFFF0000"/>
      <name val="Verdana"/>
      <family val="2"/>
      <charset val="186"/>
    </font>
    <font>
      <sz val="10"/>
      <name val="Verdana"/>
      <family val="2"/>
      <charset val="186"/>
    </font>
  </fonts>
  <fills count="12">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
      <patternFill patternType="solid">
        <fgColor theme="2"/>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right style="medium">
        <color indexed="64"/>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21">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0" borderId="2" xfId="0" applyFont="1" applyBorder="1" applyAlignment="1">
      <alignment horizontal="righ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3" fillId="0" borderId="11" xfId="0" applyFont="1" applyBorder="1" applyAlignment="1">
      <alignment horizontal="center" vertical="top"/>
    </xf>
    <xf numFmtId="0" fontId="3" fillId="6" borderId="9" xfId="0" applyFont="1" applyFill="1" applyBorder="1" applyAlignment="1">
      <alignment horizontal="right" vertical="top" wrapText="1"/>
    </xf>
    <xf numFmtId="0" fontId="3" fillId="6" borderId="19" xfId="0" applyFont="1" applyFill="1" applyBorder="1" applyAlignment="1">
      <alignment vertical="top" wrapText="1"/>
    </xf>
    <xf numFmtId="0" fontId="3" fillId="6" borderId="20" xfId="0" applyFont="1" applyFill="1" applyBorder="1" applyAlignment="1">
      <alignment vertical="top" wrapText="1"/>
    </xf>
    <xf numFmtId="0" fontId="3" fillId="6" borderId="15" xfId="0" applyFont="1" applyFill="1" applyBorder="1" applyAlignment="1">
      <alignment vertical="top" wrapText="1"/>
    </xf>
    <xf numFmtId="0" fontId="1" fillId="0" borderId="0" xfId="0" applyFont="1" applyAlignment="1">
      <alignment vertical="top" wrapText="1"/>
    </xf>
    <xf numFmtId="0" fontId="3" fillId="6" borderId="24" xfId="0" applyFont="1" applyFill="1" applyBorder="1" applyAlignment="1">
      <alignment horizontal="right" vertical="top" wrapText="1"/>
    </xf>
    <xf numFmtId="0" fontId="3" fillId="3" borderId="19" xfId="0" applyFont="1" applyFill="1" applyBorder="1" applyAlignment="1">
      <alignment vertical="top" wrapText="1"/>
    </xf>
    <xf numFmtId="0" fontId="3" fillId="6" borderId="20" xfId="0" applyFont="1" applyFill="1" applyBorder="1" applyAlignment="1">
      <alignment horizontal="right" vertical="top" wrapText="1"/>
    </xf>
    <xf numFmtId="0" fontId="3" fillId="6" borderId="22" xfId="0" applyFont="1" applyFill="1" applyBorder="1" applyAlignment="1">
      <alignment vertical="top" wrapText="1"/>
    </xf>
    <xf numFmtId="0" fontId="1" fillId="0" borderId="18" xfId="0" applyFont="1" applyBorder="1" applyAlignment="1">
      <alignment vertical="top"/>
    </xf>
    <xf numFmtId="0" fontId="3" fillId="4" borderId="18" xfId="0" applyFont="1" applyFill="1" applyBorder="1" applyAlignment="1">
      <alignment horizontal="right" vertical="top" wrapText="1"/>
    </xf>
    <xf numFmtId="0" fontId="1" fillId="0" borderId="26" xfId="0" applyFont="1" applyBorder="1" applyAlignment="1">
      <alignment horizontal="left" vertical="top" wrapText="1"/>
    </xf>
    <xf numFmtId="0" fontId="1" fillId="0" borderId="16" xfId="0" applyFont="1" applyBorder="1" applyAlignment="1">
      <alignment vertical="top"/>
    </xf>
    <xf numFmtId="0" fontId="1" fillId="0" borderId="24" xfId="0" applyFont="1" applyBorder="1" applyAlignment="1">
      <alignment vertical="top"/>
    </xf>
    <xf numFmtId="0" fontId="3" fillId="6" borderId="2" xfId="0" applyFont="1" applyFill="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vertical="top" wrapText="1"/>
    </xf>
    <xf numFmtId="0" fontId="1" fillId="0" borderId="14" xfId="0" applyFont="1" applyBorder="1"/>
    <xf numFmtId="0" fontId="1" fillId="0" borderId="26" xfId="0" applyFont="1" applyBorder="1" applyAlignment="1">
      <alignment vertical="center" wrapText="1"/>
    </xf>
    <xf numFmtId="0" fontId="3" fillId="0" borderId="22" xfId="0" applyFont="1" applyBorder="1" applyAlignment="1">
      <alignment vertical="top" wrapText="1"/>
    </xf>
    <xf numFmtId="0" fontId="3" fillId="0" borderId="19" xfId="0" applyFont="1" applyBorder="1" applyAlignment="1">
      <alignment horizontal="justify" vertical="center"/>
    </xf>
    <xf numFmtId="0" fontId="1" fillId="0" borderId="0" xfId="0" applyFont="1" applyAlignment="1">
      <alignment wrapText="1"/>
    </xf>
    <xf numFmtId="0" fontId="1" fillId="0" borderId="25" xfId="0" applyFont="1" applyBorder="1" applyAlignment="1">
      <alignment wrapText="1"/>
    </xf>
    <xf numFmtId="0" fontId="1" fillId="0" borderId="19" xfId="0" applyFont="1" applyBorder="1" applyAlignment="1">
      <alignment wrapText="1"/>
    </xf>
    <xf numFmtId="0" fontId="1" fillId="0" borderId="23" xfId="0" applyFont="1" applyBorder="1" applyAlignment="1">
      <alignment wrapText="1"/>
    </xf>
    <xf numFmtId="0" fontId="3" fillId="0" borderId="0" xfId="0" applyFont="1" applyAlignment="1">
      <alignment horizontal="justify" vertical="center"/>
    </xf>
    <xf numFmtId="0" fontId="1" fillId="0" borderId="22" xfId="0" applyFont="1" applyBorder="1"/>
    <xf numFmtId="0" fontId="3" fillId="4" borderId="22" xfId="0" applyFont="1" applyFill="1" applyBorder="1" applyAlignment="1">
      <alignment vertical="top" wrapText="1"/>
    </xf>
    <xf numFmtId="0" fontId="11" fillId="0" borderId="27" xfId="0" applyFont="1" applyBorder="1"/>
    <xf numFmtId="0" fontId="10" fillId="3" borderId="28" xfId="0" applyFont="1" applyFill="1" applyBorder="1" applyAlignment="1">
      <alignment vertical="top" wrapText="1"/>
    </xf>
    <xf numFmtId="0" fontId="1" fillId="0" borderId="19" xfId="0" applyFont="1" applyBorder="1"/>
    <xf numFmtId="0" fontId="3" fillId="0" borderId="18" xfId="0" applyFont="1" applyBorder="1" applyAlignment="1">
      <alignment vertical="top" wrapText="1"/>
    </xf>
    <xf numFmtId="0" fontId="3" fillId="0" borderId="24" xfId="0" applyFont="1" applyBorder="1" applyAlignment="1">
      <alignment vertical="top" wrapText="1"/>
    </xf>
    <xf numFmtId="0" fontId="3" fillId="0" borderId="2" xfId="0" applyFont="1" applyBorder="1" applyAlignment="1">
      <alignment horizontal="left" vertical="top" wrapText="1"/>
    </xf>
    <xf numFmtId="0" fontId="3" fillId="0" borderId="5" xfId="0" applyFont="1" applyBorder="1" applyAlignment="1">
      <alignment horizontal="right" vertical="top" wrapText="1"/>
    </xf>
    <xf numFmtId="0" fontId="2" fillId="0" borderId="5" xfId="0" applyFont="1" applyBorder="1" applyAlignment="1">
      <alignment horizontal="right" vertical="top" wrapText="1"/>
    </xf>
    <xf numFmtId="0" fontId="14" fillId="0" borderId="28" xfId="0" applyFont="1" applyBorder="1" applyAlignment="1">
      <alignment vertical="top" wrapText="1"/>
    </xf>
    <xf numFmtId="0" fontId="5" fillId="6" borderId="5" xfId="0" applyFont="1" applyFill="1" applyBorder="1" applyAlignment="1">
      <alignment horizontal="right" vertical="top" wrapText="1"/>
    </xf>
    <xf numFmtId="0" fontId="15" fillId="0" borderId="0" xfId="0" applyFont="1" applyAlignment="1">
      <alignment vertical="top"/>
    </xf>
    <xf numFmtId="0" fontId="15" fillId="0" borderId="0" xfId="0" applyFont="1" applyAlignment="1">
      <alignment vertical="top" wrapText="1"/>
    </xf>
    <xf numFmtId="0" fontId="3" fillId="5" borderId="5" xfId="0" applyFont="1" applyFill="1" applyBorder="1" applyAlignment="1">
      <alignment horizontal="right" vertical="top" wrapText="1"/>
    </xf>
    <xf numFmtId="0" fontId="3" fillId="5" borderId="5" xfId="0" applyFont="1" applyFill="1" applyBorder="1" applyAlignment="1">
      <alignment vertical="top" wrapText="1"/>
    </xf>
    <xf numFmtId="0" fontId="16" fillId="0" borderId="0" xfId="0" applyFont="1" applyAlignment="1">
      <alignment vertical="top"/>
    </xf>
    <xf numFmtId="0" fontId="16" fillId="0" borderId="0" xfId="0" applyFont="1" applyAlignment="1">
      <alignment vertical="center" wrapText="1"/>
    </xf>
    <xf numFmtId="0" fontId="3" fillId="11" borderId="5" xfId="0" applyFont="1" applyFill="1" applyBorder="1" applyAlignment="1">
      <alignment horizontal="right" vertical="top" wrapText="1"/>
    </xf>
    <xf numFmtId="0" fontId="3" fillId="5" borderId="19" xfId="0" applyFont="1" applyFill="1" applyBorder="1" applyAlignment="1">
      <alignment horizontal="left" vertical="top" wrapText="1"/>
    </xf>
    <xf numFmtId="0" fontId="3" fillId="5" borderId="2" xfId="0" applyFont="1" applyFill="1" applyBorder="1" applyAlignment="1">
      <alignment horizontal="left" vertical="top" wrapText="1"/>
    </xf>
    <xf numFmtId="0" fontId="5" fillId="5" borderId="5" xfId="0" applyFont="1" applyFill="1" applyBorder="1" applyAlignment="1">
      <alignmen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13"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3" fillId="0" borderId="6" xfId="0" applyFont="1" applyBorder="1" applyAlignment="1">
      <alignment horizontal="right" vertical="top" wrapText="1"/>
    </xf>
    <xf numFmtId="0" fontId="3" fillId="0" borderId="13"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3" fillId="0" borderId="29" xfId="0" applyFont="1" applyBorder="1" applyAlignment="1">
      <alignment horizontal="right" vertical="top" wrapText="1"/>
    </xf>
    <xf numFmtId="0" fontId="3" fillId="0" borderId="21" xfId="0" applyFont="1" applyBorder="1" applyAlignment="1">
      <alignment horizontal="right" vertical="top" wrapText="1"/>
    </xf>
    <xf numFmtId="0" fontId="3" fillId="0" borderId="30" xfId="0" applyFont="1" applyBorder="1" applyAlignment="1">
      <alignment horizontal="right" vertical="top" wrapText="1"/>
    </xf>
    <xf numFmtId="0" fontId="3" fillId="0" borderId="31" xfId="0" applyFont="1" applyBorder="1" applyAlignment="1">
      <alignment horizontal="right" vertical="top" wrapText="1"/>
    </xf>
    <xf numFmtId="0" fontId="8" fillId="10" borderId="17" xfId="0" applyFont="1" applyFill="1" applyBorder="1" applyAlignment="1">
      <alignment vertical="top" wrapText="1"/>
    </xf>
    <xf numFmtId="0" fontId="8" fillId="10" borderId="13"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3" fillId="0" borderId="9" xfId="0" applyFont="1" applyBorder="1" applyAlignment="1">
      <alignment horizontal="righ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O38"/>
  <sheetViews>
    <sheetView tabSelected="1" zoomScale="85" zoomScaleNormal="85" workbookViewId="0">
      <pane ySplit="4" topLeftCell="A7" activePane="bottomLeft" state="frozen"/>
      <selection activeCell="B1" sqref="B1"/>
      <selection pane="bottomLeft" activeCell="B17" sqref="B17:L17"/>
    </sheetView>
  </sheetViews>
  <sheetFormatPr defaultColWidth="8.6328125" defaultRowHeight="10" x14ac:dyDescent="0.35"/>
  <cols>
    <col min="1" max="1" width="7.6328125" style="1" bestFit="1" customWidth="1"/>
    <col min="2" max="2" width="52.08984375" style="1" customWidth="1"/>
    <col min="3" max="3" width="27.453125" style="1" customWidth="1"/>
    <col min="4" max="4" width="20.54296875" style="1" customWidth="1"/>
    <col min="5" max="5" width="15.54296875" style="1" customWidth="1"/>
    <col min="6" max="6" width="12.90625" style="1" customWidth="1"/>
    <col min="7" max="7" width="13" style="1" customWidth="1"/>
    <col min="8" max="8" width="13.453125" style="1" customWidth="1"/>
    <col min="9" max="9" width="19.54296875" style="1" customWidth="1"/>
    <col min="10" max="10" width="24.6328125" style="1" customWidth="1"/>
    <col min="11" max="11" width="54.6328125" style="1" customWidth="1"/>
    <col min="12" max="12" width="21.90625" style="1" customWidth="1"/>
    <col min="13" max="13" width="8.6328125" style="1"/>
    <col min="14" max="14" width="23.453125" style="1" customWidth="1"/>
    <col min="15" max="16384" width="8.6328125" style="1"/>
  </cols>
  <sheetData>
    <row r="1" spans="1:14" ht="12" customHeight="1" x14ac:dyDescent="0.35">
      <c r="A1" s="83" t="s">
        <v>0</v>
      </c>
      <c r="B1" s="83"/>
      <c r="C1" s="83"/>
      <c r="D1" s="83"/>
      <c r="E1" s="83"/>
      <c r="F1" s="83"/>
      <c r="G1" s="83"/>
      <c r="H1" s="83"/>
      <c r="I1" s="83"/>
      <c r="J1" s="83"/>
      <c r="K1" s="83"/>
      <c r="L1" s="83"/>
    </row>
    <row r="2" spans="1:14" ht="7.5" customHeight="1" thickBot="1" x14ac:dyDescent="0.4">
      <c r="A2" s="84"/>
      <c r="B2" s="84"/>
      <c r="C2" s="84"/>
      <c r="D2" s="84"/>
      <c r="E2" s="84"/>
      <c r="F2" s="84"/>
      <c r="G2" s="84"/>
      <c r="H2" s="84"/>
      <c r="I2" s="84"/>
      <c r="J2" s="84"/>
      <c r="K2" s="84"/>
      <c r="L2" s="84"/>
    </row>
    <row r="3" spans="1:14" ht="72.75" customHeight="1" thickBot="1" x14ac:dyDescent="0.4">
      <c r="A3" s="10" t="s">
        <v>1</v>
      </c>
      <c r="B3" s="11" t="s">
        <v>2</v>
      </c>
      <c r="C3" s="11" t="s">
        <v>3</v>
      </c>
      <c r="D3" s="11" t="s">
        <v>4</v>
      </c>
      <c r="E3" s="11" t="s">
        <v>5</v>
      </c>
      <c r="F3" s="12" t="s">
        <v>6</v>
      </c>
      <c r="G3" s="12" t="s">
        <v>7</v>
      </c>
      <c r="H3" s="12" t="s">
        <v>8</v>
      </c>
      <c r="I3" s="12" t="s">
        <v>9</v>
      </c>
      <c r="J3" s="13" t="s">
        <v>10</v>
      </c>
      <c r="K3" s="11" t="s">
        <v>11</v>
      </c>
      <c r="L3" s="13" t="s">
        <v>12</v>
      </c>
    </row>
    <row r="4" spans="1:14" ht="15" customHeight="1" thickBot="1" x14ac:dyDescent="0.4">
      <c r="A4" s="14">
        <v>1</v>
      </c>
      <c r="B4" s="15">
        <v>2</v>
      </c>
      <c r="C4" s="15">
        <v>3</v>
      </c>
      <c r="D4" s="15">
        <v>4</v>
      </c>
      <c r="E4" s="15">
        <v>5</v>
      </c>
      <c r="F4" s="15">
        <v>6</v>
      </c>
      <c r="G4" s="15">
        <v>7</v>
      </c>
      <c r="H4" s="15">
        <v>8</v>
      </c>
      <c r="I4" s="15">
        <v>9</v>
      </c>
      <c r="J4" s="15">
        <v>10</v>
      </c>
      <c r="K4" s="15">
        <v>11</v>
      </c>
      <c r="L4" s="15">
        <v>12</v>
      </c>
    </row>
    <row r="5" spans="1:14" ht="15" customHeight="1" thickBot="1" x14ac:dyDescent="0.4">
      <c r="A5" s="16" t="s">
        <v>13</v>
      </c>
      <c r="B5" s="85" t="s">
        <v>14</v>
      </c>
      <c r="C5" s="86"/>
      <c r="D5" s="86"/>
      <c r="E5" s="86"/>
      <c r="F5" s="87"/>
      <c r="G5" s="87"/>
      <c r="H5" s="87"/>
      <c r="I5" s="87"/>
      <c r="J5" s="87"/>
      <c r="K5" s="87"/>
      <c r="L5" s="88"/>
    </row>
    <row r="6" spans="1:14" ht="114" customHeight="1" thickBot="1" x14ac:dyDescent="0.4">
      <c r="A6" s="2" t="s">
        <v>15</v>
      </c>
      <c r="B6" s="39" t="s">
        <v>16</v>
      </c>
      <c r="C6" s="43"/>
      <c r="D6" s="44" t="s">
        <v>17</v>
      </c>
      <c r="E6" s="45">
        <v>33</v>
      </c>
      <c r="F6" s="32"/>
      <c r="G6" s="32"/>
      <c r="H6" s="32"/>
      <c r="I6" s="32"/>
      <c r="J6" s="32"/>
      <c r="K6" s="32"/>
      <c r="L6" s="32"/>
    </row>
    <row r="7" spans="1:14" ht="52.25" customHeight="1" thickBot="1" x14ac:dyDescent="0.4">
      <c r="A7" s="34" t="s">
        <v>18</v>
      </c>
      <c r="B7" s="46"/>
      <c r="C7" s="80" t="s">
        <v>19</v>
      </c>
      <c r="D7" s="32"/>
      <c r="E7" s="32"/>
      <c r="F7" s="4">
        <f>'Išlaidos darbuotojams'!G9</f>
        <v>23.61</v>
      </c>
      <c r="G7" s="4">
        <f>'Išlaidos investicijoms'!D8</f>
        <v>0</v>
      </c>
      <c r="H7" s="4">
        <f>'Išlaidos medžiagoms'!E8</f>
        <v>0</v>
      </c>
      <c r="I7" s="4">
        <f>'Išlaidos paslaugoms'!C8</f>
        <v>0</v>
      </c>
      <c r="J7" s="69">
        <f>0.05*(F7+G7+H7+I7)</f>
        <v>1.1805000000000001</v>
      </c>
      <c r="K7" s="69">
        <f>SUM(F7:J7)</f>
        <v>24.790499999999998</v>
      </c>
      <c r="L7" s="72"/>
    </row>
    <row r="8" spans="1:14" ht="31.5" customHeight="1" thickBot="1" x14ac:dyDescent="0.4">
      <c r="A8" s="34" t="s">
        <v>20</v>
      </c>
      <c r="B8" s="47"/>
      <c r="C8" s="48" t="s">
        <v>21</v>
      </c>
      <c r="D8" s="32"/>
      <c r="E8" s="32"/>
      <c r="F8" s="4">
        <f>'Išlaidos darbuotojams'!G14</f>
        <v>60.48</v>
      </c>
      <c r="G8" s="4">
        <f>'Išlaidos investicijoms'!D12</f>
        <v>0</v>
      </c>
      <c r="H8" s="4">
        <f>'Išlaidos medžiagoms'!E12</f>
        <v>0</v>
      </c>
      <c r="I8" s="4">
        <f>'Išlaidos paslaugoms'!C12</f>
        <v>0</v>
      </c>
      <c r="J8" s="69">
        <f t="shared" ref="J8:J9" si="0">0.05*(F8+G8+H8+I8)</f>
        <v>3.024</v>
      </c>
      <c r="K8" s="69">
        <f t="shared" ref="K8:K9" si="1">SUM(F8:J8)</f>
        <v>63.503999999999998</v>
      </c>
      <c r="L8" s="72"/>
    </row>
    <row r="9" spans="1:14" ht="40.5" thickBot="1" x14ac:dyDescent="0.4">
      <c r="A9" s="34" t="s">
        <v>22</v>
      </c>
      <c r="B9" s="49"/>
      <c r="C9" s="81" t="s">
        <v>23</v>
      </c>
      <c r="D9" s="32"/>
      <c r="E9" s="32"/>
      <c r="F9" s="4">
        <f>'Išlaidos darbuotojams'!G19</f>
        <v>5.9024999999999999</v>
      </c>
      <c r="G9" s="4">
        <f>'Išlaidos investicijoms'!D16</f>
        <v>0</v>
      </c>
      <c r="H9" s="4">
        <f>'Išlaidos medžiagoms'!E16</f>
        <v>0</v>
      </c>
      <c r="I9" s="4">
        <f>'Išlaidos paslaugoms'!C16</f>
        <v>0</v>
      </c>
      <c r="J9" s="69">
        <f t="shared" si="0"/>
        <v>0.29512500000000003</v>
      </c>
      <c r="K9" s="69">
        <f t="shared" si="1"/>
        <v>6.1976249999999995</v>
      </c>
      <c r="L9" s="72"/>
    </row>
    <row r="10" spans="1:14" ht="12.65" customHeight="1" thickBot="1" x14ac:dyDescent="0.4">
      <c r="A10" s="2"/>
      <c r="B10" s="89" t="s">
        <v>24</v>
      </c>
      <c r="C10" s="90"/>
      <c r="D10" s="91"/>
      <c r="E10" s="91"/>
      <c r="F10" s="91"/>
      <c r="G10" s="91"/>
      <c r="H10" s="91"/>
      <c r="I10" s="91"/>
      <c r="J10" s="91"/>
      <c r="K10" s="92"/>
      <c r="L10" s="69">
        <f>SUM(K7:K9)*E6</f>
        <v>3118.2401250000003</v>
      </c>
    </row>
    <row r="11" spans="1:14" ht="103.5" customHeight="1" thickBot="1" x14ac:dyDescent="0.4">
      <c r="A11" s="2" t="s">
        <v>25</v>
      </c>
      <c r="B11" s="50" t="s">
        <v>26</v>
      </c>
      <c r="C11" s="41"/>
      <c r="D11" s="4" t="s">
        <v>27</v>
      </c>
      <c r="E11" s="76">
        <v>0</v>
      </c>
      <c r="F11" s="3"/>
      <c r="G11" s="3"/>
      <c r="H11" s="3"/>
      <c r="I11" s="3"/>
      <c r="J11" s="3"/>
      <c r="K11" s="3"/>
      <c r="L11" s="32"/>
      <c r="N11" s="39" t="s">
        <v>218</v>
      </c>
    </row>
    <row r="12" spans="1:14" ht="16.25" customHeight="1" thickBot="1" x14ac:dyDescent="0.4">
      <c r="A12" s="34" t="s">
        <v>28</v>
      </c>
      <c r="B12" s="51"/>
      <c r="C12" s="67" t="s">
        <v>29</v>
      </c>
      <c r="D12" s="3"/>
      <c r="E12" s="3"/>
      <c r="F12" s="4">
        <f>'Išlaidos darbuotojams'!G26</f>
        <v>15.12</v>
      </c>
      <c r="G12" s="4">
        <f>'Išlaidos investicijoms'!D22</f>
        <v>0</v>
      </c>
      <c r="H12" s="4">
        <f>'Išlaidos medžiagoms'!E23</f>
        <v>0</v>
      </c>
      <c r="I12" s="4">
        <f>'Išlaidos paslaugoms'!C23</f>
        <v>0</v>
      </c>
      <c r="J12" s="69">
        <f>0.05*(F12+G12+H12+I12)</f>
        <v>0.75600000000000001</v>
      </c>
      <c r="K12" s="69">
        <f>SUM(F12:J12)</f>
        <v>15.875999999999999</v>
      </c>
      <c r="L12" s="33"/>
    </row>
    <row r="13" spans="1:14" ht="17.25" customHeight="1" thickBot="1" x14ac:dyDescent="0.25">
      <c r="A13" s="34" t="s">
        <v>30</v>
      </c>
      <c r="B13" s="52"/>
      <c r="C13" s="61" t="s">
        <v>31</v>
      </c>
      <c r="D13" s="3"/>
      <c r="E13" s="3"/>
      <c r="F13" s="4">
        <f>'Išlaidos darbuotojams'!G31</f>
        <v>15.12</v>
      </c>
      <c r="G13" s="4">
        <f>'Išlaidos investicijoms'!D26</f>
        <v>0</v>
      </c>
      <c r="H13" s="4">
        <f>'Išlaidos medžiagoms'!E27</f>
        <v>0</v>
      </c>
      <c r="I13" s="4">
        <f>'Išlaidos paslaugoms'!C27</f>
        <v>0</v>
      </c>
      <c r="J13" s="69">
        <f t="shared" ref="J13:J14" si="2">0.05*(F13+G13+H13+I13)</f>
        <v>0.75600000000000001</v>
      </c>
      <c r="K13" s="69">
        <f t="shared" ref="K13:K14" si="3">SUM(F13:J13)</f>
        <v>15.875999999999999</v>
      </c>
      <c r="L13" s="33"/>
    </row>
    <row r="14" spans="1:14" ht="24.75" customHeight="1" thickBot="1" x14ac:dyDescent="0.3">
      <c r="A14" s="34" t="s">
        <v>22</v>
      </c>
      <c r="B14" s="63"/>
      <c r="C14" s="65" t="s">
        <v>32</v>
      </c>
      <c r="D14" s="64"/>
      <c r="E14" s="64"/>
      <c r="F14" s="71">
        <f>'Išlaidos darbuotojams'!G36</f>
        <v>5.9024999999999999</v>
      </c>
      <c r="G14" s="71">
        <f>'Išlaidos investicijoms'!D30</f>
        <v>0</v>
      </c>
      <c r="H14" s="71">
        <f>'Išlaidos medžiagoms'!E31</f>
        <v>0</v>
      </c>
      <c r="I14" s="71">
        <f>'Išlaidos paslaugoms'!C31</f>
        <v>0</v>
      </c>
      <c r="J14" s="69">
        <f t="shared" si="2"/>
        <v>0.29512500000000003</v>
      </c>
      <c r="K14" s="69">
        <f t="shared" si="3"/>
        <v>6.1976249999999995</v>
      </c>
      <c r="L14" s="33"/>
    </row>
    <row r="15" spans="1:14" ht="10.5" thickBot="1" x14ac:dyDescent="0.4">
      <c r="A15" s="34"/>
      <c r="B15" s="96" t="s">
        <v>33</v>
      </c>
      <c r="C15" s="97"/>
      <c r="D15" s="98"/>
      <c r="E15" s="98"/>
      <c r="F15" s="98"/>
      <c r="G15" s="98"/>
      <c r="H15" s="98"/>
      <c r="I15" s="98"/>
      <c r="J15" s="98"/>
      <c r="K15" s="99"/>
      <c r="L15" s="6">
        <f>SUM(K12:K14)*E11</f>
        <v>0</v>
      </c>
      <c r="N15" s="74"/>
    </row>
    <row r="16" spans="1:14" ht="12" customHeight="1" thickBot="1" x14ac:dyDescent="0.4">
      <c r="A16" s="2"/>
      <c r="B16" s="93" t="s">
        <v>35</v>
      </c>
      <c r="C16" s="94"/>
      <c r="D16" s="94"/>
      <c r="E16" s="94"/>
      <c r="F16" s="94"/>
      <c r="G16" s="94"/>
      <c r="H16" s="94"/>
      <c r="I16" s="94"/>
      <c r="J16" s="94"/>
      <c r="K16" s="95"/>
      <c r="L16" s="7">
        <f>L10+L15</f>
        <v>3118.2401250000003</v>
      </c>
    </row>
    <row r="17" spans="1:15" ht="18.75" customHeight="1" thickBot="1" x14ac:dyDescent="0.4">
      <c r="A17" s="17" t="s">
        <v>36</v>
      </c>
      <c r="B17" s="100" t="s">
        <v>221</v>
      </c>
      <c r="C17" s="101"/>
      <c r="D17" s="101"/>
      <c r="E17" s="102"/>
      <c r="F17" s="102"/>
      <c r="G17" s="102"/>
      <c r="H17" s="102"/>
      <c r="I17" s="102"/>
      <c r="J17" s="102"/>
      <c r="K17" s="102"/>
      <c r="L17" s="103"/>
    </row>
    <row r="18" spans="1:15" ht="122.5" thickBot="1" x14ac:dyDescent="0.4">
      <c r="A18" s="34" t="s">
        <v>37</v>
      </c>
      <c r="B18" s="53" t="s">
        <v>209</v>
      </c>
      <c r="C18" s="37"/>
      <c r="D18" s="54" t="s">
        <v>17</v>
      </c>
      <c r="E18" s="76">
        <v>2</v>
      </c>
      <c r="F18" s="3"/>
      <c r="G18" s="3"/>
      <c r="H18" s="3"/>
      <c r="I18" s="3"/>
      <c r="J18" s="3"/>
      <c r="K18" s="3"/>
      <c r="L18" s="3"/>
      <c r="N18" s="39" t="s">
        <v>210</v>
      </c>
    </row>
    <row r="19" spans="1:15" ht="22.5" thickBot="1" x14ac:dyDescent="0.25">
      <c r="A19" s="34" t="s">
        <v>38</v>
      </c>
      <c r="B19" s="55"/>
      <c r="C19" s="56" t="s">
        <v>213</v>
      </c>
      <c r="D19" s="41"/>
      <c r="E19" s="3"/>
      <c r="F19" s="76">
        <f>'Išlaidos darbuotojams'!G51</f>
        <v>23.61</v>
      </c>
      <c r="G19" s="4">
        <f>'Išlaidos investicijoms'!D99</f>
        <v>0</v>
      </c>
      <c r="H19" s="4">
        <f>'Išlaidos medžiagoms'!E108</f>
        <v>0</v>
      </c>
      <c r="I19" s="4">
        <f>'Išlaidos paslaugoms'!C107</f>
        <v>0</v>
      </c>
      <c r="J19" s="69">
        <f>0.05*(F19+G19+H19+I19)</f>
        <v>1.1805000000000001</v>
      </c>
      <c r="K19" s="69">
        <f>SUM(F19:J19)</f>
        <v>24.790499999999998</v>
      </c>
      <c r="L19" s="3"/>
    </row>
    <row r="20" spans="1:15" ht="20.5" thickBot="1" x14ac:dyDescent="0.25">
      <c r="A20" s="34" t="s">
        <v>39</v>
      </c>
      <c r="B20" s="40"/>
      <c r="C20" s="57" t="s">
        <v>40</v>
      </c>
      <c r="D20" s="3"/>
      <c r="E20" s="3"/>
      <c r="F20" s="76">
        <f>'Išlaidos darbuotojams'!G56</f>
        <v>15.12</v>
      </c>
      <c r="G20" s="4">
        <f>'Išlaidos investicijoms'!D103</f>
        <v>0</v>
      </c>
      <c r="H20" s="4">
        <f>'Išlaidos medžiagoms'!E112</f>
        <v>0</v>
      </c>
      <c r="I20" s="4">
        <f>'Išlaidos paslaugoms'!C111</f>
        <v>0</v>
      </c>
      <c r="J20" s="69">
        <f t="shared" ref="J20:J21" si="4">0.05*(F20+G20+H20+I20)</f>
        <v>0.75600000000000001</v>
      </c>
      <c r="K20" s="69">
        <f t="shared" ref="K20:K21" si="5">SUM(F20:J20)</f>
        <v>15.875999999999999</v>
      </c>
      <c r="L20" s="3"/>
    </row>
    <row r="21" spans="1:15" ht="30.5" thickBot="1" x14ac:dyDescent="0.25">
      <c r="A21" s="2" t="s">
        <v>41</v>
      </c>
      <c r="B21" s="35"/>
      <c r="C21" s="58" t="s">
        <v>42</v>
      </c>
      <c r="D21" s="3"/>
      <c r="E21" s="3"/>
      <c r="F21" s="76">
        <f>'Išlaidos darbuotojams'!G61</f>
        <v>5.9024999999999999</v>
      </c>
      <c r="G21" s="4">
        <f>'Išlaidos investicijoms'!D107</f>
        <v>0</v>
      </c>
      <c r="H21" s="4">
        <f>'Išlaidos medžiagoms'!E116</f>
        <v>0</v>
      </c>
      <c r="I21" s="4">
        <f>'Išlaidos paslaugoms'!C115</f>
        <v>0</v>
      </c>
      <c r="J21" s="69">
        <f t="shared" si="4"/>
        <v>0.29512500000000003</v>
      </c>
      <c r="K21" s="69">
        <f t="shared" si="5"/>
        <v>6.1976249999999995</v>
      </c>
      <c r="L21" s="3"/>
    </row>
    <row r="22" spans="1:15" ht="18.899999999999999" customHeight="1" thickBot="1" x14ac:dyDescent="0.4">
      <c r="A22" s="2"/>
      <c r="B22" s="89" t="s">
        <v>24</v>
      </c>
      <c r="C22" s="104"/>
      <c r="D22" s="91"/>
      <c r="E22" s="91"/>
      <c r="F22" s="91"/>
      <c r="G22" s="91"/>
      <c r="H22" s="91"/>
      <c r="I22" s="91"/>
      <c r="J22" s="91"/>
      <c r="K22" s="92"/>
      <c r="L22" s="6">
        <f>SUM(K19:K21)*E18</f>
        <v>93.728250000000003</v>
      </c>
    </row>
    <row r="23" spans="1:15" ht="191.25" customHeight="1" thickBot="1" x14ac:dyDescent="0.4">
      <c r="A23" s="2" t="s">
        <v>43</v>
      </c>
      <c r="B23" s="4" t="s">
        <v>211</v>
      </c>
      <c r="C23" s="38"/>
      <c r="D23" s="4" t="s">
        <v>17</v>
      </c>
      <c r="E23" s="76">
        <v>11</v>
      </c>
      <c r="F23" s="3"/>
      <c r="G23" s="3"/>
      <c r="H23" s="3"/>
      <c r="I23" s="3"/>
      <c r="J23" s="3"/>
      <c r="K23" s="3"/>
      <c r="L23" s="3"/>
      <c r="N23" s="39" t="s">
        <v>214</v>
      </c>
      <c r="O23" s="73"/>
    </row>
    <row r="24" spans="1:15" ht="20.5" thickBot="1" x14ac:dyDescent="0.25">
      <c r="A24" s="2" t="s">
        <v>44</v>
      </c>
      <c r="B24" s="35"/>
      <c r="C24" s="58" t="s">
        <v>45</v>
      </c>
      <c r="D24" s="3"/>
      <c r="E24" s="3"/>
      <c r="F24" s="4">
        <f>'Išlaidos darbuotojams'!G68</f>
        <v>15.12</v>
      </c>
      <c r="G24" s="4">
        <f>'Išlaidos investicijoms'!D113</f>
        <v>0</v>
      </c>
      <c r="H24" s="4">
        <f>'Išlaidos medžiagoms'!E123</f>
        <v>0</v>
      </c>
      <c r="I24" s="4">
        <f>'Išlaidos paslaugoms'!C122</f>
        <v>0</v>
      </c>
      <c r="J24" s="69">
        <f>0.05*(F24+G24+H24+I24)</f>
        <v>0.75600000000000001</v>
      </c>
      <c r="K24" s="69">
        <f>SUM(F24:J24)</f>
        <v>15.875999999999999</v>
      </c>
      <c r="L24" s="3"/>
    </row>
    <row r="25" spans="1:15" ht="20.5" thickBot="1" x14ac:dyDescent="0.25">
      <c r="A25" s="2" t="s">
        <v>220</v>
      </c>
      <c r="B25" s="35"/>
      <c r="C25" s="58" t="s">
        <v>46</v>
      </c>
      <c r="D25" s="3"/>
      <c r="E25" s="3"/>
      <c r="F25" s="4">
        <f>'Išlaidos darbuotojams'!G73</f>
        <v>5.9024999999999999</v>
      </c>
      <c r="G25" s="4">
        <f>'Išlaidos investicijoms'!D121</f>
        <v>0</v>
      </c>
      <c r="H25" s="4">
        <f>'Išlaidos medžiagoms'!E131</f>
        <v>0</v>
      </c>
      <c r="I25" s="4">
        <f>'Išlaidos paslaugoms'!C130</f>
        <v>0</v>
      </c>
      <c r="J25" s="69">
        <f t="shared" ref="J25" si="6">0.05*(F25+G25+H25+I25)</f>
        <v>0.29512500000000003</v>
      </c>
      <c r="K25" s="69">
        <f t="shared" ref="K25" si="7">SUM(F25:J25)</f>
        <v>6.1976249999999995</v>
      </c>
      <c r="L25" s="3"/>
    </row>
    <row r="26" spans="1:15" ht="10.5" thickBot="1" x14ac:dyDescent="0.4">
      <c r="A26" s="2"/>
      <c r="B26" s="89" t="s">
        <v>33</v>
      </c>
      <c r="C26" s="90"/>
      <c r="D26" s="90"/>
      <c r="E26" s="91"/>
      <c r="F26" s="91"/>
      <c r="G26" s="91"/>
      <c r="H26" s="91"/>
      <c r="I26" s="91"/>
      <c r="J26" s="91"/>
      <c r="K26" s="92"/>
      <c r="L26" s="82">
        <f>SUM(K24:K25)*E23</f>
        <v>242.80987500000001</v>
      </c>
    </row>
    <row r="27" spans="1:15" ht="201.75" customHeight="1" thickBot="1" x14ac:dyDescent="0.4">
      <c r="A27" s="2" t="s">
        <v>47</v>
      </c>
      <c r="B27" s="60" t="s">
        <v>48</v>
      </c>
      <c r="C27" s="36"/>
      <c r="D27" s="66" t="s">
        <v>17</v>
      </c>
      <c r="E27" s="76">
        <v>1</v>
      </c>
      <c r="F27" s="3"/>
      <c r="G27" s="3"/>
      <c r="H27" s="3"/>
      <c r="I27" s="3"/>
      <c r="J27" s="3"/>
      <c r="K27" s="3"/>
      <c r="L27" s="3"/>
      <c r="N27" s="39" t="s">
        <v>219</v>
      </c>
      <c r="O27" s="73"/>
    </row>
    <row r="28" spans="1:15" ht="20.5" thickBot="1" x14ac:dyDescent="0.25">
      <c r="A28" s="34" t="s">
        <v>49</v>
      </c>
      <c r="B28" s="42"/>
      <c r="C28" s="59" t="s">
        <v>50</v>
      </c>
      <c r="D28" s="32"/>
      <c r="E28" s="32"/>
      <c r="F28" s="4">
        <f>'Išlaidos darbuotojams'!G80</f>
        <v>23.61</v>
      </c>
      <c r="G28" s="4">
        <f>'Išlaidos investicijoms'!D127</f>
        <v>0</v>
      </c>
      <c r="H28" s="4">
        <f>'Išlaidos medžiagoms'!E138</f>
        <v>0</v>
      </c>
      <c r="I28" s="4">
        <f>'Išlaidos paslaugoms'!C137</f>
        <v>0</v>
      </c>
      <c r="J28" s="69">
        <f>0.05*(F28+G28+H28+I28)</f>
        <v>1.1805000000000001</v>
      </c>
      <c r="K28" s="69">
        <f>SUM(F28:J28)</f>
        <v>24.790499999999998</v>
      </c>
      <c r="L28" s="3"/>
    </row>
    <row r="29" spans="1:15" ht="20.5" thickBot="1" x14ac:dyDescent="0.4">
      <c r="A29" s="2" t="s">
        <v>51</v>
      </c>
      <c r="B29" s="35"/>
      <c r="C29" s="62" t="s">
        <v>52</v>
      </c>
      <c r="D29" s="32"/>
      <c r="E29" s="32"/>
      <c r="F29" s="4">
        <f>'Išlaidos darbuotojams'!G85</f>
        <v>30.24</v>
      </c>
      <c r="G29" s="4">
        <f>'Išlaidos investicijoms'!D131</f>
        <v>0</v>
      </c>
      <c r="H29" s="4">
        <f>'Išlaidos medžiagoms'!E142</f>
        <v>0</v>
      </c>
      <c r="I29" s="4">
        <f>'Išlaidos paslaugoms'!C141</f>
        <v>0</v>
      </c>
      <c r="J29" s="69">
        <f t="shared" ref="J29:J30" si="8">0.05*(F29+G29+H29+I29)</f>
        <v>1.512</v>
      </c>
      <c r="K29" s="69">
        <f t="shared" ref="K29:K30" si="9">SUM(F29:J29)</f>
        <v>31.751999999999999</v>
      </c>
      <c r="L29" s="3"/>
    </row>
    <row r="30" spans="1:15" ht="20.5" thickBot="1" x14ac:dyDescent="0.25">
      <c r="A30" s="2" t="s">
        <v>53</v>
      </c>
      <c r="B30" s="35"/>
      <c r="C30" s="58" t="s">
        <v>54</v>
      </c>
      <c r="D30" s="32"/>
      <c r="E30" s="32"/>
      <c r="F30" s="4">
        <f>'Išlaidos darbuotojams'!G90</f>
        <v>118.05</v>
      </c>
      <c r="G30" s="4">
        <f>'Išlaidos investicijoms'!D135</f>
        <v>0</v>
      </c>
      <c r="H30" s="4">
        <f>'Išlaidos medžiagoms'!E146</f>
        <v>0</v>
      </c>
      <c r="I30" s="4">
        <f>'Išlaidos paslaugoms'!C145</f>
        <v>0</v>
      </c>
      <c r="J30" s="69">
        <f t="shared" si="8"/>
        <v>5.9024999999999999</v>
      </c>
      <c r="K30" s="69">
        <f t="shared" si="9"/>
        <v>123.9525</v>
      </c>
      <c r="L30" s="3"/>
    </row>
    <row r="31" spans="1:15" ht="18.899999999999999" customHeight="1" thickBot="1" x14ac:dyDescent="0.4">
      <c r="A31" s="2"/>
      <c r="B31" s="89" t="s">
        <v>34</v>
      </c>
      <c r="C31" s="104"/>
      <c r="D31" s="91"/>
      <c r="E31" s="91"/>
      <c r="F31" s="91"/>
      <c r="G31" s="91"/>
      <c r="H31" s="91"/>
      <c r="I31" s="91"/>
      <c r="J31" s="91"/>
      <c r="K31" s="92"/>
      <c r="L31" s="6">
        <f>SUM(K28:K30)*E27</f>
        <v>180.495</v>
      </c>
    </row>
    <row r="32" spans="1:15" ht="12" customHeight="1" thickBot="1" x14ac:dyDescent="0.4">
      <c r="A32" s="2"/>
      <c r="B32" s="93" t="s">
        <v>55</v>
      </c>
      <c r="C32" s="94"/>
      <c r="D32" s="94"/>
      <c r="E32" s="94"/>
      <c r="F32" s="94"/>
      <c r="G32" s="94"/>
      <c r="H32" s="94"/>
      <c r="I32" s="94"/>
      <c r="J32" s="94"/>
      <c r="K32" s="95"/>
      <c r="L32" s="7">
        <f>L22+L26+L31</f>
        <v>517.03312500000004</v>
      </c>
    </row>
    <row r="33" spans="1:12" ht="10.5" thickBot="1" x14ac:dyDescent="0.4">
      <c r="A33" s="2"/>
      <c r="B33" s="93" t="s">
        <v>56</v>
      </c>
      <c r="C33" s="94"/>
      <c r="D33" s="94"/>
      <c r="E33" s="94"/>
      <c r="F33" s="94"/>
      <c r="G33" s="94"/>
      <c r="H33" s="94"/>
      <c r="I33" s="94"/>
      <c r="J33" s="94"/>
      <c r="K33" s="95"/>
      <c r="L33" s="18">
        <f>+L32-L16</f>
        <v>-2601.2070000000003</v>
      </c>
    </row>
    <row r="35" spans="1:12" ht="60" x14ac:dyDescent="0.35">
      <c r="B35" s="39" t="s">
        <v>208</v>
      </c>
    </row>
    <row r="38" spans="1:12" ht="27" x14ac:dyDescent="0.35">
      <c r="B38" s="78" t="s">
        <v>216</v>
      </c>
      <c r="C38" s="77" t="s">
        <v>217</v>
      </c>
    </row>
  </sheetData>
  <mergeCells count="11">
    <mergeCell ref="A1:L2"/>
    <mergeCell ref="B5:L5"/>
    <mergeCell ref="B10:K10"/>
    <mergeCell ref="B33:K33"/>
    <mergeCell ref="B15:K15"/>
    <mergeCell ref="B16:K16"/>
    <mergeCell ref="B17:L17"/>
    <mergeCell ref="B22:K22"/>
    <mergeCell ref="B26:K26"/>
    <mergeCell ref="B32:K32"/>
    <mergeCell ref="B31:K31"/>
  </mergeCells>
  <pageMargins left="0" right="0" top="0.19685039370078741" bottom="0.19685039370078741" header="0.31496062992125984" footer="0.31496062992125984"/>
  <pageSetup paperSize="9" orientation="landscape" r:id="rId1"/>
  <ignoredErrors>
    <ignoredError sqref="A5 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I92"/>
  <sheetViews>
    <sheetView topLeftCell="A75" zoomScale="85" zoomScaleNormal="85" workbookViewId="0">
      <selection activeCell="G75" sqref="G75"/>
    </sheetView>
  </sheetViews>
  <sheetFormatPr defaultColWidth="8.6328125" defaultRowHeight="10" x14ac:dyDescent="0.35"/>
  <cols>
    <col min="1" max="1" width="62.36328125" style="1" customWidth="1"/>
    <col min="2" max="2" width="32.453125" style="1" customWidth="1"/>
    <col min="3" max="3" width="11.08984375" style="1" customWidth="1"/>
    <col min="4" max="4" width="19.453125" style="1" customWidth="1"/>
    <col min="5" max="5" width="20.453125" style="1" customWidth="1"/>
    <col min="6" max="6" width="14" style="1" customWidth="1"/>
    <col min="7" max="7" width="13.90625" style="1" customWidth="1"/>
    <col min="8" max="8" width="8.6328125" style="1"/>
    <col min="9" max="9" width="31" style="1" customWidth="1"/>
    <col min="10" max="16384" width="8.6328125" style="1"/>
  </cols>
  <sheetData>
    <row r="1" spans="1:9" ht="15.75" customHeight="1" thickBot="1" x14ac:dyDescent="0.4">
      <c r="A1" s="105" t="s">
        <v>57</v>
      </c>
      <c r="B1" s="106"/>
      <c r="C1" s="106"/>
      <c r="D1" s="106"/>
      <c r="E1" s="106"/>
      <c r="F1" s="106"/>
      <c r="G1" s="107"/>
    </row>
    <row r="2" spans="1:9" ht="68.25" customHeight="1" thickBot="1" x14ac:dyDescent="0.4">
      <c r="A2" s="25" t="s">
        <v>58</v>
      </c>
      <c r="B2" s="26" t="s">
        <v>59</v>
      </c>
      <c r="C2" s="26" t="s">
        <v>60</v>
      </c>
      <c r="D2" s="26" t="s">
        <v>61</v>
      </c>
      <c r="E2" s="26" t="s">
        <v>62</v>
      </c>
      <c r="F2" s="26" t="s">
        <v>63</v>
      </c>
      <c r="G2" s="26" t="s">
        <v>64</v>
      </c>
    </row>
    <row r="3" spans="1:9" ht="10.5" thickBot="1" x14ac:dyDescent="0.4">
      <c r="A3" s="27">
        <v>1</v>
      </c>
      <c r="B3" s="28">
        <v>2</v>
      </c>
      <c r="C3" s="27">
        <v>3</v>
      </c>
      <c r="D3" s="28">
        <v>4</v>
      </c>
      <c r="E3" s="27">
        <v>5</v>
      </c>
      <c r="F3" s="28">
        <v>6</v>
      </c>
      <c r="G3" s="27">
        <v>7</v>
      </c>
    </row>
    <row r="4" spans="1:9" ht="99.75" customHeight="1" x14ac:dyDescent="0.35">
      <c r="A4" s="8" t="str">
        <f>'PI skaičiuoklė'!B6</f>
        <v>31 straipsnis. Žemės ūkio kooperatinė bendrovė (kooperatyvas)                        3. Kooperatinių bendrovių (kooperatyvų) pripažinimo žemės ūkio kooperatinėmis bendrovėmis (kooperatyvais) tvarką nustato Vyriausybės įgaliota institucija. Kooperatinė bendrovė (kooperatyvas), siekianti būti pripažinta žemės ūkio kooperatine bendrove (kooperatyvu), pateikia žemės ūkio ministro įgaliotai institucijai prašymą pripažinti žemės ūkio kooperatine bendrove (kooperatyvu) ir Vyriausybės įgaliotos institucijos tvirtinamame kooperatinių bendrovių (kooperatyvų) pripažinimo žemės ūkio kooperatinėmis bendrovėmis (kooperatyvais) tvarkos apraše nurodytus dokumentus.</v>
      </c>
      <c r="B4" s="3"/>
      <c r="C4" s="20"/>
      <c r="D4" s="20"/>
      <c r="E4" s="20"/>
      <c r="F4" s="20"/>
      <c r="G4" s="20"/>
    </row>
    <row r="5" spans="1:9" ht="20" x14ac:dyDescent="0.35">
      <c r="A5" s="68" t="str">
        <f>'PI skaičiuoklė'!C7</f>
        <v xml:space="preserve">parengti žemės ūkio ministro įgaliotai institucijai prašymą pripažinti žemės ūkio kooperatine bendrove (kooperatyvu) </v>
      </c>
      <c r="B5" s="3"/>
      <c r="C5" s="20"/>
      <c r="D5" s="20"/>
      <c r="E5" s="20"/>
      <c r="F5" s="20"/>
      <c r="G5" s="20"/>
    </row>
    <row r="6" spans="1:9" ht="11.15" customHeight="1" x14ac:dyDescent="0.35">
      <c r="A6" s="21"/>
      <c r="B6" s="4" t="s">
        <v>65</v>
      </c>
      <c r="C6" s="4">
        <v>1</v>
      </c>
      <c r="D6" s="69">
        <v>23.61</v>
      </c>
      <c r="E6" s="4">
        <v>1</v>
      </c>
      <c r="F6" s="4">
        <v>1</v>
      </c>
      <c r="G6" s="69">
        <f>C6*D6*E6*F6</f>
        <v>23.61</v>
      </c>
    </row>
    <row r="7" spans="1:9" x14ac:dyDescent="0.35">
      <c r="A7" s="8"/>
      <c r="B7" s="4" t="s">
        <v>66</v>
      </c>
      <c r="C7" s="4">
        <v>1</v>
      </c>
      <c r="D7" s="69">
        <v>15.12</v>
      </c>
      <c r="E7" s="4">
        <v>0</v>
      </c>
      <c r="F7" s="4">
        <v>0</v>
      </c>
      <c r="G7" s="4">
        <f>C7*D7*E7*F7</f>
        <v>0</v>
      </c>
    </row>
    <row r="8" spans="1:9" x14ac:dyDescent="0.35">
      <c r="A8" s="8"/>
      <c r="B8" s="4" t="s">
        <v>67</v>
      </c>
      <c r="C8" s="4"/>
      <c r="D8" s="69"/>
      <c r="E8" s="4"/>
      <c r="F8" s="4"/>
      <c r="G8" s="4"/>
    </row>
    <row r="9" spans="1:9" ht="12.75" customHeight="1" thickBot="1" x14ac:dyDescent="0.4">
      <c r="A9" s="89" t="s">
        <v>68</v>
      </c>
      <c r="B9" s="91"/>
      <c r="C9" s="91"/>
      <c r="D9" s="91"/>
      <c r="E9" s="91"/>
      <c r="F9" s="92"/>
      <c r="G9" s="70">
        <f>G6+G7</f>
        <v>23.61</v>
      </c>
    </row>
    <row r="10" spans="1:9" x14ac:dyDescent="0.35">
      <c r="A10" s="68" t="str">
        <f>'PI skaičiuoklė'!C8</f>
        <v>surengti reikalingus duomenis</v>
      </c>
      <c r="B10" s="32"/>
      <c r="C10" s="32"/>
      <c r="D10" s="32"/>
      <c r="E10" s="32"/>
      <c r="F10" s="32"/>
      <c r="G10" s="32"/>
    </row>
    <row r="11" spans="1:9" x14ac:dyDescent="0.35">
      <c r="A11" s="21"/>
      <c r="B11" s="4" t="s">
        <v>65</v>
      </c>
      <c r="C11" s="4">
        <v>1</v>
      </c>
      <c r="D11" s="69">
        <v>23.61</v>
      </c>
      <c r="E11" s="4">
        <v>0</v>
      </c>
      <c r="F11" s="4">
        <v>0</v>
      </c>
      <c r="G11" s="4">
        <f>C11*D11*E11*F11</f>
        <v>0</v>
      </c>
    </row>
    <row r="12" spans="1:9" x14ac:dyDescent="0.35">
      <c r="A12" s="8"/>
      <c r="B12" s="4" t="s">
        <v>66</v>
      </c>
      <c r="C12" s="4">
        <v>1</v>
      </c>
      <c r="D12" s="69">
        <v>15.12</v>
      </c>
      <c r="E12" s="4">
        <v>4</v>
      </c>
      <c r="F12" s="4">
        <v>1</v>
      </c>
      <c r="G12" s="69">
        <f>C12*D12*E12*F12</f>
        <v>60.48</v>
      </c>
    </row>
    <row r="13" spans="1:9" ht="10.5" thickBot="1" x14ac:dyDescent="0.4">
      <c r="A13" s="8"/>
      <c r="B13" s="4" t="s">
        <v>67</v>
      </c>
      <c r="C13" s="4"/>
      <c r="D13" s="4"/>
      <c r="E13" s="4"/>
      <c r="F13" s="4"/>
      <c r="G13" s="4"/>
    </row>
    <row r="14" spans="1:9" x14ac:dyDescent="0.35">
      <c r="A14" s="89" t="s">
        <v>69</v>
      </c>
      <c r="B14" s="91"/>
      <c r="C14" s="91"/>
      <c r="D14" s="91"/>
      <c r="E14" s="91"/>
      <c r="F14" s="92"/>
      <c r="G14" s="70">
        <f>G11+G12</f>
        <v>60.48</v>
      </c>
    </row>
    <row r="15" spans="1:9" ht="20" x14ac:dyDescent="0.35">
      <c r="A15" s="68" t="str">
        <f>'PI skaičiuoklė'!C9</f>
        <v xml:space="preserve">pateikti žemės ūkio ministro įgaliotai institucijai prašymą pripažinti žemės ūkio kooperatine bendrove (kooperatyvu) </v>
      </c>
      <c r="B15" s="32"/>
      <c r="C15" s="32"/>
      <c r="D15" s="32"/>
      <c r="E15" s="32"/>
      <c r="F15" s="32"/>
      <c r="G15" s="32">
        <f>C16*D16*E16*F16</f>
        <v>5.9024999999999999</v>
      </c>
    </row>
    <row r="16" spans="1:9" x14ac:dyDescent="0.35">
      <c r="A16" s="21"/>
      <c r="B16" s="4" t="s">
        <v>65</v>
      </c>
      <c r="C16" s="4">
        <v>1</v>
      </c>
      <c r="D16" s="69">
        <v>23.61</v>
      </c>
      <c r="E16" s="75">
        <v>0.25</v>
      </c>
      <c r="F16" s="4">
        <v>1</v>
      </c>
      <c r="G16" s="69">
        <f>C16*D16*E16*F16</f>
        <v>5.9024999999999999</v>
      </c>
      <c r="I16" s="73"/>
    </row>
    <row r="17" spans="1:9" x14ac:dyDescent="0.35">
      <c r="A17" s="8"/>
      <c r="B17" s="4" t="s">
        <v>66</v>
      </c>
      <c r="C17" s="4">
        <v>1</v>
      </c>
      <c r="D17" s="69">
        <v>15.12</v>
      </c>
      <c r="E17" s="4">
        <v>0</v>
      </c>
      <c r="F17" s="4">
        <v>0</v>
      </c>
      <c r="G17" s="4">
        <f>C17*D17*E17*F17</f>
        <v>0</v>
      </c>
    </row>
    <row r="18" spans="1:9" ht="10.5" thickBot="1" x14ac:dyDescent="0.4">
      <c r="A18" s="8"/>
      <c r="B18" s="4" t="s">
        <v>67</v>
      </c>
      <c r="C18" s="4"/>
      <c r="D18" s="4"/>
      <c r="E18" s="4"/>
      <c r="F18" s="4"/>
      <c r="G18" s="4"/>
    </row>
    <row r="19" spans="1:9" x14ac:dyDescent="0.35">
      <c r="A19" s="89" t="s">
        <v>70</v>
      </c>
      <c r="B19" s="91"/>
      <c r="C19" s="91"/>
      <c r="D19" s="91"/>
      <c r="E19" s="91"/>
      <c r="F19" s="92"/>
      <c r="G19" s="70">
        <f>G16+G17</f>
        <v>5.9024999999999999</v>
      </c>
    </row>
    <row r="20" spans="1:9" x14ac:dyDescent="0.35">
      <c r="A20" s="93" t="s">
        <v>71</v>
      </c>
      <c r="B20" s="94"/>
      <c r="C20" s="94"/>
      <c r="D20" s="94"/>
      <c r="E20" s="94"/>
      <c r="F20" s="95"/>
      <c r="G20" s="70">
        <f>G9+G14+G19</f>
        <v>89.992500000000007</v>
      </c>
    </row>
    <row r="21" spans="1:9" ht="70" x14ac:dyDescent="0.35">
      <c r="A21" s="8" t="str">
        <f>'PI skaičiuoklė'!B11</f>
        <v>31 straipsnis. Žemės ūkio kooperatinė bendrovė (kooperatyvas)                        4. Kooperatinė bendrovė (kooperatyvas) žemės ūkio kooperatine bendrove (kooperatyvu) nepripažįstama, jeigu: 2) pateikti ne visi šio straipsnio 1 dalyje nurodytus reikalavimus patvirtinantys Vyriausybės įgaliotos institucijos priimtame Kooperatinių bendrovių (kooperatyvų) pripažinimo žemės ūkio kooperatinėmis bendrovėmis (kooperatyvais) tvarkos apraše nurodyti dokumentai arba pateikti neteisingi duomenys.</v>
      </c>
      <c r="B21" s="3"/>
      <c r="C21" s="3"/>
      <c r="D21" s="3"/>
      <c r="E21" s="3"/>
      <c r="F21" s="3"/>
      <c r="G21" s="3"/>
    </row>
    <row r="22" spans="1:9" x14ac:dyDescent="0.35">
      <c r="A22" s="68" t="str">
        <f>'PI skaičiuoklė'!C12</f>
        <v>surinkti dokumentus</v>
      </c>
      <c r="B22" s="3"/>
      <c r="C22" s="3"/>
      <c r="D22" s="3"/>
      <c r="E22" s="3"/>
      <c r="F22" s="3"/>
      <c r="G22" s="3"/>
    </row>
    <row r="23" spans="1:9" x14ac:dyDescent="0.35">
      <c r="A23" s="21"/>
      <c r="B23" s="4" t="s">
        <v>65</v>
      </c>
      <c r="C23" s="4">
        <v>1</v>
      </c>
      <c r="D23" s="69">
        <v>23.61</v>
      </c>
      <c r="E23" s="4">
        <v>0</v>
      </c>
      <c r="F23" s="4">
        <v>0</v>
      </c>
      <c r="G23" s="4">
        <f>C23*D23*E23*F23</f>
        <v>0</v>
      </c>
    </row>
    <row r="24" spans="1:9" x14ac:dyDescent="0.35">
      <c r="A24" s="8"/>
      <c r="B24" s="4" t="s">
        <v>66</v>
      </c>
      <c r="C24" s="4">
        <v>1</v>
      </c>
      <c r="D24" s="69">
        <v>15.12</v>
      </c>
      <c r="E24" s="4">
        <v>1</v>
      </c>
      <c r="F24" s="4">
        <v>1</v>
      </c>
      <c r="G24" s="69">
        <f>C24*D24*E24*F24</f>
        <v>15.12</v>
      </c>
    </row>
    <row r="25" spans="1:9" x14ac:dyDescent="0.35">
      <c r="A25" s="8"/>
      <c r="B25" s="4" t="s">
        <v>67</v>
      </c>
      <c r="C25" s="4"/>
      <c r="D25" s="4"/>
      <c r="E25" s="4"/>
      <c r="F25" s="4"/>
      <c r="G25" s="69"/>
    </row>
    <row r="26" spans="1:9" x14ac:dyDescent="0.35">
      <c r="A26" s="89" t="s">
        <v>72</v>
      </c>
      <c r="B26" s="91"/>
      <c r="C26" s="91"/>
      <c r="D26" s="91"/>
      <c r="E26" s="91"/>
      <c r="F26" s="92"/>
      <c r="G26" s="69">
        <f>G23+G24</f>
        <v>15.12</v>
      </c>
    </row>
    <row r="27" spans="1:9" x14ac:dyDescent="0.35">
      <c r="A27" s="68" t="str">
        <f>'PI skaičiuoklė'!C13</f>
        <v>parengti  ir užpildyti informaciją</v>
      </c>
      <c r="B27" s="3"/>
      <c r="C27" s="3"/>
      <c r="D27" s="3"/>
      <c r="E27" s="3"/>
      <c r="F27" s="3"/>
      <c r="G27" s="3"/>
    </row>
    <row r="28" spans="1:9" ht="10.5" thickBot="1" x14ac:dyDescent="0.4">
      <c r="A28" s="21"/>
      <c r="B28" s="4" t="s">
        <v>65</v>
      </c>
      <c r="C28" s="4">
        <v>1</v>
      </c>
      <c r="D28" s="69">
        <v>23.61</v>
      </c>
      <c r="E28" s="4">
        <v>0</v>
      </c>
      <c r="F28" s="4">
        <v>0</v>
      </c>
      <c r="G28" s="4">
        <f>C28*D28*E28*F28</f>
        <v>0</v>
      </c>
    </row>
    <row r="29" spans="1:9" ht="45" customHeight="1" thickBot="1" x14ac:dyDescent="0.4">
      <c r="A29" s="8"/>
      <c r="B29" s="4" t="s">
        <v>66</v>
      </c>
      <c r="C29" s="4">
        <v>1</v>
      </c>
      <c r="D29" s="69">
        <v>15.12</v>
      </c>
      <c r="E29" s="76">
        <v>1</v>
      </c>
      <c r="F29" s="4">
        <v>1</v>
      </c>
      <c r="G29" s="69">
        <f>C29*D29*E29*F29</f>
        <v>15.12</v>
      </c>
      <c r="I29" s="39" t="s">
        <v>215</v>
      </c>
    </row>
    <row r="30" spans="1:9" ht="10.5" thickBot="1" x14ac:dyDescent="0.4">
      <c r="A30" s="8"/>
      <c r="B30" s="4" t="s">
        <v>67</v>
      </c>
      <c r="C30" s="4"/>
      <c r="D30" s="4"/>
      <c r="E30" s="4"/>
      <c r="F30" s="4"/>
      <c r="G30" s="4"/>
    </row>
    <row r="31" spans="1:9" ht="10.5" thickBot="1" x14ac:dyDescent="0.4">
      <c r="A31" s="89" t="s">
        <v>73</v>
      </c>
      <c r="B31" s="91"/>
      <c r="C31" s="91"/>
      <c r="D31" s="91"/>
      <c r="E31" s="91"/>
      <c r="F31" s="92"/>
      <c r="G31" s="69">
        <f>G28+G29</f>
        <v>15.12</v>
      </c>
    </row>
    <row r="32" spans="1:9" x14ac:dyDescent="0.35">
      <c r="A32" s="68" t="str">
        <f>'PI skaičiuoklė'!C14</f>
        <v>pateikti dokumentus</v>
      </c>
      <c r="B32" s="32"/>
      <c r="C32" s="32"/>
      <c r="D32" s="32"/>
      <c r="E32" s="32"/>
      <c r="F32" s="32"/>
      <c r="G32" s="9"/>
    </row>
    <row r="33" spans="1:7" x14ac:dyDescent="0.35">
      <c r="A33" s="21"/>
      <c r="B33" s="4" t="s">
        <v>65</v>
      </c>
      <c r="C33" s="4">
        <v>1</v>
      </c>
      <c r="D33" s="69">
        <v>23.61</v>
      </c>
      <c r="E33" s="69" t="s">
        <v>74</v>
      </c>
      <c r="F33" s="4">
        <v>1</v>
      </c>
      <c r="G33" s="69">
        <f>C33*D33*E33*F33</f>
        <v>5.9024999999999999</v>
      </c>
    </row>
    <row r="34" spans="1:7" x14ac:dyDescent="0.35">
      <c r="A34" s="8"/>
      <c r="B34" s="4" t="s">
        <v>66</v>
      </c>
      <c r="C34" s="4">
        <v>1</v>
      </c>
      <c r="D34" s="69">
        <v>15.12</v>
      </c>
      <c r="E34" s="4">
        <v>0</v>
      </c>
      <c r="F34" s="4">
        <v>0</v>
      </c>
      <c r="G34" s="4">
        <f>C34*D34*E34*F34</f>
        <v>0</v>
      </c>
    </row>
    <row r="35" spans="1:7" ht="10.5" thickBot="1" x14ac:dyDescent="0.4">
      <c r="A35" s="8"/>
      <c r="B35" s="4" t="s">
        <v>67</v>
      </c>
      <c r="C35" s="4"/>
      <c r="D35" s="4"/>
      <c r="E35" s="4"/>
      <c r="F35" s="4"/>
      <c r="G35" s="4"/>
    </row>
    <row r="36" spans="1:7" x14ac:dyDescent="0.35">
      <c r="A36" s="89" t="s">
        <v>75</v>
      </c>
      <c r="B36" s="91"/>
      <c r="C36" s="91"/>
      <c r="D36" s="91"/>
      <c r="E36" s="91"/>
      <c r="F36" s="92"/>
      <c r="G36" s="69">
        <f>G33+G34</f>
        <v>5.9024999999999999</v>
      </c>
    </row>
    <row r="37" spans="1:7" ht="10.5" thickBot="1" x14ac:dyDescent="0.4">
      <c r="A37" s="93" t="s">
        <v>76</v>
      </c>
      <c r="B37" s="94"/>
      <c r="C37" s="94"/>
      <c r="D37" s="94"/>
      <c r="E37" s="94"/>
      <c r="F37" s="95"/>
      <c r="G37" s="70">
        <f>G26+G31+G36</f>
        <v>36.142499999999998</v>
      </c>
    </row>
    <row r="38" spans="1:7" ht="10.5" thickBot="1" x14ac:dyDescent="0.4">
      <c r="A38" s="93" t="s">
        <v>79</v>
      </c>
      <c r="B38" s="94"/>
      <c r="C38" s="94"/>
      <c r="D38" s="94"/>
      <c r="E38" s="94"/>
      <c r="F38" s="95"/>
      <c r="G38" s="70"/>
    </row>
    <row r="39" spans="1:7" x14ac:dyDescent="0.35">
      <c r="A39" s="22"/>
      <c r="B39" s="22"/>
      <c r="C39" s="22"/>
      <c r="D39" s="22"/>
      <c r="E39" s="22"/>
      <c r="F39" s="22"/>
      <c r="G39" s="23"/>
    </row>
    <row r="40" spans="1:7" x14ac:dyDescent="0.35">
      <c r="A40" s="22"/>
      <c r="B40" s="22"/>
      <c r="C40" s="22"/>
      <c r="D40" s="22"/>
      <c r="E40" s="22"/>
      <c r="F40" s="22"/>
      <c r="G40" s="23"/>
    </row>
    <row r="42" spans="1:7" ht="10.5" thickBot="1" x14ac:dyDescent="0.4"/>
    <row r="43" spans="1:7" ht="23.25" customHeight="1" thickBot="1" x14ac:dyDescent="0.4">
      <c r="A43" s="108" t="s">
        <v>80</v>
      </c>
      <c r="B43" s="109"/>
      <c r="C43" s="109"/>
      <c r="D43" s="109"/>
      <c r="E43" s="109"/>
      <c r="F43" s="109"/>
      <c r="G43" s="110"/>
    </row>
    <row r="44" spans="1:7" ht="67.5" customHeight="1" thickBot="1" x14ac:dyDescent="0.4">
      <c r="A44" s="25" t="s">
        <v>81</v>
      </c>
      <c r="B44" s="26" t="s">
        <v>59</v>
      </c>
      <c r="C44" s="26" t="s">
        <v>60</v>
      </c>
      <c r="D44" s="26" t="s">
        <v>61</v>
      </c>
      <c r="E44" s="26" t="s">
        <v>62</v>
      </c>
      <c r="F44" s="26" t="s">
        <v>63</v>
      </c>
      <c r="G44" s="26" t="s">
        <v>64</v>
      </c>
    </row>
    <row r="45" spans="1:7" ht="10.5" thickBot="1" x14ac:dyDescent="0.4">
      <c r="A45" s="27">
        <v>1</v>
      </c>
      <c r="B45" s="28">
        <v>2</v>
      </c>
      <c r="C45" s="27">
        <v>3</v>
      </c>
      <c r="D45" s="28">
        <v>4</v>
      </c>
      <c r="E45" s="27">
        <v>5</v>
      </c>
      <c r="F45" s="28">
        <v>6</v>
      </c>
      <c r="G45" s="27">
        <v>7</v>
      </c>
    </row>
    <row r="46" spans="1:7" ht="100" x14ac:dyDescent="0.35">
      <c r="A46" s="8" t="str">
        <f>'PI skaičiuoklė'!B18</f>
        <v>31 straipsnis. Žemės ūkio kooperatinė bendrovė                                                    1. Informacija apie kooperatines bendroves, kurios yra žemės ūkio kooperatinės bendrovės, kaupiama Juridinių asmenų registro informacinėje sistemoje ir skelbiama viešai Juridinių asmenų registro tvarkytojo Juridinių asmenų registro informacinės sistemos nuostatuose nustatyta tvarka. Žemės ūkio kooperatinės bendrovės vadovas įvertina, ar žemės ūkio kooperatinė bendrovė atitinka šio straipsnio 2 dalyje nustatytus reikalavimus, ir Juridinių asmenų registro informacinės sistemos nuostatuose nustatyta tvarka kreipiasi į Juridinių asmenų registro informacinės sistemos duomenų tvarkytoją dėl žymos, kad kooperatinė bendrovė yra žemės ūkio kooperatinė bendrovė, įregistravimo.</v>
      </c>
      <c r="B46" s="3"/>
      <c r="C46" s="20"/>
      <c r="D46" s="20"/>
      <c r="E46" s="20"/>
      <c r="F46" s="20"/>
      <c r="G46" s="20"/>
    </row>
    <row r="47" spans="1:7" x14ac:dyDescent="0.35">
      <c r="A47" s="68" t="str">
        <f>'PI skaičiuoklė'!C19</f>
        <v>įvertinti atitiktį 3(1) straipsnio 2 dalies reikalavimams</v>
      </c>
      <c r="B47" s="3"/>
      <c r="C47" s="20"/>
      <c r="D47" s="20"/>
      <c r="E47" s="20"/>
      <c r="F47" s="20"/>
      <c r="G47" s="20"/>
    </row>
    <row r="48" spans="1:7" x14ac:dyDescent="0.35">
      <c r="A48" s="21"/>
      <c r="B48" s="4" t="s">
        <v>65</v>
      </c>
      <c r="C48" s="4">
        <v>1</v>
      </c>
      <c r="D48" s="69">
        <v>23.61</v>
      </c>
      <c r="E48" s="4">
        <v>1</v>
      </c>
      <c r="F48" s="4">
        <v>1</v>
      </c>
      <c r="G48" s="69">
        <f>C48*D48*E48*F48</f>
        <v>23.61</v>
      </c>
    </row>
    <row r="49" spans="1:9" x14ac:dyDescent="0.35">
      <c r="A49" s="8"/>
      <c r="B49" s="4" t="s">
        <v>66</v>
      </c>
      <c r="C49" s="4">
        <v>1</v>
      </c>
      <c r="D49" s="69">
        <v>15.12</v>
      </c>
      <c r="E49" s="4">
        <v>0</v>
      </c>
      <c r="F49" s="4">
        <v>0</v>
      </c>
      <c r="G49" s="4">
        <f>C49*D49*E49*F49</f>
        <v>0</v>
      </c>
    </row>
    <row r="50" spans="1:9" ht="10.5" thickBot="1" x14ac:dyDescent="0.4">
      <c r="A50" s="8"/>
      <c r="B50" s="4" t="s">
        <v>67</v>
      </c>
      <c r="C50" s="4"/>
      <c r="D50" s="4"/>
      <c r="E50" s="4"/>
      <c r="F50" s="4"/>
      <c r="G50" s="4"/>
    </row>
    <row r="51" spans="1:9" x14ac:dyDescent="0.35">
      <c r="A51" s="89" t="s">
        <v>68</v>
      </c>
      <c r="B51" s="91"/>
      <c r="C51" s="91"/>
      <c r="D51" s="91"/>
      <c r="E51" s="91"/>
      <c r="F51" s="92"/>
      <c r="G51" s="69">
        <f>G48+G49</f>
        <v>23.61</v>
      </c>
    </row>
    <row r="52" spans="1:9" x14ac:dyDescent="0.35">
      <c r="A52" s="68" t="str">
        <f>'PI skaičiuoklė'!C20</f>
        <v>parengti kreipimąsi ir reikalingus duomenis</v>
      </c>
      <c r="B52" s="32"/>
      <c r="C52" s="32"/>
      <c r="D52" s="32"/>
      <c r="E52" s="32"/>
      <c r="F52" s="32"/>
      <c r="G52" s="32"/>
    </row>
    <row r="53" spans="1:9" ht="10.5" thickBot="1" x14ac:dyDescent="0.4">
      <c r="A53" s="21"/>
      <c r="B53" s="4" t="s">
        <v>65</v>
      </c>
      <c r="C53" s="4">
        <v>1</v>
      </c>
      <c r="D53" s="69">
        <v>23.61</v>
      </c>
      <c r="E53" s="4">
        <v>0</v>
      </c>
      <c r="F53" s="4">
        <v>0</v>
      </c>
      <c r="G53" s="4">
        <f>C53*D53*E53*F53</f>
        <v>0</v>
      </c>
    </row>
    <row r="54" spans="1:9" ht="80.5" thickBot="1" x14ac:dyDescent="0.4">
      <c r="A54" s="8"/>
      <c r="B54" s="4" t="s">
        <v>66</v>
      </c>
      <c r="C54" s="4">
        <v>1</v>
      </c>
      <c r="D54" s="69">
        <v>15.12</v>
      </c>
      <c r="E54" s="76">
        <v>1</v>
      </c>
      <c r="F54" s="4">
        <v>1</v>
      </c>
      <c r="G54" s="69">
        <f>C54*D54*E54*F54</f>
        <v>15.12</v>
      </c>
      <c r="I54" s="39" t="s">
        <v>212</v>
      </c>
    </row>
    <row r="55" spans="1:9" ht="10.5" thickBot="1" x14ac:dyDescent="0.4">
      <c r="A55" s="8"/>
      <c r="B55" s="4" t="s">
        <v>67</v>
      </c>
      <c r="C55" s="4"/>
      <c r="D55" s="69"/>
      <c r="E55" s="4"/>
      <c r="F55" s="4"/>
      <c r="G55" s="4"/>
    </row>
    <row r="56" spans="1:9" x14ac:dyDescent="0.35">
      <c r="A56" s="89" t="s">
        <v>69</v>
      </c>
      <c r="B56" s="91"/>
      <c r="C56" s="91"/>
      <c r="D56" s="91"/>
      <c r="E56" s="91"/>
      <c r="F56" s="92"/>
      <c r="G56" s="69">
        <f>G53+G54</f>
        <v>15.12</v>
      </c>
    </row>
    <row r="57" spans="1:9" x14ac:dyDescent="0.35">
      <c r="A57" s="68" t="str">
        <f>'PI skaičiuoklė'!C21</f>
        <v>pateikti kreipimąsi  JAR  IS duomenų tvarkytojui dėl žymos įregistravimo</v>
      </c>
      <c r="B57" s="32"/>
      <c r="C57" s="32"/>
      <c r="D57" s="32"/>
      <c r="E57" s="32"/>
      <c r="F57" s="32"/>
      <c r="G57" s="32">
        <f>C58*D58*E58*F58</f>
        <v>5.9024999999999999</v>
      </c>
    </row>
    <row r="58" spans="1:9" x14ac:dyDescent="0.35">
      <c r="A58" s="21"/>
      <c r="B58" s="4" t="s">
        <v>65</v>
      </c>
      <c r="C58" s="4">
        <v>1</v>
      </c>
      <c r="D58" s="69">
        <v>23.61</v>
      </c>
      <c r="E58" s="75">
        <v>0.25</v>
      </c>
      <c r="F58" s="69">
        <v>1</v>
      </c>
      <c r="G58" s="69">
        <f>C58*D58*E58*F58</f>
        <v>5.9024999999999999</v>
      </c>
      <c r="I58" s="73"/>
    </row>
    <row r="59" spans="1:9" x14ac:dyDescent="0.35">
      <c r="A59" s="8"/>
      <c r="B59" s="4" t="s">
        <v>66</v>
      </c>
      <c r="C59" s="4">
        <v>1</v>
      </c>
      <c r="D59" s="69">
        <v>15.12</v>
      </c>
      <c r="E59" s="4">
        <v>0</v>
      </c>
      <c r="F59" s="4">
        <v>0</v>
      </c>
      <c r="G59" s="4">
        <f>C59*D59*E59*F59</f>
        <v>0</v>
      </c>
    </row>
    <row r="60" spans="1:9" ht="10.5" thickBot="1" x14ac:dyDescent="0.4">
      <c r="A60" s="8"/>
      <c r="B60" s="4" t="s">
        <v>67</v>
      </c>
      <c r="C60" s="4"/>
      <c r="D60" s="4"/>
      <c r="E60" s="4"/>
      <c r="F60" s="4"/>
      <c r="G60" s="4"/>
    </row>
    <row r="61" spans="1:9" x14ac:dyDescent="0.35">
      <c r="A61" s="89" t="s">
        <v>70</v>
      </c>
      <c r="B61" s="91"/>
      <c r="C61" s="91"/>
      <c r="D61" s="91"/>
      <c r="E61" s="91"/>
      <c r="F61" s="92"/>
      <c r="G61" s="69">
        <f>G58+G59</f>
        <v>5.9024999999999999</v>
      </c>
    </row>
    <row r="62" spans="1:9" x14ac:dyDescent="0.35">
      <c r="A62" s="93" t="s">
        <v>71</v>
      </c>
      <c r="B62" s="94"/>
      <c r="C62" s="94"/>
      <c r="D62" s="94"/>
      <c r="E62" s="94"/>
      <c r="F62" s="95"/>
      <c r="G62" s="70">
        <f>G51+G56+G61</f>
        <v>44.632499999999993</v>
      </c>
    </row>
    <row r="63" spans="1:9" ht="138.75" customHeight="1" x14ac:dyDescent="0.35">
      <c r="A63" s="8" t="str">
        <f>'PI skaičiuoklė'!B23</f>
        <v>31 straipsnis. Žemės ūkio kooperatinė bendrovė                                                         3. Vyriausybės įgaliota institucija, žemės ūkio ministro nustatyta tvarka, gavusi informaciją apie šio straipsnio 1 dalyje nurodytos žymos, kad kooperatinė bendrovė yra žemės ūkio kooperatinė bendrovė, įregistravimą, vertina kooperatinės bendrovės atitiktį šio straipsnio 2 dalyje nustatytiems reikalavimams. Vyriausybės įgaliota institucija visą kooperatinės bendrovės buvimo žemės ūkio kooperatine bendrove laikotarpį, ne rečiau kaip kartą per trejus metus, įvertina kooperatinės bendrovės atitiktį šio straipsnio 2 dalyje nustatytiems reikalavimams. Vertinimas atliekamas naudojantis registrų informacinių sistemų ir valstybės informacinių sistemų, savivaldybių institucijų ir įstaigų duomenimis, žemės ūkio kooperatinės bendrovės pateiktais dokumentais ir kita teisėtai prieinama informacija, taip pat, kai to reikia vertinimui užtikrinti, atliekant faktinių duomenų patikrinimą vietoje.</v>
      </c>
      <c r="B63" s="3"/>
      <c r="C63" s="3"/>
      <c r="D63" s="3"/>
      <c r="E63" s="3"/>
      <c r="F63" s="3"/>
      <c r="G63" s="3"/>
    </row>
    <row r="64" spans="1:9" x14ac:dyDescent="0.35">
      <c r="A64" s="68" t="str">
        <f>'PI skaičiuoklė'!C24</f>
        <v>surinkti reikalingus dokumentus ir duomenis</v>
      </c>
      <c r="B64" s="3"/>
      <c r="C64" s="3"/>
      <c r="D64" s="3"/>
      <c r="E64" s="3"/>
      <c r="F64" s="3"/>
      <c r="G64" s="3"/>
    </row>
    <row r="65" spans="1:9" x14ac:dyDescent="0.35">
      <c r="A65" s="21"/>
      <c r="B65" s="4" t="s">
        <v>65</v>
      </c>
      <c r="C65" s="4">
        <v>1</v>
      </c>
      <c r="D65" s="69">
        <v>23.61</v>
      </c>
      <c r="E65" s="4">
        <v>0</v>
      </c>
      <c r="F65" s="4">
        <v>0</v>
      </c>
      <c r="G65" s="4">
        <f>C65*D65*E65*F65</f>
        <v>0</v>
      </c>
    </row>
    <row r="66" spans="1:9" x14ac:dyDescent="0.35">
      <c r="A66" s="8"/>
      <c r="B66" s="4" t="s">
        <v>66</v>
      </c>
      <c r="C66" s="4">
        <v>1</v>
      </c>
      <c r="D66" s="69">
        <v>15.12</v>
      </c>
      <c r="E66" s="4">
        <v>1</v>
      </c>
      <c r="F66" s="4">
        <v>1</v>
      </c>
      <c r="G66" s="69">
        <f>C66*D66*E66*F66</f>
        <v>15.12</v>
      </c>
    </row>
    <row r="67" spans="1:9" ht="10.5" thickBot="1" x14ac:dyDescent="0.4">
      <c r="A67" s="8"/>
      <c r="B67" s="4" t="s">
        <v>67</v>
      </c>
      <c r="C67" s="4"/>
      <c r="D67" s="4"/>
      <c r="E67" s="4"/>
      <c r="F67" s="4"/>
      <c r="G67" s="4"/>
    </row>
    <row r="68" spans="1:9" ht="10.5" thickBot="1" x14ac:dyDescent="0.4">
      <c r="A68" s="89" t="s">
        <v>72</v>
      </c>
      <c r="B68" s="91"/>
      <c r="C68" s="91"/>
      <c r="D68" s="91"/>
      <c r="E68" s="91"/>
      <c r="F68" s="92"/>
      <c r="G68" s="69">
        <f>G65+G66</f>
        <v>15.12</v>
      </c>
    </row>
    <row r="69" spans="1:9" ht="10.5" thickBot="1" x14ac:dyDescent="0.4">
      <c r="A69" s="68" t="str">
        <f>'PI skaičiuoklė'!C25</f>
        <v>pateikti dokumentus ir duomenis Vyriausybės įgaliotai institucijai</v>
      </c>
      <c r="B69" s="32"/>
      <c r="C69" s="32"/>
      <c r="D69" s="32"/>
      <c r="E69" s="32"/>
      <c r="F69" s="32"/>
      <c r="G69" s="32"/>
    </row>
    <row r="70" spans="1:9" x14ac:dyDescent="0.35">
      <c r="A70" s="21"/>
      <c r="B70" s="4" t="s">
        <v>65</v>
      </c>
      <c r="C70" s="4">
        <v>1</v>
      </c>
      <c r="D70" s="69">
        <v>23.61</v>
      </c>
      <c r="E70" s="79" t="s">
        <v>74</v>
      </c>
      <c r="F70" s="4">
        <v>1</v>
      </c>
      <c r="G70" s="69">
        <f>C70*D70*E70*F70</f>
        <v>5.9024999999999999</v>
      </c>
      <c r="I70" s="73"/>
    </row>
    <row r="71" spans="1:9" x14ac:dyDescent="0.35">
      <c r="A71" s="8"/>
      <c r="B71" s="4" t="s">
        <v>66</v>
      </c>
      <c r="C71" s="4">
        <v>1</v>
      </c>
      <c r="D71" s="69">
        <v>15.12</v>
      </c>
      <c r="E71" s="4">
        <v>0</v>
      </c>
      <c r="F71" s="4">
        <v>0</v>
      </c>
      <c r="G71" s="4">
        <f>C71*D71*E71*F71</f>
        <v>0</v>
      </c>
    </row>
    <row r="72" spans="1:9" ht="10.5" thickBot="1" x14ac:dyDescent="0.4">
      <c r="A72" s="8"/>
      <c r="B72" s="4" t="s">
        <v>67</v>
      </c>
      <c r="C72" s="4"/>
      <c r="D72" s="4"/>
      <c r="E72" s="4"/>
      <c r="F72" s="4"/>
      <c r="G72" s="4"/>
    </row>
    <row r="73" spans="1:9" x14ac:dyDescent="0.35">
      <c r="A73" s="89" t="s">
        <v>82</v>
      </c>
      <c r="B73" s="91"/>
      <c r="C73" s="91"/>
      <c r="D73" s="91"/>
      <c r="E73" s="91"/>
      <c r="F73" s="92"/>
      <c r="G73" s="69">
        <f>G70+G71</f>
        <v>5.9024999999999999</v>
      </c>
    </row>
    <row r="74" spans="1:9" x14ac:dyDescent="0.35">
      <c r="A74" s="93" t="s">
        <v>76</v>
      </c>
      <c r="B74" s="94"/>
      <c r="C74" s="94"/>
      <c r="D74" s="94"/>
      <c r="E74" s="94"/>
      <c r="F74" s="95"/>
      <c r="G74" s="70">
        <f>SUM(G73)</f>
        <v>5.9024999999999999</v>
      </c>
    </row>
    <row r="75" spans="1:9" ht="187.5" customHeight="1" x14ac:dyDescent="0.35">
      <c r="A75" s="8" t="str">
        <f>'PI skaičiuoklė'!B27</f>
        <v>31 straipsnis. Žemės ūkio kooperatinė bendrovė                                                         4. Vyriausybės įgaliota institucija, nustačiusi, kad žemės ūkio kooperatinė bendrovė neatitinka šio straipsnio 2 dalyje nustatytų reikalavimų, raštu informuoja žemės ūkio kooperatinę bendrovę ir nustato 30 darbo dienų terminą neatitikimams pašalinti. Šis terminas žemės ūkio kooperatinės bendrovės motyvuotu prašymu gali būti pratęstas, jeigu dėl objektyvių aplinkybių neatitikimams pašalinti reikia daugiau laiko, tačiau bendras terminas negali viršyti 60 darbo dienų. Šioje dalyje nustatytas terminas taikomas tik tiems neatitikimams, kurie pagal savo pobūdį gali būti pašalinti. Kai po pakartotinio vertinimo nustatoma, kad žemės ūkio kooperatinė bendrovė neatitinka šio straipsnio 2 dalyje nustatytų reikalavimų, tačiau nenustatyta šio straipsnio 7 dalyje nurodytų esminių neatitikimų, o nustatyti neatitikimai pagal savo pobūdį gali būti pašalinti, žemės ūkio kooperatinei bendrovei pakartotinai nustatomas terminas neatitikimams pašalinti. Jeigu per pakartotinai nustatytą terminą neatitikimai nepašalinami, Vyriausybės įgaliota institucija priima sprendimą, kad žemės ūkio kooperatinė bendrovė neatitinka šio straipsnio 2 dalyje nustatytų reikalavimų.</v>
      </c>
      <c r="B75" s="3"/>
      <c r="C75" s="3"/>
      <c r="D75" s="3"/>
      <c r="E75" s="3"/>
      <c r="F75" s="3"/>
      <c r="G75" s="3"/>
    </row>
    <row r="76" spans="1:9" x14ac:dyDescent="0.35">
      <c r="A76" s="68" t="str">
        <f>'PI skaičiuoklė'!C28</f>
        <v>įvertinti institucijos nurodytus neatitikimus</v>
      </c>
      <c r="B76" s="3"/>
      <c r="C76" s="3"/>
      <c r="D76" s="3"/>
      <c r="E76" s="3"/>
      <c r="F76" s="3"/>
      <c r="G76" s="3"/>
    </row>
    <row r="77" spans="1:9" x14ac:dyDescent="0.35">
      <c r="A77" s="21"/>
      <c r="B77" s="4" t="s">
        <v>65</v>
      </c>
      <c r="C77" s="4">
        <v>1</v>
      </c>
      <c r="D77" s="69">
        <v>23.61</v>
      </c>
      <c r="E77" s="4">
        <v>1</v>
      </c>
      <c r="F77" s="4">
        <v>1</v>
      </c>
      <c r="G77" s="69">
        <f>C77*D77*E77*F77</f>
        <v>23.61</v>
      </c>
    </row>
    <row r="78" spans="1:9" x14ac:dyDescent="0.35">
      <c r="A78" s="8"/>
      <c r="B78" s="4" t="s">
        <v>66</v>
      </c>
      <c r="C78" s="4">
        <v>1</v>
      </c>
      <c r="D78" s="69">
        <v>15.12</v>
      </c>
      <c r="E78" s="4">
        <v>0</v>
      </c>
      <c r="F78" s="4">
        <v>0</v>
      </c>
      <c r="G78" s="4">
        <f>C78*D78*E78*F78</f>
        <v>0</v>
      </c>
    </row>
    <row r="79" spans="1:9" ht="10.5" thickBot="1" x14ac:dyDescent="0.4">
      <c r="A79" s="8"/>
      <c r="B79" s="4" t="s">
        <v>67</v>
      </c>
      <c r="C79" s="4"/>
      <c r="D79" s="4"/>
      <c r="E79" s="4"/>
      <c r="F79" s="4"/>
      <c r="G79" s="4"/>
    </row>
    <row r="80" spans="1:9" x14ac:dyDescent="0.35">
      <c r="A80" s="89" t="s">
        <v>77</v>
      </c>
      <c r="B80" s="91"/>
      <c r="C80" s="91"/>
      <c r="D80" s="91"/>
      <c r="E80" s="91"/>
      <c r="F80" s="92"/>
      <c r="G80" s="69">
        <f>G77+G78</f>
        <v>23.61</v>
      </c>
    </row>
    <row r="81" spans="1:7" x14ac:dyDescent="0.35">
      <c r="A81" s="68" t="str">
        <f>'PI skaičiuoklė'!C29</f>
        <v>parengti trūkstamus ar tikslintinus duomenis ir dokumentus</v>
      </c>
      <c r="B81" s="3"/>
      <c r="C81" s="3"/>
      <c r="D81" s="3"/>
      <c r="E81" s="3"/>
      <c r="F81" s="3"/>
      <c r="G81" s="3"/>
    </row>
    <row r="82" spans="1:7" x14ac:dyDescent="0.35">
      <c r="A82" s="21"/>
      <c r="B82" s="4" t="s">
        <v>65</v>
      </c>
      <c r="C82" s="4">
        <v>1</v>
      </c>
      <c r="D82" s="69">
        <v>23.61</v>
      </c>
      <c r="E82" s="4">
        <v>0</v>
      </c>
      <c r="F82" s="4">
        <v>0</v>
      </c>
      <c r="G82" s="4">
        <f>C82*D82*E82*F82</f>
        <v>0</v>
      </c>
    </row>
    <row r="83" spans="1:7" x14ac:dyDescent="0.35">
      <c r="A83" s="8"/>
      <c r="B83" s="4" t="s">
        <v>66</v>
      </c>
      <c r="C83" s="4">
        <v>1</v>
      </c>
      <c r="D83" s="69">
        <v>15.12</v>
      </c>
      <c r="E83" s="4">
        <v>2</v>
      </c>
      <c r="F83" s="4">
        <v>1</v>
      </c>
      <c r="G83" s="69">
        <f>C83*D83*E83*F83</f>
        <v>30.24</v>
      </c>
    </row>
    <row r="84" spans="1:7" ht="10.5" thickBot="1" x14ac:dyDescent="0.4">
      <c r="A84" s="8"/>
      <c r="B84" s="4" t="s">
        <v>67</v>
      </c>
      <c r="C84" s="4"/>
      <c r="D84" s="4"/>
      <c r="E84" s="4"/>
      <c r="F84" s="4"/>
      <c r="G84" s="4"/>
    </row>
    <row r="85" spans="1:7" x14ac:dyDescent="0.35">
      <c r="A85" s="89" t="s">
        <v>78</v>
      </c>
      <c r="B85" s="91"/>
      <c r="C85" s="91"/>
      <c r="D85" s="91"/>
      <c r="E85" s="91"/>
      <c r="F85" s="92"/>
      <c r="G85" s="69">
        <f>G82+G83</f>
        <v>30.24</v>
      </c>
    </row>
    <row r="86" spans="1:7" x14ac:dyDescent="0.35">
      <c r="A86" s="68" t="str">
        <f>'PI skaičiuoklė'!C30</f>
        <v>pateikti informaciją apie neatitikimų pašalinimą</v>
      </c>
      <c r="B86" s="32"/>
      <c r="C86" s="32"/>
      <c r="D86" s="32"/>
      <c r="E86" s="32"/>
      <c r="F86" s="32"/>
      <c r="G86" s="32"/>
    </row>
    <row r="87" spans="1:7" x14ac:dyDescent="0.35">
      <c r="A87" s="21"/>
      <c r="B87" s="4" t="s">
        <v>65</v>
      </c>
      <c r="C87" s="4">
        <v>1</v>
      </c>
      <c r="D87" s="69">
        <v>23.61</v>
      </c>
      <c r="E87" s="4">
        <v>5</v>
      </c>
      <c r="F87" s="4">
        <v>1</v>
      </c>
      <c r="G87" s="69">
        <f>C87*D87*E87*F87</f>
        <v>118.05</v>
      </c>
    </row>
    <row r="88" spans="1:7" x14ac:dyDescent="0.35">
      <c r="A88" s="8"/>
      <c r="B88" s="4" t="s">
        <v>66</v>
      </c>
      <c r="C88" s="4">
        <v>1</v>
      </c>
      <c r="D88" s="69">
        <v>15.12</v>
      </c>
      <c r="E88" s="4">
        <v>0</v>
      </c>
      <c r="F88" s="4">
        <v>0</v>
      </c>
      <c r="G88" s="4">
        <f>C88*D88*E88*F88</f>
        <v>0</v>
      </c>
    </row>
    <row r="89" spans="1:7" ht="10.5" thickBot="1" x14ac:dyDescent="0.4">
      <c r="A89" s="8"/>
      <c r="B89" s="4" t="s">
        <v>67</v>
      </c>
      <c r="C89" s="4"/>
      <c r="D89" s="4"/>
      <c r="E89" s="4"/>
      <c r="F89" s="4"/>
      <c r="G89" s="4"/>
    </row>
    <row r="90" spans="1:7" x14ac:dyDescent="0.35">
      <c r="A90" s="89" t="s">
        <v>83</v>
      </c>
      <c r="B90" s="91"/>
      <c r="C90" s="91"/>
      <c r="D90" s="91"/>
      <c r="E90" s="91"/>
      <c r="F90" s="92"/>
      <c r="G90" s="69">
        <f>G87+G88</f>
        <v>118.05</v>
      </c>
    </row>
    <row r="91" spans="1:7" x14ac:dyDescent="0.35">
      <c r="A91" s="93" t="s">
        <v>79</v>
      </c>
      <c r="B91" s="94"/>
      <c r="C91" s="94"/>
      <c r="D91" s="94"/>
      <c r="E91" s="94"/>
      <c r="F91" s="95"/>
      <c r="G91" s="70">
        <f>G80+G85+G90</f>
        <v>171.89999999999998</v>
      </c>
    </row>
    <row r="92" spans="1:7" x14ac:dyDescent="0.35">
      <c r="A92" s="93" t="s">
        <v>79</v>
      </c>
      <c r="B92" s="94"/>
      <c r="C92" s="94"/>
      <c r="D92" s="94"/>
      <c r="E92" s="94"/>
      <c r="F92" s="95"/>
      <c r="G92" s="70"/>
    </row>
  </sheetData>
  <mergeCells count="23">
    <mergeCell ref="A1:G1"/>
    <mergeCell ref="A43:G43"/>
    <mergeCell ref="A51:F51"/>
    <mergeCell ref="A56:F56"/>
    <mergeCell ref="A62:F62"/>
    <mergeCell ref="A37:F37"/>
    <mergeCell ref="A9:F9"/>
    <mergeCell ref="A14:F14"/>
    <mergeCell ref="A20:F20"/>
    <mergeCell ref="A26:F26"/>
    <mergeCell ref="A31:F31"/>
    <mergeCell ref="A19:F19"/>
    <mergeCell ref="A36:F36"/>
    <mergeCell ref="A92:F92"/>
    <mergeCell ref="A38:F38"/>
    <mergeCell ref="A61:F61"/>
    <mergeCell ref="A73:F73"/>
    <mergeCell ref="A91:F91"/>
    <mergeCell ref="A90:F90"/>
    <mergeCell ref="A80:F80"/>
    <mergeCell ref="A85:F85"/>
    <mergeCell ref="A68:F68"/>
    <mergeCell ref="A74:F74"/>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topLeftCell="A36" zoomScale="85" zoomScaleNormal="85" workbookViewId="0">
      <selection sqref="A1:D1"/>
    </sheetView>
  </sheetViews>
  <sheetFormatPr defaultColWidth="8.6328125" defaultRowHeight="10" x14ac:dyDescent="0.35"/>
  <cols>
    <col min="1" max="1" width="34.90625" style="1" customWidth="1"/>
    <col min="2" max="2" width="18.90625" style="1" customWidth="1"/>
    <col min="3" max="3" width="13.453125" style="1" customWidth="1"/>
    <col min="4" max="4" width="26.54296875" style="1" customWidth="1"/>
    <col min="5" max="16384" width="8.6328125" style="1"/>
  </cols>
  <sheetData>
    <row r="1" spans="1:4" ht="21.75" customHeight="1" thickBot="1" x14ac:dyDescent="0.4">
      <c r="A1" s="115" t="s">
        <v>84</v>
      </c>
      <c r="B1" s="116"/>
      <c r="C1" s="116"/>
      <c r="D1" s="117"/>
    </row>
    <row r="2" spans="1:4" ht="24.65" customHeight="1" thickBot="1" x14ac:dyDescent="0.4">
      <c r="A2" s="25" t="s">
        <v>85</v>
      </c>
      <c r="B2" s="113" t="s">
        <v>86</v>
      </c>
      <c r="C2" s="114"/>
      <c r="D2" s="26" t="s">
        <v>7</v>
      </c>
    </row>
    <row r="3" spans="1:4" ht="10.5" thickBot="1" x14ac:dyDescent="0.4">
      <c r="A3" s="27">
        <v>1</v>
      </c>
      <c r="B3" s="111">
        <v>2</v>
      </c>
      <c r="C3" s="112"/>
      <c r="D3" s="27">
        <v>3</v>
      </c>
    </row>
    <row r="4" spans="1:4" ht="180.5" thickBot="1" x14ac:dyDescent="0.4">
      <c r="A4" s="19" t="str">
        <f>'PI skaičiuoklė'!B6</f>
        <v>31 straipsnis. Žemės ūkio kooperatinė bendrovė (kooperatyvas)                        3. Kooperatinių bendrovių (kooperatyvų) pripažinimo žemės ūkio kooperatinėmis bendrovėmis (kooperatyvais) tvarką nustato Vyriausybės įgaliota institucija. Kooperatinė bendrovė (kooperatyvas), siekianti būti pripažinta žemės ūkio kooperatine bendrove (kooperatyvu), pateikia žemės ūkio ministro įgaliotai institucijai prašymą pripažinti žemės ūkio kooperatine bendrove (kooperatyvu) ir Vyriausybės įgaliotos institucijos tvirtinamame kooperatinių bendrovių (kooperatyvų) pripažinimo žemės ūkio kooperatinėmis bendrovėmis (kooperatyvais) tvarkos apraše nurodytus dokumentus.</v>
      </c>
      <c r="B4" s="3"/>
      <c r="C4" s="3"/>
      <c r="D4" s="3"/>
    </row>
    <row r="5" spans="1:4" ht="30.5" thickBot="1" x14ac:dyDescent="0.4">
      <c r="A5" s="5" t="str">
        <f>'PI skaičiuoklė'!C7</f>
        <v xml:space="preserve">parengti žemės ūkio ministro įgaliotai institucijai prašymą pripažinti žemės ūkio kooperatine bendrove (kooperatyvu) </v>
      </c>
      <c r="B5" s="3"/>
      <c r="C5" s="3"/>
      <c r="D5" s="3"/>
    </row>
    <row r="6" spans="1:4" ht="10.5" thickBot="1" x14ac:dyDescent="0.4">
      <c r="A6" s="8"/>
      <c r="B6" s="4" t="s">
        <v>87</v>
      </c>
      <c r="C6" s="4">
        <v>0</v>
      </c>
      <c r="D6" s="4">
        <f>+C6</f>
        <v>0</v>
      </c>
    </row>
    <row r="7" spans="1:4" ht="10.5" thickBot="1" x14ac:dyDescent="0.4">
      <c r="A7" s="8"/>
      <c r="B7" s="4" t="s">
        <v>88</v>
      </c>
      <c r="C7" s="4">
        <v>0</v>
      </c>
      <c r="D7" s="4">
        <f>+C7</f>
        <v>0</v>
      </c>
    </row>
    <row r="8" spans="1:4" ht="20.149999999999999" customHeight="1" thickBot="1" x14ac:dyDescent="0.4">
      <c r="A8" s="89" t="s">
        <v>89</v>
      </c>
      <c r="B8" s="91"/>
      <c r="C8" s="91"/>
      <c r="D8" s="3">
        <f>SUM(D6:D7)</f>
        <v>0</v>
      </c>
    </row>
    <row r="9" spans="1:4" ht="10.5" thickBot="1" x14ac:dyDescent="0.4">
      <c r="A9" s="5" t="str">
        <f>'PI skaičiuoklė'!C8</f>
        <v>surengti reikalingus duomenis</v>
      </c>
      <c r="B9" s="3"/>
      <c r="C9" s="3"/>
      <c r="D9" s="3"/>
    </row>
    <row r="10" spans="1:4" ht="10.5" thickBot="1" x14ac:dyDescent="0.4">
      <c r="A10" s="8"/>
      <c r="B10" s="4" t="s">
        <v>90</v>
      </c>
      <c r="C10" s="4">
        <v>0</v>
      </c>
      <c r="D10" s="4">
        <f>+C10</f>
        <v>0</v>
      </c>
    </row>
    <row r="11" spans="1:4" ht="10.5" thickBot="1" x14ac:dyDescent="0.4">
      <c r="A11" s="8"/>
      <c r="B11" s="4" t="s">
        <v>91</v>
      </c>
      <c r="C11" s="4">
        <v>0</v>
      </c>
      <c r="D11" s="4">
        <f>+C11</f>
        <v>0</v>
      </c>
    </row>
    <row r="12" spans="1:4" ht="10.5" thickBot="1" x14ac:dyDescent="0.4">
      <c r="A12" s="89" t="s">
        <v>92</v>
      </c>
      <c r="B12" s="91"/>
      <c r="C12" s="91"/>
      <c r="D12" s="3">
        <f>SUM(D10:D11)</f>
        <v>0</v>
      </c>
    </row>
    <row r="13" spans="1:4" ht="30.5" thickBot="1" x14ac:dyDescent="0.4">
      <c r="A13" s="5" t="str">
        <f>'PI skaičiuoklė'!C9</f>
        <v xml:space="preserve">pateikti žemės ūkio ministro įgaliotai institucijai prašymą pripažinti žemės ūkio kooperatine bendrove (kooperatyvu) </v>
      </c>
      <c r="B13" s="3"/>
      <c r="C13" s="3"/>
      <c r="D13" s="3"/>
    </row>
    <row r="14" spans="1:4" ht="10.5" thickBot="1" x14ac:dyDescent="0.4">
      <c r="A14" s="8"/>
      <c r="B14" s="4" t="s">
        <v>93</v>
      </c>
      <c r="C14" s="4">
        <v>0</v>
      </c>
      <c r="D14" s="4">
        <f>+C14</f>
        <v>0</v>
      </c>
    </row>
    <row r="15" spans="1:4" ht="10.5" thickBot="1" x14ac:dyDescent="0.4">
      <c r="A15" s="8"/>
      <c r="B15" s="4" t="s">
        <v>94</v>
      </c>
      <c r="C15" s="4">
        <v>0</v>
      </c>
      <c r="D15" s="4">
        <f>+C15</f>
        <v>0</v>
      </c>
    </row>
    <row r="16" spans="1:4" ht="20.149999999999999" customHeight="1" thickBot="1" x14ac:dyDescent="0.4">
      <c r="A16" s="89" t="s">
        <v>95</v>
      </c>
      <c r="B16" s="91"/>
      <c r="C16" s="91"/>
      <c r="D16" s="3">
        <f>SUM(D14:D15)</f>
        <v>0</v>
      </c>
    </row>
    <row r="17" spans="1:4" ht="10.5" thickBot="1" x14ac:dyDescent="0.4">
      <c r="A17" s="93" t="s">
        <v>96</v>
      </c>
      <c r="B17" s="94"/>
      <c r="C17" s="94"/>
      <c r="D17" s="3">
        <f>SUM(D8,D12,D16)</f>
        <v>0</v>
      </c>
    </row>
    <row r="18" spans="1:4" ht="23.4" customHeight="1" thickBot="1" x14ac:dyDescent="0.4">
      <c r="A18" s="19" t="str">
        <f>'PI skaičiuoklė'!B11</f>
        <v>31 straipsnis. Žemės ūkio kooperatinė bendrovė (kooperatyvas)                        4. Kooperatinė bendrovė (kooperatyvas) žemės ūkio kooperatine bendrove (kooperatyvu) nepripažįstama, jeigu: 2) pateikti ne visi šio straipsnio 1 dalyje nurodytus reikalavimus patvirtinantys Vyriausybės įgaliotos institucijos priimtame Kooperatinių bendrovių (kooperatyvų) pripažinimo žemės ūkio kooperatinėmis bendrovėmis (kooperatyvais) tvarkos apraše nurodyti dokumentai arba pateikti neteisingi duomenys.</v>
      </c>
      <c r="B18" s="4"/>
      <c r="C18" s="4"/>
      <c r="D18" s="4"/>
    </row>
    <row r="19" spans="1:4" ht="10.5" thickBot="1" x14ac:dyDescent="0.4">
      <c r="A19" s="5" t="str">
        <f>'PI skaičiuoklė'!C12</f>
        <v>surinkti dokumentus</v>
      </c>
      <c r="B19" s="3"/>
      <c r="C19" s="3"/>
      <c r="D19" s="3"/>
    </row>
    <row r="20" spans="1:4" ht="10.5" thickBot="1" x14ac:dyDescent="0.4">
      <c r="A20" s="8"/>
      <c r="B20" s="4" t="s">
        <v>97</v>
      </c>
      <c r="C20" s="4">
        <v>0</v>
      </c>
      <c r="D20" s="4">
        <f>+C20</f>
        <v>0</v>
      </c>
    </row>
    <row r="21" spans="1:4" ht="10.5" thickBot="1" x14ac:dyDescent="0.4">
      <c r="A21" s="8"/>
      <c r="B21" s="4" t="s">
        <v>98</v>
      </c>
      <c r="C21" s="4">
        <v>0</v>
      </c>
      <c r="D21" s="4">
        <f>+C21</f>
        <v>0</v>
      </c>
    </row>
    <row r="22" spans="1:4" ht="10.5" thickBot="1" x14ac:dyDescent="0.4">
      <c r="A22" s="89" t="s">
        <v>99</v>
      </c>
      <c r="B22" s="91"/>
      <c r="C22" s="91"/>
      <c r="D22" s="3">
        <f>SUM(D20:D21)</f>
        <v>0</v>
      </c>
    </row>
    <row r="23" spans="1:4" ht="10.5" thickBot="1" x14ac:dyDescent="0.4">
      <c r="A23" s="5" t="str">
        <f>'PI skaičiuoklė'!C13</f>
        <v>parengti  ir užpildyti informaciją</v>
      </c>
      <c r="B23" s="3"/>
      <c r="C23" s="3"/>
      <c r="D23" s="3"/>
    </row>
    <row r="24" spans="1:4" ht="10.5" thickBot="1" x14ac:dyDescent="0.4">
      <c r="A24" s="8"/>
      <c r="B24" s="4" t="s">
        <v>100</v>
      </c>
      <c r="C24" s="4">
        <v>0</v>
      </c>
      <c r="D24" s="4">
        <f>+C24</f>
        <v>0</v>
      </c>
    </row>
    <row r="25" spans="1:4" ht="10.5" thickBot="1" x14ac:dyDescent="0.4">
      <c r="A25" s="8"/>
      <c r="B25" s="4" t="s">
        <v>101</v>
      </c>
      <c r="C25" s="4">
        <v>0</v>
      </c>
      <c r="D25" s="4">
        <f>+C25</f>
        <v>0</v>
      </c>
    </row>
    <row r="26" spans="1:4" ht="10.5" thickBot="1" x14ac:dyDescent="0.4">
      <c r="A26" s="89" t="s">
        <v>102</v>
      </c>
      <c r="B26" s="91"/>
      <c r="C26" s="91"/>
      <c r="D26" s="3">
        <f>SUM(D24:D25)</f>
        <v>0</v>
      </c>
    </row>
    <row r="27" spans="1:4" ht="10.5" thickBot="1" x14ac:dyDescent="0.4">
      <c r="A27" s="5" t="str">
        <f>'PI skaičiuoklė'!C14</f>
        <v>pateikti dokumentus</v>
      </c>
      <c r="B27" s="3"/>
      <c r="C27" s="3"/>
      <c r="D27" s="3"/>
    </row>
    <row r="28" spans="1:4" ht="10.5" thickBot="1" x14ac:dyDescent="0.4">
      <c r="A28" s="8"/>
      <c r="B28" s="4" t="s">
        <v>103</v>
      </c>
      <c r="C28" s="4">
        <v>0</v>
      </c>
      <c r="D28" s="4">
        <f>+C28</f>
        <v>0</v>
      </c>
    </row>
    <row r="29" spans="1:4" ht="10.5" thickBot="1" x14ac:dyDescent="0.4">
      <c r="A29" s="8"/>
      <c r="B29" s="4" t="s">
        <v>104</v>
      </c>
      <c r="C29" s="4">
        <v>0</v>
      </c>
      <c r="D29" s="4">
        <f>+C29</f>
        <v>0</v>
      </c>
    </row>
    <row r="30" spans="1:4" ht="20.149999999999999" customHeight="1" thickBot="1" x14ac:dyDescent="0.4">
      <c r="A30" s="89" t="s">
        <v>105</v>
      </c>
      <c r="B30" s="91"/>
      <c r="C30" s="91"/>
      <c r="D30" s="3">
        <f>SUM(D28:D29)</f>
        <v>0</v>
      </c>
    </row>
    <row r="31" spans="1:4" ht="10.5" thickBot="1" x14ac:dyDescent="0.4">
      <c r="A31" s="93" t="s">
        <v>106</v>
      </c>
      <c r="B31" s="94"/>
      <c r="C31" s="94"/>
      <c r="D31" s="3">
        <f>SUM(D22,D26,D30)</f>
        <v>0</v>
      </c>
    </row>
    <row r="32" spans="1:4" ht="10.5" thickBot="1" x14ac:dyDescent="0.4">
      <c r="A32" s="19" t="e">
        <f>'PI skaičiuoklė'!#REF!</f>
        <v>#REF!</v>
      </c>
      <c r="B32" s="3"/>
      <c r="C32" s="3"/>
      <c r="D32" s="3"/>
    </row>
    <row r="33" spans="1:4" ht="10.5" thickBot="1" x14ac:dyDescent="0.4">
      <c r="A33" s="5" t="e">
        <f>'PI skaičiuoklė'!#REF!</f>
        <v>#REF!</v>
      </c>
      <c r="B33" s="3"/>
      <c r="C33" s="3"/>
      <c r="D33" s="3"/>
    </row>
    <row r="34" spans="1:4" ht="10.5" thickBot="1" x14ac:dyDescent="0.4">
      <c r="A34" s="8"/>
      <c r="B34" s="4" t="s">
        <v>107</v>
      </c>
      <c r="C34" s="4">
        <v>0</v>
      </c>
      <c r="D34" s="4">
        <f>+C34</f>
        <v>0</v>
      </c>
    </row>
    <row r="35" spans="1:4" ht="10.5" thickBot="1" x14ac:dyDescent="0.4">
      <c r="A35" s="8"/>
      <c r="B35" s="4" t="s">
        <v>108</v>
      </c>
      <c r="C35" s="4">
        <v>0</v>
      </c>
      <c r="D35" s="4">
        <f>+C35</f>
        <v>0</v>
      </c>
    </row>
    <row r="36" spans="1:4" ht="20.149999999999999" customHeight="1" thickBot="1" x14ac:dyDescent="0.4">
      <c r="A36" s="89" t="s">
        <v>109</v>
      </c>
      <c r="B36" s="91"/>
      <c r="C36" s="91"/>
      <c r="D36" s="3">
        <f>SUM(D34:D35)</f>
        <v>0</v>
      </c>
    </row>
    <row r="37" spans="1:4" ht="10.5" thickBot="1" x14ac:dyDescent="0.4">
      <c r="A37" s="5" t="e">
        <f>'PI skaičiuoklė'!#REF!</f>
        <v>#REF!</v>
      </c>
      <c r="B37" s="3"/>
      <c r="C37" s="3"/>
      <c r="D37" s="3"/>
    </row>
    <row r="38" spans="1:4" ht="10.5" thickBot="1" x14ac:dyDescent="0.4">
      <c r="A38" s="8"/>
      <c r="B38" s="4" t="s">
        <v>110</v>
      </c>
      <c r="C38" s="4">
        <v>0</v>
      </c>
      <c r="D38" s="4">
        <f>+C38</f>
        <v>0</v>
      </c>
    </row>
    <row r="39" spans="1:4" ht="10.5" thickBot="1" x14ac:dyDescent="0.4">
      <c r="A39" s="8"/>
      <c r="B39" s="4" t="s">
        <v>111</v>
      </c>
      <c r="C39" s="4">
        <v>0</v>
      </c>
      <c r="D39" s="4">
        <f>+C39</f>
        <v>0</v>
      </c>
    </row>
    <row r="40" spans="1:4" ht="10.5" thickBot="1" x14ac:dyDescent="0.4">
      <c r="A40" s="89" t="s">
        <v>112</v>
      </c>
      <c r="B40" s="91"/>
      <c r="C40" s="91"/>
      <c r="D40" s="3">
        <f>SUM(D38:D39)</f>
        <v>0</v>
      </c>
    </row>
    <row r="41" spans="1:4" ht="10.5" thickBot="1" x14ac:dyDescent="0.4">
      <c r="A41" s="5" t="e">
        <f>'PI skaičiuoklė'!#REF!</f>
        <v>#REF!</v>
      </c>
      <c r="B41" s="3"/>
      <c r="C41" s="3"/>
      <c r="D41" s="3"/>
    </row>
    <row r="42" spans="1:4" ht="10.5" thickBot="1" x14ac:dyDescent="0.4">
      <c r="A42" s="8"/>
      <c r="B42" s="4" t="s">
        <v>113</v>
      </c>
      <c r="C42" s="4">
        <v>0</v>
      </c>
      <c r="D42" s="4">
        <f>+C42</f>
        <v>0</v>
      </c>
    </row>
    <row r="43" spans="1:4" ht="10.5" thickBot="1" x14ac:dyDescent="0.4">
      <c r="A43" s="8"/>
      <c r="B43" s="4" t="s">
        <v>114</v>
      </c>
      <c r="C43" s="4">
        <v>0</v>
      </c>
      <c r="D43" s="4">
        <f>+C43</f>
        <v>0</v>
      </c>
    </row>
    <row r="44" spans="1:4" ht="20.149999999999999" customHeight="1" thickBot="1" x14ac:dyDescent="0.4">
      <c r="A44" s="89" t="s">
        <v>115</v>
      </c>
      <c r="B44" s="91"/>
      <c r="C44" s="91"/>
      <c r="D44" s="3">
        <f>SUM(D42:D43)</f>
        <v>0</v>
      </c>
    </row>
    <row r="45" spans="1:4" ht="10.5" thickBot="1" x14ac:dyDescent="0.4">
      <c r="A45" s="93" t="s">
        <v>116</v>
      </c>
      <c r="B45" s="94"/>
      <c r="C45" s="94"/>
      <c r="D45" s="3">
        <f>SUM(D36,D40,D44)</f>
        <v>0</v>
      </c>
    </row>
    <row r="46" spans="1:4" ht="23.4" customHeight="1" thickBot="1" x14ac:dyDescent="0.4">
      <c r="A46" s="19" t="e">
        <f>'PI skaičiuoklė'!#REF!</f>
        <v>#REF!</v>
      </c>
      <c r="B46" s="4"/>
      <c r="C46" s="4"/>
      <c r="D46" s="4"/>
    </row>
    <row r="47" spans="1:4" ht="10.5" thickBot="1" x14ac:dyDescent="0.4">
      <c r="A47" s="5" t="e">
        <f>'PI skaičiuoklė'!#REF!</f>
        <v>#REF!</v>
      </c>
      <c r="B47" s="3"/>
      <c r="C47" s="3"/>
      <c r="D47" s="3"/>
    </row>
    <row r="48" spans="1:4" ht="10.5" thickBot="1" x14ac:dyDescent="0.4">
      <c r="A48" s="8"/>
      <c r="B48" s="4" t="s">
        <v>117</v>
      </c>
      <c r="C48" s="4">
        <v>0</v>
      </c>
      <c r="D48" s="4">
        <f>+C48</f>
        <v>0</v>
      </c>
    </row>
    <row r="49" spans="1:4" ht="10.5" thickBot="1" x14ac:dyDescent="0.4">
      <c r="A49" s="8"/>
      <c r="B49" s="4" t="s">
        <v>118</v>
      </c>
      <c r="C49" s="4">
        <v>0</v>
      </c>
      <c r="D49" s="4">
        <f>+C49</f>
        <v>0</v>
      </c>
    </row>
    <row r="50" spans="1:4" ht="10.5" thickBot="1" x14ac:dyDescent="0.4">
      <c r="A50" s="89" t="s">
        <v>119</v>
      </c>
      <c r="B50" s="91"/>
      <c r="C50" s="91"/>
      <c r="D50" s="3">
        <f>SUM(D48:D49)</f>
        <v>0</v>
      </c>
    </row>
    <row r="51" spans="1:4" ht="10.5" thickBot="1" x14ac:dyDescent="0.4">
      <c r="A51" s="5" t="e">
        <f>'PI skaičiuoklė'!#REF!</f>
        <v>#REF!</v>
      </c>
      <c r="B51" s="3"/>
      <c r="C51" s="3"/>
      <c r="D51" s="3"/>
    </row>
    <row r="52" spans="1:4" ht="10.5" thickBot="1" x14ac:dyDescent="0.4">
      <c r="A52" s="8"/>
      <c r="B52" s="4" t="s">
        <v>120</v>
      </c>
      <c r="C52" s="4">
        <v>0</v>
      </c>
      <c r="D52" s="4">
        <f>+C52</f>
        <v>0</v>
      </c>
    </row>
    <row r="53" spans="1:4" ht="10.5" thickBot="1" x14ac:dyDescent="0.4">
      <c r="A53" s="8"/>
      <c r="B53" s="4" t="s">
        <v>121</v>
      </c>
      <c r="C53" s="4">
        <v>0</v>
      </c>
      <c r="D53" s="4">
        <f>+C53</f>
        <v>0</v>
      </c>
    </row>
    <row r="54" spans="1:4" ht="10.5" thickBot="1" x14ac:dyDescent="0.4">
      <c r="A54" s="89" t="s">
        <v>122</v>
      </c>
      <c r="B54" s="91"/>
      <c r="C54" s="91"/>
      <c r="D54" s="3">
        <f>SUM(D52:D53)</f>
        <v>0</v>
      </c>
    </row>
    <row r="55" spans="1:4" ht="10.5" thickBot="1" x14ac:dyDescent="0.4">
      <c r="A55" s="5" t="e">
        <f>'PI skaičiuoklė'!#REF!</f>
        <v>#REF!</v>
      </c>
      <c r="B55" s="3"/>
      <c r="C55" s="3"/>
      <c r="D55" s="3"/>
    </row>
    <row r="56" spans="1:4" ht="10.5" thickBot="1" x14ac:dyDescent="0.4">
      <c r="A56" s="8"/>
      <c r="B56" s="4" t="s">
        <v>123</v>
      </c>
      <c r="C56" s="4">
        <v>0</v>
      </c>
      <c r="D56" s="4">
        <f>+C56</f>
        <v>0</v>
      </c>
    </row>
    <row r="57" spans="1:4" ht="10.5" thickBot="1" x14ac:dyDescent="0.4">
      <c r="A57" s="8"/>
      <c r="B57" s="4" t="s">
        <v>124</v>
      </c>
      <c r="C57" s="4">
        <v>0</v>
      </c>
      <c r="D57" s="4">
        <f>+C57</f>
        <v>0</v>
      </c>
    </row>
    <row r="58" spans="1:4" ht="20.149999999999999" customHeight="1" thickBot="1" x14ac:dyDescent="0.4">
      <c r="A58" s="89" t="s">
        <v>125</v>
      </c>
      <c r="B58" s="91"/>
      <c r="C58" s="91"/>
      <c r="D58" s="3">
        <f>SUM(D56:D57)</f>
        <v>0</v>
      </c>
    </row>
    <row r="59" spans="1:4" ht="10.5" thickBot="1" x14ac:dyDescent="0.4">
      <c r="A59" s="93" t="s">
        <v>126</v>
      </c>
      <c r="B59" s="94"/>
      <c r="C59" s="94"/>
      <c r="D59" s="3">
        <f>SUM(D50,D54,D58)</f>
        <v>0</v>
      </c>
    </row>
    <row r="60" spans="1:4" ht="10.5" thickBot="1" x14ac:dyDescent="0.4">
      <c r="A60" s="19" t="e">
        <f>'PI skaičiuoklė'!#REF!</f>
        <v>#REF!</v>
      </c>
      <c r="B60" s="3"/>
      <c r="C60" s="3"/>
      <c r="D60" s="3"/>
    </row>
    <row r="61" spans="1:4" ht="10.5" thickBot="1" x14ac:dyDescent="0.4">
      <c r="A61" s="5" t="e">
        <f>'PI skaičiuoklė'!#REF!</f>
        <v>#REF!</v>
      </c>
      <c r="B61" s="3"/>
      <c r="C61" s="3"/>
      <c r="D61" s="3"/>
    </row>
    <row r="62" spans="1:4" ht="10.5" thickBot="1" x14ac:dyDescent="0.4">
      <c r="A62" s="8"/>
      <c r="B62" s="4" t="s">
        <v>127</v>
      </c>
      <c r="C62" s="4">
        <v>0</v>
      </c>
      <c r="D62" s="4">
        <f>+C62</f>
        <v>0</v>
      </c>
    </row>
    <row r="63" spans="1:4" ht="10.5" thickBot="1" x14ac:dyDescent="0.4">
      <c r="A63" s="8"/>
      <c r="B63" s="4" t="s">
        <v>128</v>
      </c>
      <c r="C63" s="4">
        <v>0</v>
      </c>
      <c r="D63" s="4">
        <f>+C63</f>
        <v>0</v>
      </c>
    </row>
    <row r="64" spans="1:4" ht="20.149999999999999" customHeight="1" thickBot="1" x14ac:dyDescent="0.4">
      <c r="A64" s="89" t="s">
        <v>129</v>
      </c>
      <c r="B64" s="91"/>
      <c r="C64" s="91"/>
      <c r="D64" s="3">
        <f>SUM(D62:D63)</f>
        <v>0</v>
      </c>
    </row>
    <row r="65" spans="1:4" ht="10.5" thickBot="1" x14ac:dyDescent="0.4">
      <c r="A65" s="5" t="e">
        <f>'PI skaičiuoklė'!#REF!</f>
        <v>#REF!</v>
      </c>
      <c r="B65" s="3"/>
      <c r="C65" s="3"/>
      <c r="D65" s="3"/>
    </row>
    <row r="66" spans="1:4" ht="10.5" thickBot="1" x14ac:dyDescent="0.4">
      <c r="A66" s="8"/>
      <c r="B66" s="4" t="s">
        <v>130</v>
      </c>
      <c r="C66" s="4">
        <v>0</v>
      </c>
      <c r="D66" s="4">
        <f>+C66</f>
        <v>0</v>
      </c>
    </row>
    <row r="67" spans="1:4" ht="10.5" thickBot="1" x14ac:dyDescent="0.4">
      <c r="A67" s="8"/>
      <c r="B67" s="4" t="s">
        <v>131</v>
      </c>
      <c r="C67" s="4">
        <v>0</v>
      </c>
      <c r="D67" s="4">
        <f>+C67</f>
        <v>0</v>
      </c>
    </row>
    <row r="68" spans="1:4" ht="10.5" thickBot="1" x14ac:dyDescent="0.4">
      <c r="A68" s="89" t="s">
        <v>132</v>
      </c>
      <c r="B68" s="91"/>
      <c r="C68" s="91"/>
      <c r="D68" s="3">
        <f>SUM(D66:D67)</f>
        <v>0</v>
      </c>
    </row>
    <row r="69" spans="1:4" ht="10.5" thickBot="1" x14ac:dyDescent="0.4">
      <c r="A69" s="5" t="e">
        <f>'PI skaičiuoklė'!#REF!</f>
        <v>#REF!</v>
      </c>
      <c r="B69" s="3"/>
      <c r="C69" s="3"/>
      <c r="D69" s="3"/>
    </row>
    <row r="70" spans="1:4" ht="10.5" thickBot="1" x14ac:dyDescent="0.4">
      <c r="A70" s="8"/>
      <c r="B70" s="4" t="s">
        <v>133</v>
      </c>
      <c r="C70" s="4">
        <v>0</v>
      </c>
      <c r="D70" s="4">
        <f>+C70</f>
        <v>0</v>
      </c>
    </row>
    <row r="71" spans="1:4" ht="10.5" thickBot="1" x14ac:dyDescent="0.4">
      <c r="A71" s="8"/>
      <c r="B71" s="4" t="s">
        <v>134</v>
      </c>
      <c r="C71" s="4">
        <v>0</v>
      </c>
      <c r="D71" s="4">
        <f>+C71</f>
        <v>0</v>
      </c>
    </row>
    <row r="72" spans="1:4" ht="20.149999999999999" customHeight="1" thickBot="1" x14ac:dyDescent="0.4">
      <c r="A72" s="89" t="s">
        <v>135</v>
      </c>
      <c r="B72" s="91"/>
      <c r="C72" s="91"/>
      <c r="D72" s="3">
        <f>SUM(D70:D71)</f>
        <v>0</v>
      </c>
    </row>
    <row r="73" spans="1:4" ht="10.5" thickBot="1" x14ac:dyDescent="0.4">
      <c r="A73" s="93" t="s">
        <v>136</v>
      </c>
      <c r="B73" s="94"/>
      <c r="C73" s="94"/>
      <c r="D73" s="3">
        <f>SUM(D64,D68,D72)</f>
        <v>0</v>
      </c>
    </row>
    <row r="74" spans="1:4" ht="23.4" customHeight="1" thickBot="1" x14ac:dyDescent="0.4">
      <c r="A74" s="19" t="e">
        <f>'PI skaičiuoklė'!#REF!</f>
        <v>#REF!</v>
      </c>
      <c r="B74" s="4"/>
      <c r="C74" s="4"/>
      <c r="D74" s="4"/>
    </row>
    <row r="75" spans="1:4" ht="10.5" thickBot="1" x14ac:dyDescent="0.4">
      <c r="A75" s="5" t="e">
        <f>'PI skaičiuoklė'!#REF!</f>
        <v>#REF!</v>
      </c>
      <c r="B75" s="3"/>
      <c r="C75" s="3"/>
      <c r="D75" s="3"/>
    </row>
    <row r="76" spans="1:4" ht="10.5" thickBot="1" x14ac:dyDescent="0.4">
      <c r="A76" s="8"/>
      <c r="B76" s="4" t="s">
        <v>137</v>
      </c>
      <c r="C76" s="4">
        <v>0</v>
      </c>
      <c r="D76" s="4">
        <f>+C76</f>
        <v>0</v>
      </c>
    </row>
    <row r="77" spans="1:4" ht="10.5" thickBot="1" x14ac:dyDescent="0.4">
      <c r="A77" s="8"/>
      <c r="B77" s="4" t="s">
        <v>138</v>
      </c>
      <c r="C77" s="4">
        <v>0</v>
      </c>
      <c r="D77" s="4">
        <f>+C77</f>
        <v>0</v>
      </c>
    </row>
    <row r="78" spans="1:4" ht="10.5" thickBot="1" x14ac:dyDescent="0.4">
      <c r="A78" s="89" t="s">
        <v>139</v>
      </c>
      <c r="B78" s="91"/>
      <c r="C78" s="91"/>
      <c r="D78" s="3">
        <f>SUM(D76:D77)</f>
        <v>0</v>
      </c>
    </row>
    <row r="79" spans="1:4" ht="10.5" thickBot="1" x14ac:dyDescent="0.4">
      <c r="A79" s="5" t="e">
        <f>'PI skaičiuoklė'!#REF!</f>
        <v>#REF!</v>
      </c>
      <c r="B79" s="3"/>
      <c r="C79" s="3"/>
      <c r="D79" s="3"/>
    </row>
    <row r="80" spans="1:4" ht="10.5" thickBot="1" x14ac:dyDescent="0.4">
      <c r="A80" s="8"/>
      <c r="B80" s="4" t="s">
        <v>140</v>
      </c>
      <c r="C80" s="4">
        <v>0</v>
      </c>
      <c r="D80" s="4">
        <f>+C80</f>
        <v>0</v>
      </c>
    </row>
    <row r="81" spans="1:4" ht="10.5" thickBot="1" x14ac:dyDescent="0.4">
      <c r="A81" s="8"/>
      <c r="B81" s="4" t="s">
        <v>141</v>
      </c>
      <c r="C81" s="4">
        <v>0</v>
      </c>
      <c r="D81" s="4">
        <f>+C81</f>
        <v>0</v>
      </c>
    </row>
    <row r="82" spans="1:4" ht="10.5" thickBot="1" x14ac:dyDescent="0.4">
      <c r="A82" s="89" t="s">
        <v>142</v>
      </c>
      <c r="B82" s="91"/>
      <c r="C82" s="91"/>
      <c r="D82" s="3">
        <f>SUM(D80:D81)</f>
        <v>0</v>
      </c>
    </row>
    <row r="83" spans="1:4" ht="10.5" thickBot="1" x14ac:dyDescent="0.4">
      <c r="A83" s="5" t="e">
        <f>'PI skaičiuoklė'!#REF!</f>
        <v>#REF!</v>
      </c>
      <c r="B83" s="3"/>
      <c r="C83" s="3"/>
      <c r="D83" s="3"/>
    </row>
    <row r="84" spans="1:4" ht="10.5" thickBot="1" x14ac:dyDescent="0.4">
      <c r="A84" s="8"/>
      <c r="B84" s="4" t="s">
        <v>143</v>
      </c>
      <c r="C84" s="4">
        <v>0</v>
      </c>
      <c r="D84" s="4">
        <f>+C84</f>
        <v>0</v>
      </c>
    </row>
    <row r="85" spans="1:4" ht="10.5" thickBot="1" x14ac:dyDescent="0.4">
      <c r="A85" s="8"/>
      <c r="B85" s="4" t="s">
        <v>144</v>
      </c>
      <c r="C85" s="4">
        <v>0</v>
      </c>
      <c r="D85" s="4">
        <f>+C85</f>
        <v>0</v>
      </c>
    </row>
    <row r="86" spans="1:4" ht="20.149999999999999" customHeight="1" thickBot="1" x14ac:dyDescent="0.4">
      <c r="A86" s="89" t="s">
        <v>145</v>
      </c>
      <c r="B86" s="91"/>
      <c r="C86" s="91"/>
      <c r="D86" s="3">
        <f>SUM(D84:D85)</f>
        <v>0</v>
      </c>
    </row>
    <row r="87" spans="1:4" ht="10.5" thickBot="1" x14ac:dyDescent="0.4">
      <c r="A87" s="93" t="s">
        <v>146</v>
      </c>
      <c r="B87" s="94"/>
      <c r="C87" s="94"/>
      <c r="D87" s="3">
        <f>SUM(D78,D82,D86)</f>
        <v>0</v>
      </c>
    </row>
    <row r="91" spans="1:4" ht="10.5" thickBot="1" x14ac:dyDescent="0.4"/>
    <row r="92" spans="1:4" ht="21.75" customHeight="1" thickBot="1" x14ac:dyDescent="0.4">
      <c r="A92" s="118" t="s">
        <v>147</v>
      </c>
      <c r="B92" s="119"/>
      <c r="C92" s="119"/>
      <c r="D92" s="120"/>
    </row>
    <row r="93" spans="1:4" ht="30" customHeight="1" thickBot="1" x14ac:dyDescent="0.4">
      <c r="A93" s="25" t="s">
        <v>148</v>
      </c>
      <c r="B93" s="113" t="s">
        <v>86</v>
      </c>
      <c r="C93" s="114"/>
      <c r="D93" s="26" t="s">
        <v>7</v>
      </c>
    </row>
    <row r="94" spans="1:4" ht="10.5" thickBot="1" x14ac:dyDescent="0.4">
      <c r="A94" s="27">
        <v>1</v>
      </c>
      <c r="B94" s="111">
        <v>2</v>
      </c>
      <c r="C94" s="112"/>
      <c r="D94" s="27">
        <v>3</v>
      </c>
    </row>
    <row r="95" spans="1:4" ht="190.5" thickBot="1" x14ac:dyDescent="0.4">
      <c r="A95" s="19" t="str">
        <f>'PI skaičiuoklė'!B18</f>
        <v>31 straipsnis. Žemės ūkio kooperatinė bendrovė                                                    1. Informacija apie kooperatines bendroves, kurios yra žemės ūkio kooperatinės bendrovės, kaupiama Juridinių asmenų registro informacinėje sistemoje ir skelbiama viešai Juridinių asmenų registro tvarkytojo Juridinių asmenų registro informacinės sistemos nuostatuose nustatyta tvarka. Žemės ūkio kooperatinės bendrovės vadovas įvertina, ar žemės ūkio kooperatinė bendrovė atitinka šio straipsnio 2 dalyje nustatytus reikalavimus, ir Juridinių asmenų registro informacinės sistemos nuostatuose nustatyta tvarka kreipiasi į Juridinių asmenų registro informacinės sistemos duomenų tvarkytoją dėl žymos, kad kooperatinė bendrovė yra žemės ūkio kooperatinė bendrovė, įregistravimo.</v>
      </c>
      <c r="B95" s="3"/>
      <c r="C95" s="3"/>
      <c r="D95" s="3"/>
    </row>
    <row r="96" spans="1:4" ht="20.5" thickBot="1" x14ac:dyDescent="0.4">
      <c r="A96" s="5" t="str">
        <f>'PI skaičiuoklė'!C19</f>
        <v>įvertinti atitiktį 3(1) straipsnio 2 dalies reikalavimams</v>
      </c>
      <c r="B96" s="3"/>
      <c r="C96" s="3"/>
      <c r="D96" s="3"/>
    </row>
    <row r="97" spans="1:4" ht="10.5" thickBot="1" x14ac:dyDescent="0.4">
      <c r="A97" s="8"/>
      <c r="B97" s="4" t="s">
        <v>87</v>
      </c>
      <c r="C97" s="4">
        <v>0</v>
      </c>
      <c r="D97" s="4">
        <f>+C97</f>
        <v>0</v>
      </c>
    </row>
    <row r="98" spans="1:4" ht="10.5" thickBot="1" x14ac:dyDescent="0.4">
      <c r="A98" s="8"/>
      <c r="B98" s="4" t="s">
        <v>88</v>
      </c>
      <c r="C98" s="4">
        <v>0</v>
      </c>
      <c r="D98" s="4">
        <f>+C98</f>
        <v>0</v>
      </c>
    </row>
    <row r="99" spans="1:4" ht="10.5" thickBot="1" x14ac:dyDescent="0.4">
      <c r="A99" s="89" t="s">
        <v>89</v>
      </c>
      <c r="B99" s="91"/>
      <c r="C99" s="91"/>
      <c r="D99" s="3">
        <f>SUM(D97:D98)</f>
        <v>0</v>
      </c>
    </row>
    <row r="100" spans="1:4" ht="10.5" thickBot="1" x14ac:dyDescent="0.4">
      <c r="A100" s="5" t="str">
        <f>'PI skaičiuoklė'!C20</f>
        <v>parengti kreipimąsi ir reikalingus duomenis</v>
      </c>
      <c r="B100" s="3"/>
      <c r="C100" s="3"/>
      <c r="D100" s="3"/>
    </row>
    <row r="101" spans="1:4" ht="10.5" thickBot="1" x14ac:dyDescent="0.4">
      <c r="A101" s="8"/>
      <c r="B101" s="4" t="s">
        <v>90</v>
      </c>
      <c r="C101" s="4">
        <v>0</v>
      </c>
      <c r="D101" s="4">
        <f>+C101</f>
        <v>0</v>
      </c>
    </row>
    <row r="102" spans="1:4" ht="10.5" thickBot="1" x14ac:dyDescent="0.4">
      <c r="A102" s="8"/>
      <c r="B102" s="4" t="s">
        <v>91</v>
      </c>
      <c r="C102" s="4">
        <v>0</v>
      </c>
      <c r="D102" s="4">
        <f>+C102</f>
        <v>0</v>
      </c>
    </row>
    <row r="103" spans="1:4" ht="10.5" thickBot="1" x14ac:dyDescent="0.4">
      <c r="A103" s="89" t="s">
        <v>92</v>
      </c>
      <c r="B103" s="91"/>
      <c r="C103" s="91"/>
      <c r="D103" s="3">
        <f>SUM(D101:D102)</f>
        <v>0</v>
      </c>
    </row>
    <row r="104" spans="1:4" ht="20.5" thickBot="1" x14ac:dyDescent="0.4">
      <c r="A104" s="5" t="str">
        <f>'PI skaičiuoklė'!C21</f>
        <v>pateikti kreipimąsi  JAR  IS duomenų tvarkytojui dėl žymos įregistravimo</v>
      </c>
      <c r="B104" s="3"/>
      <c r="C104" s="3"/>
      <c r="D104" s="3"/>
    </row>
    <row r="105" spans="1:4" ht="10.5" thickBot="1" x14ac:dyDescent="0.4">
      <c r="A105" s="8"/>
      <c r="B105" s="4" t="s">
        <v>93</v>
      </c>
      <c r="C105" s="4">
        <v>0</v>
      </c>
      <c r="D105" s="4">
        <f>+C105</f>
        <v>0</v>
      </c>
    </row>
    <row r="106" spans="1:4" ht="10.5" thickBot="1" x14ac:dyDescent="0.4">
      <c r="A106" s="8"/>
      <c r="B106" s="4" t="s">
        <v>94</v>
      </c>
      <c r="C106" s="4">
        <v>0</v>
      </c>
      <c r="D106" s="4">
        <f>+C106</f>
        <v>0</v>
      </c>
    </row>
    <row r="107" spans="1:4" ht="10.5" thickBot="1" x14ac:dyDescent="0.4">
      <c r="A107" s="89" t="s">
        <v>95</v>
      </c>
      <c r="B107" s="91"/>
      <c r="C107" s="91"/>
      <c r="D107" s="3">
        <f>SUM(D105:D106)</f>
        <v>0</v>
      </c>
    </row>
    <row r="108" spans="1:4" ht="10.5" thickBot="1" x14ac:dyDescent="0.4">
      <c r="A108" s="93" t="s">
        <v>96</v>
      </c>
      <c r="B108" s="94"/>
      <c r="C108" s="94"/>
      <c r="D108" s="3">
        <f>SUM(D99,D103,D107)</f>
        <v>0</v>
      </c>
    </row>
    <row r="109" spans="1:4" ht="250.5" thickBot="1" x14ac:dyDescent="0.4">
      <c r="A109" s="19" t="str">
        <f>'PI skaičiuoklė'!B23</f>
        <v>31 straipsnis. Žemės ūkio kooperatinė bendrovė                                                         3. Vyriausybės įgaliota institucija, žemės ūkio ministro nustatyta tvarka, gavusi informaciją apie šio straipsnio 1 dalyje nurodytos žymos, kad kooperatinė bendrovė yra žemės ūkio kooperatinė bendrovė, įregistravimą, vertina kooperatinės bendrovės atitiktį šio straipsnio 2 dalyje nustatytiems reikalavimams. Vyriausybės įgaliota institucija visą kooperatinės bendrovės buvimo žemės ūkio kooperatine bendrove laikotarpį, ne rečiau kaip kartą per trejus metus, įvertina kooperatinės bendrovės atitiktį šio straipsnio 2 dalyje nustatytiems reikalavimams. Vertinimas atliekamas naudojantis registrų informacinių sistemų ir valstybės informacinių sistemų, savivaldybių institucijų ir įstaigų duomenimis, žemės ūkio kooperatinės bendrovės pateiktais dokumentais ir kita teisėtai prieinama informacija, taip pat, kai to reikia vertinimui užtikrinti, atliekant faktinių duomenų patikrinimą vietoje.</v>
      </c>
      <c r="B109" s="4"/>
      <c r="C109" s="4"/>
      <c r="D109" s="4"/>
    </row>
    <row r="110" spans="1:4" ht="10.5" thickBot="1" x14ac:dyDescent="0.4">
      <c r="A110" s="5" t="str">
        <f>'PI skaičiuoklė'!C24</f>
        <v>surinkti reikalingus dokumentus ir duomenis</v>
      </c>
      <c r="B110" s="3"/>
      <c r="C110" s="3"/>
      <c r="D110" s="3"/>
    </row>
    <row r="111" spans="1:4" ht="10.5" thickBot="1" x14ac:dyDescent="0.4">
      <c r="A111" s="8"/>
      <c r="B111" s="4" t="s">
        <v>97</v>
      </c>
      <c r="C111" s="4">
        <v>0</v>
      </c>
      <c r="D111" s="4">
        <f>+C111</f>
        <v>0</v>
      </c>
    </row>
    <row r="112" spans="1:4" ht="10.5" thickBot="1" x14ac:dyDescent="0.4">
      <c r="A112" s="8"/>
      <c r="B112" s="4" t="s">
        <v>98</v>
      </c>
      <c r="C112" s="4">
        <v>0</v>
      </c>
      <c r="D112" s="4">
        <f>+C112</f>
        <v>0</v>
      </c>
    </row>
    <row r="113" spans="1:4" ht="10.5" thickBot="1" x14ac:dyDescent="0.4">
      <c r="A113" s="89" t="s">
        <v>99</v>
      </c>
      <c r="B113" s="91"/>
      <c r="C113" s="91"/>
      <c r="D113" s="3">
        <f>SUM(D111:D112)</f>
        <v>0</v>
      </c>
    </row>
    <row r="114" spans="1:4" ht="10.5" thickBot="1" x14ac:dyDescent="0.4">
      <c r="A114" s="5" t="e">
        <f>'PI skaičiuoklė'!#REF!</f>
        <v>#REF!</v>
      </c>
      <c r="B114" s="3"/>
      <c r="C114" s="3"/>
      <c r="D114" s="3"/>
    </row>
    <row r="115" spans="1:4" ht="10.5" thickBot="1" x14ac:dyDescent="0.4">
      <c r="A115" s="8"/>
      <c r="B115" s="4" t="s">
        <v>100</v>
      </c>
      <c r="C115" s="4">
        <v>0</v>
      </c>
      <c r="D115" s="4">
        <f>+C115</f>
        <v>0</v>
      </c>
    </row>
    <row r="116" spans="1:4" ht="10.5" thickBot="1" x14ac:dyDescent="0.4">
      <c r="A116" s="8"/>
      <c r="B116" s="4" t="s">
        <v>101</v>
      </c>
      <c r="C116" s="4">
        <v>0</v>
      </c>
      <c r="D116" s="4">
        <f>+C116</f>
        <v>0</v>
      </c>
    </row>
    <row r="117" spans="1:4" ht="10.5" thickBot="1" x14ac:dyDescent="0.4">
      <c r="A117" s="89" t="s">
        <v>102</v>
      </c>
      <c r="B117" s="91"/>
      <c r="C117" s="91"/>
      <c r="D117" s="3">
        <f>SUM(D115:D116)</f>
        <v>0</v>
      </c>
    </row>
    <row r="118" spans="1:4" ht="20.5" thickBot="1" x14ac:dyDescent="0.4">
      <c r="A118" s="5" t="str">
        <f>'PI skaičiuoklė'!C25</f>
        <v>pateikti dokumentus ir duomenis Vyriausybės įgaliotai institucijai</v>
      </c>
      <c r="B118" s="3"/>
      <c r="C118" s="3"/>
      <c r="D118" s="3"/>
    </row>
    <row r="119" spans="1:4" ht="10.5" thickBot="1" x14ac:dyDescent="0.4">
      <c r="A119" s="8"/>
      <c r="B119" s="4" t="s">
        <v>103</v>
      </c>
      <c r="C119" s="4">
        <v>0</v>
      </c>
      <c r="D119" s="4">
        <f>+C119</f>
        <v>0</v>
      </c>
    </row>
    <row r="120" spans="1:4" ht="10.5" thickBot="1" x14ac:dyDescent="0.4">
      <c r="A120" s="8"/>
      <c r="B120" s="4" t="s">
        <v>104</v>
      </c>
      <c r="C120" s="4">
        <v>0</v>
      </c>
      <c r="D120" s="4">
        <f>+C120</f>
        <v>0</v>
      </c>
    </row>
    <row r="121" spans="1:4" ht="10.5" thickBot="1" x14ac:dyDescent="0.4">
      <c r="A121" s="89" t="s">
        <v>105</v>
      </c>
      <c r="B121" s="91"/>
      <c r="C121" s="91"/>
      <c r="D121" s="3">
        <f>SUM(D119:D120)</f>
        <v>0</v>
      </c>
    </row>
    <row r="122" spans="1:4" ht="10.5" thickBot="1" x14ac:dyDescent="0.4">
      <c r="A122" s="93" t="s">
        <v>106</v>
      </c>
      <c r="B122" s="94"/>
      <c r="C122" s="94"/>
      <c r="D122" s="3">
        <f>SUM(D113,D117,D121)</f>
        <v>0</v>
      </c>
    </row>
    <row r="123" spans="1:4" ht="310.5" thickBot="1" x14ac:dyDescent="0.4">
      <c r="A123" s="19" t="str">
        <f>'PI skaičiuoklė'!B27</f>
        <v>31 straipsnis. Žemės ūkio kooperatinė bendrovė                                                         4. Vyriausybės įgaliota institucija, nustačiusi, kad žemės ūkio kooperatinė bendrovė neatitinka šio straipsnio 2 dalyje nustatytų reikalavimų, raštu informuoja žemės ūkio kooperatinę bendrovę ir nustato 30 darbo dienų terminą neatitikimams pašalinti. Šis terminas žemės ūkio kooperatinės bendrovės motyvuotu prašymu gali būti pratęstas, jeigu dėl objektyvių aplinkybių neatitikimams pašalinti reikia daugiau laiko, tačiau bendras terminas negali viršyti 60 darbo dienų. Šioje dalyje nustatytas terminas taikomas tik tiems neatitikimams, kurie pagal savo pobūdį gali būti pašalinti. Kai po pakartotinio vertinimo nustatoma, kad žemės ūkio kooperatinė bendrovė neatitinka šio straipsnio 2 dalyje nustatytų reikalavimų, tačiau nenustatyta šio straipsnio 7 dalyje nurodytų esminių neatitikimų, o nustatyti neatitikimai pagal savo pobūdį gali būti pašalinti, žemės ūkio kooperatinei bendrovei pakartotinai nustatomas terminas neatitikimams pašalinti. Jeigu per pakartotinai nustatytą terminą neatitikimai nepašalinami, Vyriausybės įgaliota institucija priima sprendimą, kad žemės ūkio kooperatinė bendrovė neatitinka šio straipsnio 2 dalyje nustatytų reikalavimų.</v>
      </c>
      <c r="B123" s="3"/>
      <c r="C123" s="3"/>
      <c r="D123" s="3"/>
    </row>
    <row r="124" spans="1:4" ht="10.5" thickBot="1" x14ac:dyDescent="0.4">
      <c r="A124" s="5" t="str">
        <f>'PI skaičiuoklė'!C28</f>
        <v>įvertinti institucijos nurodytus neatitikimus</v>
      </c>
      <c r="B124" s="3"/>
      <c r="C124" s="3"/>
      <c r="D124" s="3"/>
    </row>
    <row r="125" spans="1:4" ht="10.5" thickBot="1" x14ac:dyDescent="0.4">
      <c r="A125" s="8"/>
      <c r="B125" s="4" t="s">
        <v>107</v>
      </c>
      <c r="C125" s="4">
        <v>0</v>
      </c>
      <c r="D125" s="4">
        <f>+C125</f>
        <v>0</v>
      </c>
    </row>
    <row r="126" spans="1:4" ht="10.5" thickBot="1" x14ac:dyDescent="0.4">
      <c r="A126" s="8"/>
      <c r="B126" s="4" t="s">
        <v>108</v>
      </c>
      <c r="C126" s="4">
        <v>0</v>
      </c>
      <c r="D126" s="4">
        <f>+C126</f>
        <v>0</v>
      </c>
    </row>
    <row r="127" spans="1:4" ht="10.5" thickBot="1" x14ac:dyDescent="0.4">
      <c r="A127" s="89" t="s">
        <v>109</v>
      </c>
      <c r="B127" s="91"/>
      <c r="C127" s="91"/>
      <c r="D127" s="3">
        <f>SUM(D125:D126)</f>
        <v>0</v>
      </c>
    </row>
    <row r="128" spans="1:4" ht="20.5" thickBot="1" x14ac:dyDescent="0.4">
      <c r="A128" s="5" t="str">
        <f>'PI skaičiuoklė'!C29</f>
        <v>parengti trūkstamus ar tikslintinus duomenis ir dokumentus</v>
      </c>
      <c r="B128" s="3"/>
      <c r="C128" s="3"/>
      <c r="D128" s="3"/>
    </row>
    <row r="129" spans="1:4" ht="10.5" thickBot="1" x14ac:dyDescent="0.4">
      <c r="A129" s="8"/>
      <c r="B129" s="4" t="s">
        <v>110</v>
      </c>
      <c r="C129" s="4">
        <v>0</v>
      </c>
      <c r="D129" s="4">
        <f>+C129</f>
        <v>0</v>
      </c>
    </row>
    <row r="130" spans="1:4" ht="10.5" thickBot="1" x14ac:dyDescent="0.4">
      <c r="A130" s="8"/>
      <c r="B130" s="4" t="s">
        <v>111</v>
      </c>
      <c r="C130" s="4">
        <v>0</v>
      </c>
      <c r="D130" s="4">
        <f>+C130</f>
        <v>0</v>
      </c>
    </row>
    <row r="131" spans="1:4" ht="10.5" thickBot="1" x14ac:dyDescent="0.4">
      <c r="A131" s="89" t="s">
        <v>112</v>
      </c>
      <c r="B131" s="91"/>
      <c r="C131" s="91"/>
      <c r="D131" s="3">
        <f>SUM(D129:D130)</f>
        <v>0</v>
      </c>
    </row>
    <row r="132" spans="1:4" ht="20.5" thickBot="1" x14ac:dyDescent="0.4">
      <c r="A132" s="5" t="str">
        <f>'PI skaičiuoklė'!C30</f>
        <v>pateikti informaciją apie neatitikimų pašalinimą</v>
      </c>
      <c r="B132" s="3"/>
      <c r="C132" s="3"/>
      <c r="D132" s="3"/>
    </row>
    <row r="133" spans="1:4" ht="10.5" thickBot="1" x14ac:dyDescent="0.4">
      <c r="A133" s="8"/>
      <c r="B133" s="4" t="s">
        <v>113</v>
      </c>
      <c r="C133" s="4">
        <v>0</v>
      </c>
      <c r="D133" s="4">
        <f>+C133</f>
        <v>0</v>
      </c>
    </row>
    <row r="134" spans="1:4" ht="10.5" thickBot="1" x14ac:dyDescent="0.4">
      <c r="A134" s="8"/>
      <c r="B134" s="4" t="s">
        <v>114</v>
      </c>
      <c r="C134" s="4">
        <v>0</v>
      </c>
      <c r="D134" s="4">
        <f>+C134</f>
        <v>0</v>
      </c>
    </row>
    <row r="135" spans="1:4" ht="10.5" thickBot="1" x14ac:dyDescent="0.4">
      <c r="A135" s="89" t="s">
        <v>115</v>
      </c>
      <c r="B135" s="91"/>
      <c r="C135" s="91"/>
      <c r="D135" s="3">
        <f>SUM(D133:D134)</f>
        <v>0</v>
      </c>
    </row>
    <row r="136" spans="1:4" ht="10.5" thickBot="1" x14ac:dyDescent="0.4">
      <c r="A136" s="93" t="s">
        <v>116</v>
      </c>
      <c r="B136" s="94"/>
      <c r="C136" s="94"/>
      <c r="D136" s="3">
        <f>SUM(D127,D131,D135)</f>
        <v>0</v>
      </c>
    </row>
    <row r="137" spans="1:4" ht="10.5" thickBot="1" x14ac:dyDescent="0.4">
      <c r="A137" s="19" t="e">
        <f>'PI skaičiuoklė'!#REF!</f>
        <v>#REF!</v>
      </c>
      <c r="B137" s="4"/>
      <c r="C137" s="4"/>
      <c r="D137" s="4"/>
    </row>
    <row r="138" spans="1:4" ht="10.5" thickBot="1" x14ac:dyDescent="0.4">
      <c r="A138" s="5" t="e">
        <f>'PI skaičiuoklė'!#REF!</f>
        <v>#REF!</v>
      </c>
      <c r="B138" s="3"/>
      <c r="C138" s="3"/>
      <c r="D138" s="3"/>
    </row>
    <row r="139" spans="1:4" ht="10.5" thickBot="1" x14ac:dyDescent="0.4">
      <c r="A139" s="8"/>
      <c r="B139" s="4" t="s">
        <v>117</v>
      </c>
      <c r="C139" s="4">
        <v>0</v>
      </c>
      <c r="D139" s="4">
        <f>+C139</f>
        <v>0</v>
      </c>
    </row>
    <row r="140" spans="1:4" ht="10.5" thickBot="1" x14ac:dyDescent="0.4">
      <c r="A140" s="8"/>
      <c r="B140" s="4" t="s">
        <v>118</v>
      </c>
      <c r="C140" s="4">
        <v>0</v>
      </c>
      <c r="D140" s="4">
        <f>+C140</f>
        <v>0</v>
      </c>
    </row>
    <row r="141" spans="1:4" ht="10.5" thickBot="1" x14ac:dyDescent="0.4">
      <c r="A141" s="89" t="s">
        <v>119</v>
      </c>
      <c r="B141" s="91"/>
      <c r="C141" s="91"/>
      <c r="D141" s="3">
        <f>SUM(D139:D140)</f>
        <v>0</v>
      </c>
    </row>
    <row r="142" spans="1:4" ht="10.5" thickBot="1" x14ac:dyDescent="0.4">
      <c r="A142" s="5" t="e">
        <f>'PI skaičiuoklė'!#REF!</f>
        <v>#REF!</v>
      </c>
      <c r="B142" s="3"/>
      <c r="C142" s="3"/>
      <c r="D142" s="3"/>
    </row>
    <row r="143" spans="1:4" ht="10.5" thickBot="1" x14ac:dyDescent="0.4">
      <c r="A143" s="8"/>
      <c r="B143" s="4" t="s">
        <v>120</v>
      </c>
      <c r="C143" s="4">
        <v>0</v>
      </c>
      <c r="D143" s="4">
        <f>+C143</f>
        <v>0</v>
      </c>
    </row>
    <row r="144" spans="1:4" ht="10.5" thickBot="1" x14ac:dyDescent="0.4">
      <c r="A144" s="8"/>
      <c r="B144" s="4" t="s">
        <v>121</v>
      </c>
      <c r="C144" s="4">
        <v>0</v>
      </c>
      <c r="D144" s="4">
        <f>+C144</f>
        <v>0</v>
      </c>
    </row>
    <row r="145" spans="1:4" ht="10.5" thickBot="1" x14ac:dyDescent="0.4">
      <c r="A145" s="89" t="s">
        <v>122</v>
      </c>
      <c r="B145" s="91"/>
      <c r="C145" s="91"/>
      <c r="D145" s="3">
        <f>SUM(D143:D144)</f>
        <v>0</v>
      </c>
    </row>
    <row r="146" spans="1:4" ht="10.5" thickBot="1" x14ac:dyDescent="0.4">
      <c r="A146" s="5" t="e">
        <f>'PI skaičiuoklė'!#REF!</f>
        <v>#REF!</v>
      </c>
      <c r="B146" s="3"/>
      <c r="C146" s="3"/>
      <c r="D146" s="3"/>
    </row>
    <row r="147" spans="1:4" ht="10.5" thickBot="1" x14ac:dyDescent="0.4">
      <c r="A147" s="8"/>
      <c r="B147" s="4" t="s">
        <v>123</v>
      </c>
      <c r="C147" s="4">
        <v>0</v>
      </c>
      <c r="D147" s="4">
        <f>+C147</f>
        <v>0</v>
      </c>
    </row>
    <row r="148" spans="1:4" ht="10.5" thickBot="1" x14ac:dyDescent="0.4">
      <c r="A148" s="8"/>
      <c r="B148" s="4" t="s">
        <v>124</v>
      </c>
      <c r="C148" s="4">
        <v>0</v>
      </c>
      <c r="D148" s="4">
        <f>+C148</f>
        <v>0</v>
      </c>
    </row>
    <row r="149" spans="1:4" ht="10.5" thickBot="1" x14ac:dyDescent="0.4">
      <c r="A149" s="89" t="s">
        <v>125</v>
      </c>
      <c r="B149" s="91"/>
      <c r="C149" s="91"/>
      <c r="D149" s="3">
        <f>SUM(D147:D148)</f>
        <v>0</v>
      </c>
    </row>
    <row r="150" spans="1:4" ht="10.5" thickBot="1" x14ac:dyDescent="0.4">
      <c r="A150" s="93" t="s">
        <v>126</v>
      </c>
      <c r="B150" s="94"/>
      <c r="C150" s="94"/>
      <c r="D150" s="3">
        <f>SUM(D141,D145,D149)</f>
        <v>0</v>
      </c>
    </row>
    <row r="151" spans="1:4" ht="10.5" thickBot="1" x14ac:dyDescent="0.4">
      <c r="A151" s="19" t="e">
        <f>'PI skaičiuoklė'!#REF!</f>
        <v>#REF!</v>
      </c>
      <c r="B151" s="3"/>
      <c r="C151" s="3"/>
      <c r="D151" s="3"/>
    </row>
    <row r="152" spans="1:4" ht="10.5" thickBot="1" x14ac:dyDescent="0.4">
      <c r="A152" s="5" t="e">
        <f>'PI skaičiuoklė'!#REF!</f>
        <v>#REF!</v>
      </c>
      <c r="B152" s="3"/>
      <c r="C152" s="3"/>
      <c r="D152" s="3"/>
    </row>
    <row r="153" spans="1:4" ht="10.5" thickBot="1" x14ac:dyDescent="0.4">
      <c r="A153" s="8"/>
      <c r="B153" s="4" t="s">
        <v>127</v>
      </c>
      <c r="C153" s="4">
        <v>0</v>
      </c>
      <c r="D153" s="4">
        <f>+C153</f>
        <v>0</v>
      </c>
    </row>
    <row r="154" spans="1:4" ht="10.5" thickBot="1" x14ac:dyDescent="0.4">
      <c r="A154" s="8"/>
      <c r="B154" s="4" t="s">
        <v>128</v>
      </c>
      <c r="C154" s="4">
        <v>0</v>
      </c>
      <c r="D154" s="4">
        <f>+C154</f>
        <v>0</v>
      </c>
    </row>
    <row r="155" spans="1:4" ht="10.5" thickBot="1" x14ac:dyDescent="0.4">
      <c r="A155" s="89" t="s">
        <v>129</v>
      </c>
      <c r="B155" s="91"/>
      <c r="C155" s="91"/>
      <c r="D155" s="3">
        <f>SUM(D153:D154)</f>
        <v>0</v>
      </c>
    </row>
    <row r="156" spans="1:4" ht="10.5" thickBot="1" x14ac:dyDescent="0.4">
      <c r="A156" s="5" t="e">
        <f>'PI skaičiuoklė'!#REF!</f>
        <v>#REF!</v>
      </c>
      <c r="B156" s="3"/>
      <c r="C156" s="3"/>
      <c r="D156" s="3"/>
    </row>
    <row r="157" spans="1:4" ht="10.5" thickBot="1" x14ac:dyDescent="0.4">
      <c r="A157" s="8"/>
      <c r="B157" s="4" t="s">
        <v>130</v>
      </c>
      <c r="C157" s="4">
        <v>0</v>
      </c>
      <c r="D157" s="4">
        <f>+C157</f>
        <v>0</v>
      </c>
    </row>
    <row r="158" spans="1:4" ht="10.5" thickBot="1" x14ac:dyDescent="0.4">
      <c r="A158" s="8"/>
      <c r="B158" s="4" t="s">
        <v>131</v>
      </c>
      <c r="C158" s="4">
        <v>0</v>
      </c>
      <c r="D158" s="4">
        <f>+C158</f>
        <v>0</v>
      </c>
    </row>
    <row r="159" spans="1:4" ht="10.5" thickBot="1" x14ac:dyDescent="0.4">
      <c r="A159" s="89" t="s">
        <v>132</v>
      </c>
      <c r="B159" s="91"/>
      <c r="C159" s="91"/>
      <c r="D159" s="3">
        <f>SUM(D157:D158)</f>
        <v>0</v>
      </c>
    </row>
    <row r="160" spans="1:4" ht="10.5" thickBot="1" x14ac:dyDescent="0.4">
      <c r="A160" s="5" t="e">
        <f>'PI skaičiuoklė'!#REF!</f>
        <v>#REF!</v>
      </c>
      <c r="B160" s="3"/>
      <c r="C160" s="3"/>
      <c r="D160" s="3"/>
    </row>
    <row r="161" spans="1:4" ht="10.5" thickBot="1" x14ac:dyDescent="0.4">
      <c r="A161" s="8"/>
      <c r="B161" s="4" t="s">
        <v>133</v>
      </c>
      <c r="C161" s="4">
        <v>0</v>
      </c>
      <c r="D161" s="4">
        <f>+C161</f>
        <v>0</v>
      </c>
    </row>
    <row r="162" spans="1:4" ht="10.5" thickBot="1" x14ac:dyDescent="0.4">
      <c r="A162" s="8"/>
      <c r="B162" s="4" t="s">
        <v>134</v>
      </c>
      <c r="C162" s="4">
        <v>0</v>
      </c>
      <c r="D162" s="4">
        <f>+C162</f>
        <v>0</v>
      </c>
    </row>
    <row r="163" spans="1:4" ht="10.5" thickBot="1" x14ac:dyDescent="0.4">
      <c r="A163" s="89" t="s">
        <v>135</v>
      </c>
      <c r="B163" s="91"/>
      <c r="C163" s="91"/>
      <c r="D163" s="3">
        <f>SUM(D161:D162)</f>
        <v>0</v>
      </c>
    </row>
    <row r="164" spans="1:4" ht="10.5" thickBot="1" x14ac:dyDescent="0.4">
      <c r="A164" s="93" t="s">
        <v>136</v>
      </c>
      <c r="B164" s="94"/>
      <c r="C164" s="94"/>
      <c r="D164" s="3">
        <f>SUM(D155,D159,D163)</f>
        <v>0</v>
      </c>
    </row>
    <row r="165" spans="1:4" ht="10.5" thickBot="1" x14ac:dyDescent="0.4">
      <c r="A165" s="19" t="e">
        <f>'PI skaičiuoklė'!#REF!</f>
        <v>#REF!</v>
      </c>
      <c r="B165" s="4"/>
      <c r="C165" s="4"/>
      <c r="D165" s="4"/>
    </row>
    <row r="166" spans="1:4" ht="10.5" thickBot="1" x14ac:dyDescent="0.4">
      <c r="A166" s="5" t="e">
        <f>'PI skaičiuoklė'!#REF!</f>
        <v>#REF!</v>
      </c>
      <c r="B166" s="3"/>
      <c r="C166" s="3"/>
      <c r="D166" s="3"/>
    </row>
    <row r="167" spans="1:4" ht="10.5" thickBot="1" x14ac:dyDescent="0.4">
      <c r="A167" s="8"/>
      <c r="B167" s="4" t="s">
        <v>137</v>
      </c>
      <c r="C167" s="4">
        <v>0</v>
      </c>
      <c r="D167" s="4">
        <f>+C167</f>
        <v>0</v>
      </c>
    </row>
    <row r="168" spans="1:4" ht="10.5" thickBot="1" x14ac:dyDescent="0.4">
      <c r="A168" s="8"/>
      <c r="B168" s="4" t="s">
        <v>138</v>
      </c>
      <c r="C168" s="4">
        <v>0</v>
      </c>
      <c r="D168" s="4">
        <f>+C168</f>
        <v>0</v>
      </c>
    </row>
    <row r="169" spans="1:4" ht="10.5" thickBot="1" x14ac:dyDescent="0.4">
      <c r="A169" s="89" t="s">
        <v>139</v>
      </c>
      <c r="B169" s="91"/>
      <c r="C169" s="91"/>
      <c r="D169" s="3">
        <f>SUM(D167:D168)</f>
        <v>0</v>
      </c>
    </row>
    <row r="170" spans="1:4" ht="10.5" thickBot="1" x14ac:dyDescent="0.4">
      <c r="A170" s="5" t="e">
        <f>'PI skaičiuoklė'!#REF!</f>
        <v>#REF!</v>
      </c>
      <c r="B170" s="3"/>
      <c r="C170" s="3"/>
      <c r="D170" s="3"/>
    </row>
    <row r="171" spans="1:4" ht="10.5" thickBot="1" x14ac:dyDescent="0.4">
      <c r="A171" s="8"/>
      <c r="B171" s="4" t="s">
        <v>140</v>
      </c>
      <c r="C171" s="4">
        <v>0</v>
      </c>
      <c r="D171" s="4">
        <f>+C171</f>
        <v>0</v>
      </c>
    </row>
    <row r="172" spans="1:4" ht="10.5" thickBot="1" x14ac:dyDescent="0.4">
      <c r="A172" s="8"/>
      <c r="B172" s="4" t="s">
        <v>141</v>
      </c>
      <c r="C172" s="4">
        <v>0</v>
      </c>
      <c r="D172" s="4">
        <f>+C172</f>
        <v>0</v>
      </c>
    </row>
    <row r="173" spans="1:4" ht="10.5" thickBot="1" x14ac:dyDescent="0.4">
      <c r="A173" s="89" t="s">
        <v>142</v>
      </c>
      <c r="B173" s="91"/>
      <c r="C173" s="91"/>
      <c r="D173" s="3">
        <f>SUM(D171:D172)</f>
        <v>0</v>
      </c>
    </row>
    <row r="174" spans="1:4" ht="10.5" thickBot="1" x14ac:dyDescent="0.4">
      <c r="A174" s="5" t="e">
        <f>'PI skaičiuoklė'!#REF!</f>
        <v>#REF!</v>
      </c>
      <c r="B174" s="3"/>
      <c r="C174" s="3"/>
      <c r="D174" s="3"/>
    </row>
    <row r="175" spans="1:4" ht="10.5" thickBot="1" x14ac:dyDescent="0.4">
      <c r="A175" s="8"/>
      <c r="B175" s="4" t="s">
        <v>143</v>
      </c>
      <c r="C175" s="4">
        <v>0</v>
      </c>
      <c r="D175" s="4">
        <f>+C175</f>
        <v>0</v>
      </c>
    </row>
    <row r="176" spans="1:4" ht="10.5" thickBot="1" x14ac:dyDescent="0.4">
      <c r="A176" s="8"/>
      <c r="B176" s="4" t="s">
        <v>144</v>
      </c>
      <c r="C176" s="4">
        <v>0</v>
      </c>
      <c r="D176" s="4">
        <f>+C176</f>
        <v>0</v>
      </c>
    </row>
    <row r="177" spans="1:4" ht="10.5" thickBot="1" x14ac:dyDescent="0.4">
      <c r="A177" s="89" t="s">
        <v>145</v>
      </c>
      <c r="B177" s="91"/>
      <c r="C177" s="91"/>
      <c r="D177" s="3">
        <f>SUM(D175:D176)</f>
        <v>0</v>
      </c>
    </row>
    <row r="178" spans="1:4" ht="10.5" thickBot="1" x14ac:dyDescent="0.4">
      <c r="A178" s="93" t="s">
        <v>146</v>
      </c>
      <c r="B178" s="94"/>
      <c r="C178" s="94"/>
      <c r="D178" s="3">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zoomScale="85" zoomScaleNormal="85" workbookViewId="0">
      <selection activeCell="H62" sqref="H62"/>
    </sheetView>
  </sheetViews>
  <sheetFormatPr defaultColWidth="8.6328125" defaultRowHeight="10" x14ac:dyDescent="0.35"/>
  <cols>
    <col min="1" max="1" width="31.54296875" style="1" customWidth="1"/>
    <col min="2" max="2" width="18" style="1" customWidth="1"/>
    <col min="3" max="3" width="18.08984375" style="1" customWidth="1"/>
    <col min="4" max="4" width="37.453125" style="1" customWidth="1"/>
    <col min="5" max="5" width="14.54296875" style="1" customWidth="1"/>
    <col min="6" max="16384" width="8.6328125" style="1"/>
  </cols>
  <sheetData>
    <row r="1" spans="1:5" ht="20.25" customHeight="1" thickBot="1" x14ac:dyDescent="0.4">
      <c r="A1" s="115" t="s">
        <v>149</v>
      </c>
      <c r="B1" s="116"/>
      <c r="C1" s="116"/>
      <c r="D1" s="116"/>
      <c r="E1" s="117"/>
    </row>
    <row r="2" spans="1:5" ht="36.75" customHeight="1" thickBot="1" x14ac:dyDescent="0.4">
      <c r="A2" s="25" t="s">
        <v>85</v>
      </c>
      <c r="B2" s="26" t="s">
        <v>150</v>
      </c>
      <c r="C2" s="26" t="s">
        <v>151</v>
      </c>
      <c r="D2" s="26" t="s">
        <v>152</v>
      </c>
      <c r="E2" s="26" t="s">
        <v>8</v>
      </c>
    </row>
    <row r="3" spans="1:5" ht="11.25" customHeight="1" thickBot="1" x14ac:dyDescent="0.4">
      <c r="A3" s="27">
        <v>1</v>
      </c>
      <c r="B3" s="28">
        <v>2</v>
      </c>
      <c r="C3" s="28">
        <v>3</v>
      </c>
      <c r="D3" s="28">
        <v>4</v>
      </c>
      <c r="E3" s="28">
        <v>5</v>
      </c>
    </row>
    <row r="4" spans="1:5" ht="24.75" customHeight="1" thickBot="1" x14ac:dyDescent="0.4">
      <c r="A4" s="19" t="str">
        <f>'PI skaičiuoklė'!B6</f>
        <v>31 straipsnis. Žemės ūkio kooperatinė bendrovė (kooperatyvas)                        3. Kooperatinių bendrovių (kooperatyvų) pripažinimo žemės ūkio kooperatinėmis bendrovėmis (kooperatyvais) tvarką nustato Vyriausybės įgaliota institucija. Kooperatinė bendrovė (kooperatyvas), siekianti būti pripažinta žemės ūkio kooperatine bendrove (kooperatyvu), pateikia žemės ūkio ministro įgaliotai institucijai prašymą pripažinti žemės ūkio kooperatine bendrove (kooperatyvu) ir Vyriausybės įgaliotos institucijos tvirtinamame kooperatinių bendrovių (kooperatyvų) pripažinimo žemės ūkio kooperatinėmis bendrovėmis (kooperatyvais) tvarkos apraše nurodytus dokumentus.</v>
      </c>
      <c r="B4" s="3"/>
      <c r="C4" s="3"/>
      <c r="D4" s="3"/>
      <c r="E4" s="3"/>
    </row>
    <row r="5" spans="1:5" ht="40.5" thickBot="1" x14ac:dyDescent="0.4">
      <c r="A5" s="5" t="str">
        <f>'PI skaičiuoklė'!C7</f>
        <v xml:space="preserve">parengti žemės ūkio ministro įgaliotai institucijai prašymą pripažinti žemės ūkio kooperatine bendrove (kooperatyvu) </v>
      </c>
      <c r="B5" s="3"/>
      <c r="C5" s="3"/>
      <c r="D5" s="3"/>
      <c r="E5" s="3"/>
    </row>
    <row r="6" spans="1:5" ht="10.5" thickBot="1" x14ac:dyDescent="0.4">
      <c r="A6" s="8"/>
      <c r="B6" s="4" t="s">
        <v>87</v>
      </c>
      <c r="C6" s="4">
        <v>0</v>
      </c>
      <c r="D6" s="4">
        <v>0</v>
      </c>
      <c r="E6" s="4">
        <f>+C6*D6</f>
        <v>0</v>
      </c>
    </row>
    <row r="7" spans="1:5" ht="10.5" thickBot="1" x14ac:dyDescent="0.4">
      <c r="A7" s="8"/>
      <c r="B7" s="4" t="s">
        <v>88</v>
      </c>
      <c r="C7" s="4">
        <v>0</v>
      </c>
      <c r="D7" s="4">
        <v>0</v>
      </c>
      <c r="E7" s="4">
        <f>+C7*D7</f>
        <v>0</v>
      </c>
    </row>
    <row r="8" spans="1:5" ht="14.15" customHeight="1" thickBot="1" x14ac:dyDescent="0.4">
      <c r="A8" s="89" t="s">
        <v>153</v>
      </c>
      <c r="B8" s="91"/>
      <c r="C8" s="91"/>
      <c r="D8" s="92"/>
      <c r="E8" s="4">
        <f>SUM(E6:E7)</f>
        <v>0</v>
      </c>
    </row>
    <row r="9" spans="1:5" ht="10.5" thickBot="1" x14ac:dyDescent="0.4">
      <c r="A9" s="5" t="str">
        <f>'PI skaičiuoklė'!C8</f>
        <v>surengti reikalingus duomenis</v>
      </c>
      <c r="B9" s="3"/>
      <c r="C9" s="3"/>
      <c r="D9" s="3"/>
      <c r="E9" s="3"/>
    </row>
    <row r="10" spans="1:5" ht="10.5" thickBot="1" x14ac:dyDescent="0.4">
      <c r="A10" s="8"/>
      <c r="B10" s="4" t="s">
        <v>90</v>
      </c>
      <c r="C10" s="4">
        <v>0</v>
      </c>
      <c r="D10" s="4">
        <v>0</v>
      </c>
      <c r="E10" s="4">
        <f t="shared" ref="E10:E11" si="0">+C10*D10</f>
        <v>0</v>
      </c>
    </row>
    <row r="11" spans="1:5" ht="10.5" thickBot="1" x14ac:dyDescent="0.4">
      <c r="A11" s="8"/>
      <c r="B11" s="4" t="s">
        <v>91</v>
      </c>
      <c r="C11" s="4">
        <v>0</v>
      </c>
      <c r="D11" s="4">
        <v>0</v>
      </c>
      <c r="E11" s="4">
        <f t="shared" si="0"/>
        <v>0</v>
      </c>
    </row>
    <row r="12" spans="1:5" ht="10.5" thickBot="1" x14ac:dyDescent="0.4">
      <c r="A12" s="89" t="s">
        <v>154</v>
      </c>
      <c r="B12" s="91"/>
      <c r="C12" s="91"/>
      <c r="D12" s="92"/>
      <c r="E12" s="4">
        <f>SUM(E10:E11)</f>
        <v>0</v>
      </c>
    </row>
    <row r="13" spans="1:5" ht="40.5" thickBot="1" x14ac:dyDescent="0.4">
      <c r="A13" s="5" t="str">
        <f>'PI skaičiuoklė'!C9</f>
        <v xml:space="preserve">pateikti žemės ūkio ministro įgaliotai institucijai prašymą pripažinti žemės ūkio kooperatine bendrove (kooperatyvu) </v>
      </c>
      <c r="B13" s="3"/>
      <c r="C13" s="3"/>
      <c r="D13" s="3"/>
      <c r="E13" s="3"/>
    </row>
    <row r="14" spans="1:5" ht="10.5" thickBot="1" x14ac:dyDescent="0.4">
      <c r="A14" s="8"/>
      <c r="B14" s="4" t="s">
        <v>93</v>
      </c>
      <c r="C14" s="4">
        <v>0</v>
      </c>
      <c r="D14" s="4">
        <v>0</v>
      </c>
      <c r="E14" s="4">
        <f t="shared" ref="E14:E15" si="1">+C14*D14</f>
        <v>0</v>
      </c>
    </row>
    <row r="15" spans="1:5" ht="10.5" thickBot="1" x14ac:dyDescent="0.4">
      <c r="A15" s="8"/>
      <c r="B15" s="4" t="s">
        <v>94</v>
      </c>
      <c r="C15" s="4">
        <v>0</v>
      </c>
      <c r="D15" s="4">
        <v>0</v>
      </c>
      <c r="E15" s="4">
        <f t="shared" si="1"/>
        <v>0</v>
      </c>
    </row>
    <row r="16" spans="1:5" ht="10.5" thickBot="1" x14ac:dyDescent="0.4">
      <c r="A16" s="89" t="s">
        <v>155</v>
      </c>
      <c r="B16" s="91"/>
      <c r="C16" s="91"/>
      <c r="D16" s="92"/>
      <c r="E16" s="4">
        <f>SUM(E14:E15)</f>
        <v>0</v>
      </c>
    </row>
    <row r="17" spans="1:5" ht="10.5" thickBot="1" x14ac:dyDescent="0.4">
      <c r="A17" s="8"/>
      <c r="B17" s="4" t="s">
        <v>67</v>
      </c>
      <c r="C17" s="4"/>
      <c r="D17" s="4"/>
      <c r="E17" s="4" t="s">
        <v>156</v>
      </c>
    </row>
    <row r="18" spans="1:5" ht="10.5" thickBot="1" x14ac:dyDescent="0.4">
      <c r="A18" s="93" t="s">
        <v>157</v>
      </c>
      <c r="B18" s="94"/>
      <c r="C18" s="94"/>
      <c r="D18" s="95"/>
      <c r="E18" s="3">
        <f>SUM(E8,E12,E16)</f>
        <v>0</v>
      </c>
    </row>
    <row r="19" spans="1:5" ht="140.5" thickBot="1" x14ac:dyDescent="0.4">
      <c r="A19" s="19" t="str">
        <f>'PI skaičiuoklė'!B11</f>
        <v>31 straipsnis. Žemės ūkio kooperatinė bendrovė (kooperatyvas)                        4. Kooperatinė bendrovė (kooperatyvas) žemės ūkio kooperatine bendrove (kooperatyvu) nepripažįstama, jeigu: 2) pateikti ne visi šio straipsnio 1 dalyje nurodytus reikalavimus patvirtinantys Vyriausybės įgaliotos institucijos priimtame Kooperatinių bendrovių (kooperatyvų) pripažinimo žemės ūkio kooperatinėmis bendrovėmis (kooperatyvais) tvarkos apraše nurodyti dokumentai arba pateikti neteisingi duomenys.</v>
      </c>
      <c r="B19" s="32"/>
      <c r="C19" s="32"/>
      <c r="D19" s="32"/>
      <c r="E19" s="32"/>
    </row>
    <row r="20" spans="1:5" ht="10.5" thickBot="1" x14ac:dyDescent="0.4">
      <c r="A20" s="5" t="str">
        <f>'PI skaičiuoklė'!C12</f>
        <v>surinkti dokumentus</v>
      </c>
      <c r="B20" s="32"/>
      <c r="C20" s="32"/>
      <c r="D20" s="32"/>
      <c r="E20" s="32"/>
    </row>
    <row r="21" spans="1:5" ht="10.5" thickBot="1" x14ac:dyDescent="0.4">
      <c r="A21" s="8"/>
      <c r="B21" s="4" t="s">
        <v>97</v>
      </c>
      <c r="C21" s="4">
        <v>0</v>
      </c>
      <c r="D21" s="4">
        <v>0</v>
      </c>
      <c r="E21" s="4">
        <f t="shared" ref="E21:E22" si="2">+C21*D21</f>
        <v>0</v>
      </c>
    </row>
    <row r="22" spans="1:5" ht="10.5" thickBot="1" x14ac:dyDescent="0.4">
      <c r="A22" s="8"/>
      <c r="B22" s="4" t="s">
        <v>98</v>
      </c>
      <c r="C22" s="4">
        <v>0</v>
      </c>
      <c r="D22" s="4">
        <v>0</v>
      </c>
      <c r="E22" s="4">
        <f t="shared" si="2"/>
        <v>0</v>
      </c>
    </row>
    <row r="23" spans="1:5" ht="10.5" thickBot="1" x14ac:dyDescent="0.4">
      <c r="A23" s="89" t="s">
        <v>158</v>
      </c>
      <c r="B23" s="91"/>
      <c r="C23" s="91"/>
      <c r="D23" s="92"/>
      <c r="E23" s="4">
        <f>SUM(E21:E22)</f>
        <v>0</v>
      </c>
    </row>
    <row r="24" spans="1:5" ht="10.5" thickBot="1" x14ac:dyDescent="0.4">
      <c r="A24" s="5" t="str">
        <f>'PI skaičiuoklė'!C13</f>
        <v>parengti  ir užpildyti informaciją</v>
      </c>
      <c r="B24" s="3"/>
      <c r="C24" s="3"/>
      <c r="D24" s="3"/>
      <c r="E24" s="3"/>
    </row>
    <row r="25" spans="1:5" ht="10.5" thickBot="1" x14ac:dyDescent="0.4">
      <c r="A25" s="8"/>
      <c r="B25" s="4" t="s">
        <v>100</v>
      </c>
      <c r="C25" s="4">
        <v>0</v>
      </c>
      <c r="D25" s="4">
        <v>0</v>
      </c>
      <c r="E25" s="4">
        <f t="shared" ref="E25:E26" si="3">+C25*D25</f>
        <v>0</v>
      </c>
    </row>
    <row r="26" spans="1:5" ht="10.5" thickBot="1" x14ac:dyDescent="0.4">
      <c r="A26" s="8"/>
      <c r="B26" s="4" t="s">
        <v>101</v>
      </c>
      <c r="C26" s="4">
        <v>0</v>
      </c>
      <c r="D26" s="4">
        <v>0</v>
      </c>
      <c r="E26" s="4">
        <f t="shared" si="3"/>
        <v>0</v>
      </c>
    </row>
    <row r="27" spans="1:5" ht="10.5" thickBot="1" x14ac:dyDescent="0.4">
      <c r="A27" s="89" t="s">
        <v>159</v>
      </c>
      <c r="B27" s="91"/>
      <c r="C27" s="91"/>
      <c r="D27" s="92"/>
      <c r="E27" s="4">
        <f>SUM(E25:E26)</f>
        <v>0</v>
      </c>
    </row>
    <row r="28" spans="1:5" ht="10.5" thickBot="1" x14ac:dyDescent="0.4">
      <c r="A28" s="5" t="str">
        <f>'PI skaičiuoklė'!C14</f>
        <v>pateikti dokumentus</v>
      </c>
      <c r="B28" s="3"/>
      <c r="C28" s="3"/>
      <c r="D28" s="3"/>
      <c r="E28" s="3"/>
    </row>
    <row r="29" spans="1:5" ht="10.5" thickBot="1" x14ac:dyDescent="0.4">
      <c r="A29" s="8"/>
      <c r="B29" s="4" t="s">
        <v>103</v>
      </c>
      <c r="C29" s="4">
        <v>0</v>
      </c>
      <c r="D29" s="4">
        <v>0</v>
      </c>
      <c r="E29" s="4">
        <f t="shared" ref="E29:E30" si="4">+C29*D29</f>
        <v>0</v>
      </c>
    </row>
    <row r="30" spans="1:5" ht="10.5" thickBot="1" x14ac:dyDescent="0.4">
      <c r="A30" s="8"/>
      <c r="B30" s="4" t="s">
        <v>104</v>
      </c>
      <c r="C30" s="4">
        <v>0</v>
      </c>
      <c r="D30" s="4">
        <v>0</v>
      </c>
      <c r="E30" s="4">
        <f t="shared" si="4"/>
        <v>0</v>
      </c>
    </row>
    <row r="31" spans="1:5" ht="10.5" thickBot="1" x14ac:dyDescent="0.4">
      <c r="A31" s="89" t="s">
        <v>160</v>
      </c>
      <c r="B31" s="91"/>
      <c r="C31" s="91"/>
      <c r="D31" s="92"/>
      <c r="E31" s="4">
        <f>SUM(E29:E30)</f>
        <v>0</v>
      </c>
    </row>
    <row r="32" spans="1:5" ht="10.5" thickBot="1" x14ac:dyDescent="0.4">
      <c r="A32" s="8"/>
      <c r="B32" s="4" t="s">
        <v>67</v>
      </c>
      <c r="C32" s="4"/>
      <c r="D32" s="4"/>
      <c r="E32" s="4" t="s">
        <v>161</v>
      </c>
    </row>
    <row r="33" spans="1:5" ht="10.5" thickBot="1" x14ac:dyDescent="0.4">
      <c r="A33" s="93" t="s">
        <v>162</v>
      </c>
      <c r="B33" s="94"/>
      <c r="C33" s="94"/>
      <c r="D33" s="95"/>
      <c r="E33" s="3">
        <f>SUM(E23,E27,E31)</f>
        <v>0</v>
      </c>
    </row>
    <row r="34" spans="1:5" ht="10.5" thickBot="1" x14ac:dyDescent="0.4">
      <c r="A34" s="19" t="e">
        <f>'PI skaičiuoklė'!#REF!</f>
        <v>#REF!</v>
      </c>
      <c r="B34" s="32"/>
      <c r="C34" s="32"/>
      <c r="D34" s="32"/>
      <c r="E34" s="32"/>
    </row>
    <row r="35" spans="1:5" ht="10.5" thickBot="1" x14ac:dyDescent="0.4">
      <c r="A35" s="5" t="e">
        <f>'PI skaičiuoklė'!#REF!</f>
        <v>#REF!</v>
      </c>
      <c r="B35" s="32"/>
      <c r="C35" s="32"/>
      <c r="D35" s="32"/>
      <c r="E35" s="32"/>
    </row>
    <row r="36" spans="1:5" ht="10.5" thickBot="1" x14ac:dyDescent="0.4">
      <c r="A36" s="8"/>
      <c r="B36" s="4" t="s">
        <v>107</v>
      </c>
      <c r="C36" s="4">
        <v>0</v>
      </c>
      <c r="D36" s="4">
        <v>0</v>
      </c>
      <c r="E36" s="4">
        <f>+C36*D36</f>
        <v>0</v>
      </c>
    </row>
    <row r="37" spans="1:5" ht="10.5" thickBot="1" x14ac:dyDescent="0.4">
      <c r="A37" s="8"/>
      <c r="B37" s="4" t="s">
        <v>108</v>
      </c>
      <c r="C37" s="4">
        <v>0</v>
      </c>
      <c r="D37" s="4">
        <v>0</v>
      </c>
      <c r="E37" s="4">
        <f>+C37*D37</f>
        <v>0</v>
      </c>
    </row>
    <row r="38" spans="1:5" ht="14.15" customHeight="1" thickBot="1" x14ac:dyDescent="0.4">
      <c r="A38" s="89" t="s">
        <v>163</v>
      </c>
      <c r="B38" s="91"/>
      <c r="C38" s="91"/>
      <c r="D38" s="92"/>
      <c r="E38" s="4">
        <f>SUM(E36:E37)</f>
        <v>0</v>
      </c>
    </row>
    <row r="39" spans="1:5" ht="10.5" thickBot="1" x14ac:dyDescent="0.4">
      <c r="A39" s="5" t="e">
        <f>'PI skaičiuoklė'!#REF!</f>
        <v>#REF!</v>
      </c>
      <c r="B39" s="3"/>
      <c r="C39" s="3"/>
      <c r="D39" s="3"/>
      <c r="E39" s="3"/>
    </row>
    <row r="40" spans="1:5" ht="10.5" thickBot="1" x14ac:dyDescent="0.4">
      <c r="A40" s="8"/>
      <c r="B40" s="4" t="s">
        <v>110</v>
      </c>
      <c r="C40" s="4">
        <v>0</v>
      </c>
      <c r="D40" s="4">
        <v>0</v>
      </c>
      <c r="E40" s="4">
        <f t="shared" ref="E40:E41" si="5">+C40*D40</f>
        <v>0</v>
      </c>
    </row>
    <row r="41" spans="1:5" ht="10.5" thickBot="1" x14ac:dyDescent="0.4">
      <c r="A41" s="8"/>
      <c r="B41" s="4" t="s">
        <v>111</v>
      </c>
      <c r="C41" s="4">
        <v>0</v>
      </c>
      <c r="D41" s="4">
        <v>0</v>
      </c>
      <c r="E41" s="4">
        <f t="shared" si="5"/>
        <v>0</v>
      </c>
    </row>
    <row r="42" spans="1:5" ht="10.5" thickBot="1" x14ac:dyDescent="0.4">
      <c r="A42" s="89" t="s">
        <v>164</v>
      </c>
      <c r="B42" s="91"/>
      <c r="C42" s="91"/>
      <c r="D42" s="92"/>
      <c r="E42" s="4">
        <f>SUM(E40:E41)</f>
        <v>0</v>
      </c>
    </row>
    <row r="43" spans="1:5" ht="10.5" thickBot="1" x14ac:dyDescent="0.4">
      <c r="A43" s="5" t="e">
        <f>'PI skaičiuoklė'!#REF!</f>
        <v>#REF!</v>
      </c>
      <c r="B43" s="3"/>
      <c r="C43" s="3"/>
      <c r="D43" s="3"/>
      <c r="E43" s="3"/>
    </row>
    <row r="44" spans="1:5" ht="10.5" thickBot="1" x14ac:dyDescent="0.4">
      <c r="A44" s="8"/>
      <c r="B44" s="4" t="s">
        <v>113</v>
      </c>
      <c r="C44" s="4">
        <v>0</v>
      </c>
      <c r="D44" s="4">
        <v>0</v>
      </c>
      <c r="E44" s="4">
        <f t="shared" ref="E44:E45" si="6">+C44*D44</f>
        <v>0</v>
      </c>
    </row>
    <row r="45" spans="1:5" ht="10.5" thickBot="1" x14ac:dyDescent="0.4">
      <c r="A45" s="8"/>
      <c r="B45" s="4" t="s">
        <v>114</v>
      </c>
      <c r="C45" s="4">
        <v>0</v>
      </c>
      <c r="D45" s="4">
        <v>0</v>
      </c>
      <c r="E45" s="4">
        <f t="shared" si="6"/>
        <v>0</v>
      </c>
    </row>
    <row r="46" spans="1:5" ht="10.5" thickBot="1" x14ac:dyDescent="0.4">
      <c r="A46" s="89" t="s">
        <v>165</v>
      </c>
      <c r="B46" s="91"/>
      <c r="C46" s="91"/>
      <c r="D46" s="92"/>
      <c r="E46" s="4">
        <f>SUM(E44:E45)</f>
        <v>0</v>
      </c>
    </row>
    <row r="47" spans="1:5" ht="10.5" thickBot="1" x14ac:dyDescent="0.4">
      <c r="A47" s="8"/>
      <c r="B47" s="4" t="s">
        <v>67</v>
      </c>
      <c r="C47" s="4"/>
      <c r="D47" s="4"/>
      <c r="E47" s="4" t="s">
        <v>156</v>
      </c>
    </row>
    <row r="48" spans="1:5" ht="10.5" thickBot="1" x14ac:dyDescent="0.4">
      <c r="A48" s="93" t="s">
        <v>166</v>
      </c>
      <c r="B48" s="94"/>
      <c r="C48" s="94"/>
      <c r="D48" s="95"/>
      <c r="E48" s="3">
        <f>SUM(E38,E42,E46)</f>
        <v>0</v>
      </c>
    </row>
    <row r="49" spans="1:5" ht="10.5" thickBot="1" x14ac:dyDescent="0.4">
      <c r="A49" s="19" t="e">
        <f>'PI skaičiuoklė'!#REF!</f>
        <v>#REF!</v>
      </c>
      <c r="B49" s="3"/>
      <c r="C49" s="3"/>
      <c r="D49" s="3"/>
      <c r="E49" s="3"/>
    </row>
    <row r="50" spans="1:5" ht="10.5" thickBot="1" x14ac:dyDescent="0.4">
      <c r="A50" s="5" t="e">
        <f>'PI skaičiuoklė'!#REF!</f>
        <v>#REF!</v>
      </c>
      <c r="B50" s="3"/>
      <c r="C50" s="3"/>
      <c r="D50" s="3"/>
      <c r="E50" s="3"/>
    </row>
    <row r="51" spans="1:5" ht="10.5" thickBot="1" x14ac:dyDescent="0.4">
      <c r="A51" s="8"/>
      <c r="B51" s="4" t="s">
        <v>117</v>
      </c>
      <c r="C51" s="4">
        <v>0</v>
      </c>
      <c r="D51" s="4">
        <v>0</v>
      </c>
      <c r="E51" s="4">
        <f t="shared" ref="E51:E52" si="7">+C51*D51</f>
        <v>0</v>
      </c>
    </row>
    <row r="52" spans="1:5" ht="10.5" thickBot="1" x14ac:dyDescent="0.4">
      <c r="A52" s="8"/>
      <c r="B52" s="4" t="s">
        <v>118</v>
      </c>
      <c r="C52" s="4">
        <v>0</v>
      </c>
      <c r="D52" s="4">
        <v>0</v>
      </c>
      <c r="E52" s="4">
        <f t="shared" si="7"/>
        <v>0</v>
      </c>
    </row>
    <row r="53" spans="1:5" ht="10.5" thickBot="1" x14ac:dyDescent="0.4">
      <c r="A53" s="89" t="s">
        <v>167</v>
      </c>
      <c r="B53" s="91"/>
      <c r="C53" s="91"/>
      <c r="D53" s="92"/>
      <c r="E53" s="4">
        <f>SUM(E51:E52)</f>
        <v>0</v>
      </c>
    </row>
    <row r="54" spans="1:5" ht="10.5" thickBot="1" x14ac:dyDescent="0.4">
      <c r="A54" s="5" t="e">
        <f>'PI skaičiuoklė'!#REF!</f>
        <v>#REF!</v>
      </c>
      <c r="B54" s="3"/>
      <c r="C54" s="3"/>
      <c r="D54" s="3"/>
      <c r="E54" s="3"/>
    </row>
    <row r="55" spans="1:5" ht="10.5" thickBot="1" x14ac:dyDescent="0.4">
      <c r="A55" s="8"/>
      <c r="B55" s="4" t="s">
        <v>120</v>
      </c>
      <c r="C55" s="4">
        <v>0</v>
      </c>
      <c r="D55" s="4">
        <v>0</v>
      </c>
      <c r="E55" s="4">
        <f t="shared" ref="E55:E56" si="8">+C55*D55</f>
        <v>0</v>
      </c>
    </row>
    <row r="56" spans="1:5" ht="10.5" thickBot="1" x14ac:dyDescent="0.4">
      <c r="A56" s="8"/>
      <c r="B56" s="4" t="s">
        <v>121</v>
      </c>
      <c r="C56" s="4">
        <v>0</v>
      </c>
      <c r="D56" s="4">
        <v>0</v>
      </c>
      <c r="E56" s="4">
        <f t="shared" si="8"/>
        <v>0</v>
      </c>
    </row>
    <row r="57" spans="1:5" ht="10.5" thickBot="1" x14ac:dyDescent="0.4">
      <c r="A57" s="89" t="s">
        <v>168</v>
      </c>
      <c r="B57" s="91"/>
      <c r="C57" s="91"/>
      <c r="D57" s="92"/>
      <c r="E57" s="4">
        <f>SUM(E55:E56)</f>
        <v>0</v>
      </c>
    </row>
    <row r="58" spans="1:5" ht="10.5" thickBot="1" x14ac:dyDescent="0.4">
      <c r="A58" s="5" t="e">
        <f>'PI skaičiuoklė'!#REF!</f>
        <v>#REF!</v>
      </c>
      <c r="B58" s="3"/>
      <c r="C58" s="3"/>
      <c r="D58" s="3"/>
      <c r="E58" s="3"/>
    </row>
    <row r="59" spans="1:5" ht="10.5" thickBot="1" x14ac:dyDescent="0.4">
      <c r="A59" s="8"/>
      <c r="B59" s="4" t="s">
        <v>123</v>
      </c>
      <c r="C59" s="4">
        <v>0</v>
      </c>
      <c r="D59" s="4">
        <v>0</v>
      </c>
      <c r="E59" s="4">
        <f t="shared" ref="E59:E60" si="9">+C59*D59</f>
        <v>0</v>
      </c>
    </row>
    <row r="60" spans="1:5" ht="10.5" thickBot="1" x14ac:dyDescent="0.4">
      <c r="A60" s="8"/>
      <c r="B60" s="4" t="s">
        <v>124</v>
      </c>
      <c r="C60" s="4">
        <v>0</v>
      </c>
      <c r="D60" s="4">
        <v>0</v>
      </c>
      <c r="E60" s="4">
        <f t="shared" si="9"/>
        <v>0</v>
      </c>
    </row>
    <row r="61" spans="1:5" ht="10.5" thickBot="1" x14ac:dyDescent="0.4">
      <c r="A61" s="89" t="s">
        <v>169</v>
      </c>
      <c r="B61" s="91"/>
      <c r="C61" s="91"/>
      <c r="D61" s="92"/>
      <c r="E61" s="4">
        <f>SUM(E59:E60)</f>
        <v>0</v>
      </c>
    </row>
    <row r="62" spans="1:5" ht="10.5" thickBot="1" x14ac:dyDescent="0.4">
      <c r="A62" s="8"/>
      <c r="B62" s="4" t="s">
        <v>67</v>
      </c>
      <c r="C62" s="4"/>
      <c r="D62" s="4"/>
      <c r="E62" s="4" t="s">
        <v>161</v>
      </c>
    </row>
    <row r="63" spans="1:5" ht="10.5" thickBot="1" x14ac:dyDescent="0.4">
      <c r="A63" s="93" t="s">
        <v>170</v>
      </c>
      <c r="B63" s="94"/>
      <c r="C63" s="94"/>
      <c r="D63" s="95"/>
      <c r="E63" s="3">
        <f>SUM(E53,E57,E61)</f>
        <v>0</v>
      </c>
    </row>
    <row r="64" spans="1:5" ht="10.5" thickBot="1" x14ac:dyDescent="0.4">
      <c r="A64" s="19" t="e">
        <f>'PI skaičiuoklė'!#REF!</f>
        <v>#REF!</v>
      </c>
      <c r="B64" s="32"/>
      <c r="C64" s="32"/>
      <c r="D64" s="32"/>
      <c r="E64" s="32"/>
    </row>
    <row r="65" spans="1:5" ht="10.5" thickBot="1" x14ac:dyDescent="0.4">
      <c r="A65" s="5" t="e">
        <f>'PI skaičiuoklė'!#REF!</f>
        <v>#REF!</v>
      </c>
      <c r="B65" s="3"/>
      <c r="C65" s="3"/>
      <c r="D65" s="3"/>
      <c r="E65" s="3"/>
    </row>
    <row r="66" spans="1:5" ht="10.5" thickBot="1" x14ac:dyDescent="0.4">
      <c r="A66" s="8"/>
      <c r="B66" s="4" t="s">
        <v>127</v>
      </c>
      <c r="C66" s="4">
        <v>0</v>
      </c>
      <c r="D66" s="4">
        <v>0</v>
      </c>
      <c r="E66" s="4">
        <f>+C66*D66</f>
        <v>0</v>
      </c>
    </row>
    <row r="67" spans="1:5" ht="10.5" thickBot="1" x14ac:dyDescent="0.4">
      <c r="A67" s="8"/>
      <c r="B67" s="4" t="s">
        <v>128</v>
      </c>
      <c r="C67" s="4">
        <v>0</v>
      </c>
      <c r="D67" s="4">
        <v>0</v>
      </c>
      <c r="E67" s="4">
        <f>+C67*D67</f>
        <v>0</v>
      </c>
    </row>
    <row r="68" spans="1:5" ht="14.15" customHeight="1" thickBot="1" x14ac:dyDescent="0.4">
      <c r="A68" s="89" t="s">
        <v>171</v>
      </c>
      <c r="B68" s="91"/>
      <c r="C68" s="91"/>
      <c r="D68" s="92"/>
      <c r="E68" s="4">
        <f>SUM(E66:E67)</f>
        <v>0</v>
      </c>
    </row>
    <row r="69" spans="1:5" ht="10.5" thickBot="1" x14ac:dyDescent="0.4">
      <c r="A69" s="5" t="e">
        <f>'PI skaičiuoklė'!#REF!</f>
        <v>#REF!</v>
      </c>
      <c r="B69" s="3"/>
      <c r="C69" s="3"/>
      <c r="D69" s="3"/>
      <c r="E69" s="3"/>
    </row>
    <row r="70" spans="1:5" ht="10.5" thickBot="1" x14ac:dyDescent="0.4">
      <c r="A70" s="8"/>
      <c r="B70" s="4" t="s">
        <v>130</v>
      </c>
      <c r="C70" s="4">
        <v>0</v>
      </c>
      <c r="D70" s="4">
        <v>0</v>
      </c>
      <c r="E70" s="4">
        <f t="shared" ref="E70:E71" si="10">+C70*D70</f>
        <v>0</v>
      </c>
    </row>
    <row r="71" spans="1:5" ht="10.5" thickBot="1" x14ac:dyDescent="0.4">
      <c r="A71" s="8"/>
      <c r="B71" s="4" t="s">
        <v>131</v>
      </c>
      <c r="C71" s="4">
        <v>0</v>
      </c>
      <c r="D71" s="4">
        <v>0</v>
      </c>
      <c r="E71" s="4">
        <f t="shared" si="10"/>
        <v>0</v>
      </c>
    </row>
    <row r="72" spans="1:5" ht="10.5" thickBot="1" x14ac:dyDescent="0.4">
      <c r="A72" s="89" t="s">
        <v>172</v>
      </c>
      <c r="B72" s="91"/>
      <c r="C72" s="91"/>
      <c r="D72" s="92"/>
      <c r="E72" s="4">
        <f>SUM(E70:E71)</f>
        <v>0</v>
      </c>
    </row>
    <row r="73" spans="1:5" ht="10.5" thickBot="1" x14ac:dyDescent="0.4">
      <c r="A73" s="5" t="e">
        <f>'PI skaičiuoklė'!#REF!</f>
        <v>#REF!</v>
      </c>
      <c r="B73" s="3"/>
      <c r="C73" s="3"/>
      <c r="D73" s="3"/>
      <c r="E73" s="3"/>
    </row>
    <row r="74" spans="1:5" ht="10.5" thickBot="1" x14ac:dyDescent="0.4">
      <c r="A74" s="8"/>
      <c r="B74" s="4" t="s">
        <v>133</v>
      </c>
      <c r="C74" s="4">
        <v>0</v>
      </c>
      <c r="D74" s="4">
        <v>0</v>
      </c>
      <c r="E74" s="4">
        <f t="shared" ref="E74:E75" si="11">+C74*D74</f>
        <v>0</v>
      </c>
    </row>
    <row r="75" spans="1:5" ht="10.5" thickBot="1" x14ac:dyDescent="0.4">
      <c r="A75" s="8"/>
      <c r="B75" s="4" t="s">
        <v>134</v>
      </c>
      <c r="C75" s="4">
        <v>0</v>
      </c>
      <c r="D75" s="4">
        <v>0</v>
      </c>
      <c r="E75" s="4">
        <f t="shared" si="11"/>
        <v>0</v>
      </c>
    </row>
    <row r="76" spans="1:5" ht="10.5" thickBot="1" x14ac:dyDescent="0.4">
      <c r="A76" s="89" t="s">
        <v>173</v>
      </c>
      <c r="B76" s="91"/>
      <c r="C76" s="91"/>
      <c r="D76" s="92"/>
      <c r="E76" s="4">
        <f>SUM(E74:E75)</f>
        <v>0</v>
      </c>
    </row>
    <row r="77" spans="1:5" ht="10.5" thickBot="1" x14ac:dyDescent="0.4">
      <c r="A77" s="8"/>
      <c r="B77" s="4" t="s">
        <v>67</v>
      </c>
      <c r="C77" s="4"/>
      <c r="D77" s="4"/>
      <c r="E77" s="4" t="s">
        <v>156</v>
      </c>
    </row>
    <row r="78" spans="1:5" ht="10.5" thickBot="1" x14ac:dyDescent="0.4">
      <c r="A78" s="93" t="s">
        <v>174</v>
      </c>
      <c r="B78" s="94"/>
      <c r="C78" s="94"/>
      <c r="D78" s="95"/>
      <c r="E78" s="3">
        <f>SUM(E68,E72,E76)</f>
        <v>0</v>
      </c>
    </row>
    <row r="79" spans="1:5" ht="10.5" thickBot="1" x14ac:dyDescent="0.4">
      <c r="A79" s="19" t="e">
        <f>'PI skaičiuoklė'!#REF!</f>
        <v>#REF!</v>
      </c>
      <c r="B79" s="3"/>
      <c r="C79" s="3"/>
      <c r="D79" s="3"/>
      <c r="E79" s="3"/>
    </row>
    <row r="80" spans="1:5" ht="10.5" thickBot="1" x14ac:dyDescent="0.4">
      <c r="A80" s="5" t="e">
        <f>'PI skaičiuoklė'!#REF!</f>
        <v>#REF!</v>
      </c>
      <c r="B80" s="3"/>
      <c r="C80" s="3"/>
      <c r="D80" s="3"/>
      <c r="E80" s="3"/>
    </row>
    <row r="81" spans="1:5" ht="10.5" thickBot="1" x14ac:dyDescent="0.4">
      <c r="A81" s="8"/>
      <c r="B81" s="4" t="s">
        <v>137</v>
      </c>
      <c r="C81" s="4">
        <v>0</v>
      </c>
      <c r="D81" s="4">
        <v>0</v>
      </c>
      <c r="E81" s="4">
        <f t="shared" ref="E81:E82" si="12">+C81*D81</f>
        <v>0</v>
      </c>
    </row>
    <row r="82" spans="1:5" ht="10.5" thickBot="1" x14ac:dyDescent="0.4">
      <c r="A82" s="8"/>
      <c r="B82" s="4" t="s">
        <v>138</v>
      </c>
      <c r="C82" s="4">
        <v>0</v>
      </c>
      <c r="D82" s="4">
        <v>0</v>
      </c>
      <c r="E82" s="4">
        <f t="shared" si="12"/>
        <v>0</v>
      </c>
    </row>
    <row r="83" spans="1:5" ht="10.5" thickBot="1" x14ac:dyDescent="0.4">
      <c r="A83" s="89" t="s">
        <v>175</v>
      </c>
      <c r="B83" s="91"/>
      <c r="C83" s="91"/>
      <c r="D83" s="92"/>
      <c r="E83" s="4">
        <f>SUM(E81:E82)</f>
        <v>0</v>
      </c>
    </row>
    <row r="84" spans="1:5" ht="10.5" thickBot="1" x14ac:dyDescent="0.4">
      <c r="A84" s="5" t="e">
        <f>'PI skaičiuoklė'!#REF!</f>
        <v>#REF!</v>
      </c>
      <c r="B84" s="3"/>
      <c r="C84" s="3"/>
      <c r="D84" s="3"/>
      <c r="E84" s="3"/>
    </row>
    <row r="85" spans="1:5" ht="10.5" thickBot="1" x14ac:dyDescent="0.4">
      <c r="A85" s="8"/>
      <c r="B85" s="4" t="s">
        <v>140</v>
      </c>
      <c r="C85" s="4">
        <v>0</v>
      </c>
      <c r="D85" s="4">
        <v>0</v>
      </c>
      <c r="E85" s="4">
        <f t="shared" ref="E85:E86" si="13">+C85*D85</f>
        <v>0</v>
      </c>
    </row>
    <row r="86" spans="1:5" ht="10.5" thickBot="1" x14ac:dyDescent="0.4">
      <c r="A86" s="8"/>
      <c r="B86" s="4" t="s">
        <v>141</v>
      </c>
      <c r="C86" s="4">
        <v>0</v>
      </c>
      <c r="D86" s="4">
        <v>0</v>
      </c>
      <c r="E86" s="4">
        <f t="shared" si="13"/>
        <v>0</v>
      </c>
    </row>
    <row r="87" spans="1:5" ht="10.5" thickBot="1" x14ac:dyDescent="0.4">
      <c r="A87" s="89" t="s">
        <v>176</v>
      </c>
      <c r="B87" s="91"/>
      <c r="C87" s="91"/>
      <c r="D87" s="92"/>
      <c r="E87" s="4">
        <f>SUM(E85:E86)</f>
        <v>0</v>
      </c>
    </row>
    <row r="88" spans="1:5" ht="10.5" thickBot="1" x14ac:dyDescent="0.4">
      <c r="A88" s="5" t="e">
        <f>'PI skaičiuoklė'!#REF!</f>
        <v>#REF!</v>
      </c>
      <c r="B88" s="3"/>
      <c r="C88" s="3"/>
      <c r="D88" s="3"/>
      <c r="E88" s="3"/>
    </row>
    <row r="89" spans="1:5" ht="10.5" thickBot="1" x14ac:dyDescent="0.4">
      <c r="A89" s="8"/>
      <c r="B89" s="4" t="s">
        <v>143</v>
      </c>
      <c r="C89" s="4">
        <v>0</v>
      </c>
      <c r="D89" s="4">
        <v>0</v>
      </c>
      <c r="E89" s="4">
        <f t="shared" ref="E89:E90" si="14">+C89*D89</f>
        <v>0</v>
      </c>
    </row>
    <row r="90" spans="1:5" ht="10.5" thickBot="1" x14ac:dyDescent="0.4">
      <c r="A90" s="8"/>
      <c r="B90" s="4" t="s">
        <v>144</v>
      </c>
      <c r="C90" s="4">
        <v>0</v>
      </c>
      <c r="D90" s="4">
        <v>0</v>
      </c>
      <c r="E90" s="4">
        <f t="shared" si="14"/>
        <v>0</v>
      </c>
    </row>
    <row r="91" spans="1:5" ht="10.5" thickBot="1" x14ac:dyDescent="0.4">
      <c r="A91" s="89" t="s">
        <v>177</v>
      </c>
      <c r="B91" s="91"/>
      <c r="C91" s="91"/>
      <c r="D91" s="92"/>
      <c r="E91" s="4">
        <f>SUM(E89:E90)</f>
        <v>0</v>
      </c>
    </row>
    <row r="92" spans="1:5" ht="10.5" thickBot="1" x14ac:dyDescent="0.4">
      <c r="A92" s="8"/>
      <c r="B92" s="4" t="s">
        <v>67</v>
      </c>
      <c r="C92" s="4"/>
      <c r="D92" s="4"/>
      <c r="E92" s="4" t="s">
        <v>161</v>
      </c>
    </row>
    <row r="93" spans="1:5" ht="10.5" thickBot="1" x14ac:dyDescent="0.4">
      <c r="A93" s="93" t="s">
        <v>178</v>
      </c>
      <c r="B93" s="94"/>
      <c r="C93" s="94"/>
      <c r="D93" s="95"/>
      <c r="E93" s="3">
        <f>SUM(E83,E87,E91)</f>
        <v>0</v>
      </c>
    </row>
    <row r="94" spans="1:5" x14ac:dyDescent="0.35">
      <c r="A94" s="22"/>
      <c r="B94" s="22"/>
      <c r="C94" s="22"/>
      <c r="D94" s="22"/>
      <c r="E94" s="24"/>
    </row>
    <row r="95" spans="1:5" x14ac:dyDescent="0.35">
      <c r="A95" s="22"/>
      <c r="B95" s="22"/>
      <c r="C95" s="22"/>
      <c r="D95" s="22"/>
      <c r="E95" s="24"/>
    </row>
    <row r="96" spans="1:5" x14ac:dyDescent="0.35">
      <c r="A96" s="22"/>
      <c r="B96" s="22"/>
      <c r="C96" s="22"/>
      <c r="D96" s="22"/>
      <c r="E96" s="24"/>
    </row>
    <row r="97" spans="1:5" x14ac:dyDescent="0.35">
      <c r="A97" s="22"/>
      <c r="B97" s="22"/>
      <c r="C97" s="22"/>
      <c r="D97" s="22"/>
      <c r="E97" s="24"/>
    </row>
    <row r="98" spans="1:5" x14ac:dyDescent="0.35">
      <c r="A98" s="22"/>
      <c r="B98" s="22"/>
      <c r="C98" s="22"/>
      <c r="D98" s="22"/>
      <c r="E98" s="24"/>
    </row>
    <row r="100" spans="1:5" ht="10.5" thickBot="1" x14ac:dyDescent="0.4"/>
    <row r="101" spans="1:5" ht="21" customHeight="1" thickBot="1" x14ac:dyDescent="0.4">
      <c r="A101" s="118" t="s">
        <v>179</v>
      </c>
      <c r="B101" s="119"/>
      <c r="C101" s="119"/>
      <c r="D101" s="119"/>
      <c r="E101" s="120"/>
    </row>
    <row r="102" spans="1:5" ht="40.5" thickBot="1" x14ac:dyDescent="0.4">
      <c r="A102" s="25" t="s">
        <v>148</v>
      </c>
      <c r="B102" s="26" t="s">
        <v>150</v>
      </c>
      <c r="C102" s="26" t="s">
        <v>151</v>
      </c>
      <c r="D102" s="26" t="s">
        <v>152</v>
      </c>
      <c r="E102" s="26" t="s">
        <v>8</v>
      </c>
    </row>
    <row r="103" spans="1:5" ht="10.5" thickBot="1" x14ac:dyDescent="0.4">
      <c r="A103" s="27">
        <v>1</v>
      </c>
      <c r="B103" s="28">
        <v>2</v>
      </c>
      <c r="C103" s="28">
        <v>3</v>
      </c>
      <c r="D103" s="28">
        <v>4</v>
      </c>
      <c r="E103" s="28">
        <v>5</v>
      </c>
    </row>
    <row r="104" spans="1:5" ht="30" customHeight="1" thickBot="1" x14ac:dyDescent="0.4">
      <c r="A104" s="19" t="str">
        <f>'PI skaičiuoklė'!B18</f>
        <v>31 straipsnis. Žemės ūkio kooperatinė bendrovė                                                    1. Informacija apie kooperatines bendroves, kurios yra žemės ūkio kooperatinės bendrovės, kaupiama Juridinių asmenų registro informacinėje sistemoje ir skelbiama viešai Juridinių asmenų registro tvarkytojo Juridinių asmenų registro informacinės sistemos nuostatuose nustatyta tvarka. Žemės ūkio kooperatinės bendrovės vadovas įvertina, ar žemės ūkio kooperatinė bendrovė atitinka šio straipsnio 2 dalyje nustatytus reikalavimus, ir Juridinių asmenų registro informacinės sistemos nuostatuose nustatyta tvarka kreipiasi į Juridinių asmenų registro informacinės sistemos duomenų tvarkytoją dėl žymos, kad kooperatinė bendrovė yra žemės ūkio kooperatinė bendrovė, įregistravimo.</v>
      </c>
      <c r="B104" s="3"/>
      <c r="C104" s="3"/>
      <c r="D104" s="3"/>
      <c r="E104" s="3"/>
    </row>
    <row r="105" spans="1:5" ht="20.5" thickBot="1" x14ac:dyDescent="0.4">
      <c r="A105" s="5" t="str">
        <f>'PI skaičiuoklė'!C19</f>
        <v>įvertinti atitiktį 3(1) straipsnio 2 dalies reikalavimams</v>
      </c>
      <c r="B105" s="3"/>
      <c r="C105" s="3"/>
      <c r="D105" s="3"/>
      <c r="E105" s="3"/>
    </row>
    <row r="106" spans="1:5" ht="10.5" thickBot="1" x14ac:dyDescent="0.4">
      <c r="A106" s="8"/>
      <c r="B106" s="4" t="s">
        <v>87</v>
      </c>
      <c r="C106" s="4">
        <v>0</v>
      </c>
      <c r="D106" s="4">
        <v>0</v>
      </c>
      <c r="E106" s="4">
        <f>+C106*D106</f>
        <v>0</v>
      </c>
    </row>
    <row r="107" spans="1:5" ht="10.5" thickBot="1" x14ac:dyDescent="0.4">
      <c r="A107" s="8"/>
      <c r="B107" s="4" t="s">
        <v>88</v>
      </c>
      <c r="C107" s="4">
        <v>0</v>
      </c>
      <c r="D107" s="4">
        <v>0</v>
      </c>
      <c r="E107" s="4">
        <f>+C107*D107</f>
        <v>0</v>
      </c>
    </row>
    <row r="108" spans="1:5" ht="10.5" thickBot="1" x14ac:dyDescent="0.4">
      <c r="A108" s="89" t="s">
        <v>153</v>
      </c>
      <c r="B108" s="91"/>
      <c r="C108" s="91"/>
      <c r="D108" s="92"/>
      <c r="E108" s="4">
        <f>SUM(E106:E107)</f>
        <v>0</v>
      </c>
    </row>
    <row r="109" spans="1:5" ht="20.5" thickBot="1" x14ac:dyDescent="0.4">
      <c r="A109" s="5" t="str">
        <f>'PI skaičiuoklė'!C20</f>
        <v>parengti kreipimąsi ir reikalingus duomenis</v>
      </c>
      <c r="B109" s="3"/>
      <c r="C109" s="3"/>
      <c r="D109" s="3"/>
      <c r="E109" s="3"/>
    </row>
    <row r="110" spans="1:5" ht="10.5" thickBot="1" x14ac:dyDescent="0.4">
      <c r="A110" s="8"/>
      <c r="B110" s="4" t="s">
        <v>90</v>
      </c>
      <c r="C110" s="4">
        <v>0</v>
      </c>
      <c r="D110" s="4">
        <v>0</v>
      </c>
      <c r="E110" s="4">
        <f t="shared" ref="E110:E111" si="15">+C110*D110</f>
        <v>0</v>
      </c>
    </row>
    <row r="111" spans="1:5" ht="10.5" thickBot="1" x14ac:dyDescent="0.4">
      <c r="A111" s="8"/>
      <c r="B111" s="4" t="s">
        <v>91</v>
      </c>
      <c r="C111" s="4">
        <v>0</v>
      </c>
      <c r="D111" s="4">
        <v>0</v>
      </c>
      <c r="E111" s="4">
        <f t="shared" si="15"/>
        <v>0</v>
      </c>
    </row>
    <row r="112" spans="1:5" ht="10.5" thickBot="1" x14ac:dyDescent="0.4">
      <c r="A112" s="89" t="s">
        <v>154</v>
      </c>
      <c r="B112" s="91"/>
      <c r="C112" s="91"/>
      <c r="D112" s="92"/>
      <c r="E112" s="4">
        <f>SUM(E110:E111)</f>
        <v>0</v>
      </c>
    </row>
    <row r="113" spans="1:5" ht="20.5" thickBot="1" x14ac:dyDescent="0.4">
      <c r="A113" s="5" t="str">
        <f>'PI skaičiuoklė'!C21</f>
        <v>pateikti kreipimąsi  JAR  IS duomenų tvarkytojui dėl žymos įregistravimo</v>
      </c>
      <c r="B113" s="3"/>
      <c r="C113" s="3"/>
      <c r="D113" s="3"/>
      <c r="E113" s="3"/>
    </row>
    <row r="114" spans="1:5" ht="10.5" thickBot="1" x14ac:dyDescent="0.4">
      <c r="A114" s="8"/>
      <c r="B114" s="4" t="s">
        <v>93</v>
      </c>
      <c r="C114" s="4">
        <v>0</v>
      </c>
      <c r="D114" s="4">
        <v>0</v>
      </c>
      <c r="E114" s="4">
        <f>+C114*D114</f>
        <v>0</v>
      </c>
    </row>
    <row r="115" spans="1:5" ht="10.5" thickBot="1" x14ac:dyDescent="0.4">
      <c r="A115" s="8"/>
      <c r="B115" s="4" t="s">
        <v>94</v>
      </c>
      <c r="C115" s="4">
        <v>0</v>
      </c>
      <c r="D115" s="4">
        <v>0</v>
      </c>
      <c r="E115" s="4">
        <f>+C115*D115</f>
        <v>0</v>
      </c>
    </row>
    <row r="116" spans="1:5" ht="10.5" thickBot="1" x14ac:dyDescent="0.4">
      <c r="A116" s="89" t="s">
        <v>155</v>
      </c>
      <c r="B116" s="91"/>
      <c r="C116" s="91"/>
      <c r="D116" s="92"/>
      <c r="E116" s="4">
        <f>SUM(E114:E115)</f>
        <v>0</v>
      </c>
    </row>
    <row r="117" spans="1:5" ht="10.5" thickBot="1" x14ac:dyDescent="0.4">
      <c r="A117" s="8"/>
      <c r="B117" s="4" t="s">
        <v>67</v>
      </c>
      <c r="C117" s="4"/>
      <c r="D117" s="4"/>
      <c r="E117" s="4" t="s">
        <v>156</v>
      </c>
    </row>
    <row r="118" spans="1:5" ht="10.5" thickBot="1" x14ac:dyDescent="0.4">
      <c r="A118" s="93" t="s">
        <v>157</v>
      </c>
      <c r="B118" s="94"/>
      <c r="C118" s="94"/>
      <c r="D118" s="95"/>
      <c r="E118" s="3">
        <f>SUM(E108,E112,E116)</f>
        <v>0</v>
      </c>
    </row>
    <row r="119" spans="1:5" ht="22.5" customHeight="1" thickBot="1" x14ac:dyDescent="0.4">
      <c r="A119" s="19" t="str">
        <f>'PI skaičiuoklė'!B23</f>
        <v>31 straipsnis. Žemės ūkio kooperatinė bendrovė                                                         3. Vyriausybės įgaliota institucija, žemės ūkio ministro nustatyta tvarka, gavusi informaciją apie šio straipsnio 1 dalyje nurodytos žymos, kad kooperatinė bendrovė yra žemės ūkio kooperatinė bendrovė, įregistravimą, vertina kooperatinės bendrovės atitiktį šio straipsnio 2 dalyje nustatytiems reikalavimams. Vyriausybės įgaliota institucija visą kooperatinės bendrovės buvimo žemės ūkio kooperatine bendrove laikotarpį, ne rečiau kaip kartą per trejus metus, įvertina kooperatinės bendrovės atitiktį šio straipsnio 2 dalyje nustatytiems reikalavimams. Vertinimas atliekamas naudojantis registrų informacinių sistemų ir valstybės informacinių sistemų, savivaldybių institucijų ir įstaigų duomenimis, žemės ūkio kooperatinės bendrovės pateiktais dokumentais ir kita teisėtai prieinama informacija, taip pat, kai to reikia vertinimui užtikrinti, atliekant faktinių duomenų patikrinimą vietoje.</v>
      </c>
      <c r="B119" s="3"/>
      <c r="C119" s="3"/>
      <c r="D119" s="3"/>
      <c r="E119" s="3"/>
    </row>
    <row r="120" spans="1:5" ht="20.5" thickBot="1" x14ac:dyDescent="0.4">
      <c r="A120" s="5" t="str">
        <f>'PI skaičiuoklė'!C24</f>
        <v>surinkti reikalingus dokumentus ir duomenis</v>
      </c>
      <c r="B120" s="3"/>
      <c r="C120" s="3"/>
      <c r="D120" s="3"/>
      <c r="E120" s="3"/>
    </row>
    <row r="121" spans="1:5" ht="10.5" thickBot="1" x14ac:dyDescent="0.4">
      <c r="A121" s="8"/>
      <c r="B121" s="4" t="s">
        <v>97</v>
      </c>
      <c r="C121" s="4">
        <v>0</v>
      </c>
      <c r="D121" s="4">
        <v>0</v>
      </c>
      <c r="E121" s="4">
        <f t="shared" ref="E121:E122" si="16">+C121*D121</f>
        <v>0</v>
      </c>
    </row>
    <row r="122" spans="1:5" ht="10.5" thickBot="1" x14ac:dyDescent="0.4">
      <c r="A122" s="8"/>
      <c r="B122" s="4" t="s">
        <v>98</v>
      </c>
      <c r="C122" s="4">
        <v>0</v>
      </c>
      <c r="D122" s="4">
        <v>0</v>
      </c>
      <c r="E122" s="4">
        <f t="shared" si="16"/>
        <v>0</v>
      </c>
    </row>
    <row r="123" spans="1:5" ht="10.5" thickBot="1" x14ac:dyDescent="0.4">
      <c r="A123" s="89" t="s">
        <v>158</v>
      </c>
      <c r="B123" s="91"/>
      <c r="C123" s="91"/>
      <c r="D123" s="92"/>
      <c r="E123" s="4">
        <f>SUM(E121:E122)</f>
        <v>0</v>
      </c>
    </row>
    <row r="124" spans="1:5" ht="10.5" thickBot="1" x14ac:dyDescent="0.4">
      <c r="A124" s="5" t="e">
        <f>'PI skaičiuoklė'!#REF!</f>
        <v>#REF!</v>
      </c>
      <c r="B124" s="3"/>
      <c r="C124" s="3"/>
      <c r="D124" s="3"/>
      <c r="E124" s="3"/>
    </row>
    <row r="125" spans="1:5" ht="10.5" thickBot="1" x14ac:dyDescent="0.4">
      <c r="A125" s="8"/>
      <c r="B125" s="4" t="s">
        <v>100</v>
      </c>
      <c r="C125" s="4">
        <v>0</v>
      </c>
      <c r="D125" s="4">
        <v>0</v>
      </c>
      <c r="E125" s="4">
        <f t="shared" ref="E125:E126" si="17">+C125*D125</f>
        <v>0</v>
      </c>
    </row>
    <row r="126" spans="1:5" ht="10.5" thickBot="1" x14ac:dyDescent="0.4">
      <c r="A126" s="8"/>
      <c r="B126" s="4" t="s">
        <v>101</v>
      </c>
      <c r="C126" s="4">
        <v>0</v>
      </c>
      <c r="D126" s="4">
        <v>0</v>
      </c>
      <c r="E126" s="4">
        <f t="shared" si="17"/>
        <v>0</v>
      </c>
    </row>
    <row r="127" spans="1:5" ht="10.5" thickBot="1" x14ac:dyDescent="0.4">
      <c r="A127" s="89" t="s">
        <v>159</v>
      </c>
      <c r="B127" s="91"/>
      <c r="C127" s="91"/>
      <c r="D127" s="92"/>
      <c r="E127" s="4">
        <f>SUM(E125:E126)</f>
        <v>0</v>
      </c>
    </row>
    <row r="128" spans="1:5" ht="20.5" thickBot="1" x14ac:dyDescent="0.4">
      <c r="A128" s="5" t="str">
        <f>'PI skaičiuoklė'!C25</f>
        <v>pateikti dokumentus ir duomenis Vyriausybės įgaliotai institucijai</v>
      </c>
      <c r="B128" s="3"/>
      <c r="C128" s="3"/>
      <c r="D128" s="3"/>
      <c r="E128" s="3"/>
    </row>
    <row r="129" spans="1:5" ht="10.5" thickBot="1" x14ac:dyDescent="0.4">
      <c r="A129" s="8"/>
      <c r="B129" s="4" t="s">
        <v>103</v>
      </c>
      <c r="C129" s="4">
        <v>0</v>
      </c>
      <c r="D129" s="4">
        <v>0</v>
      </c>
      <c r="E129" s="4">
        <f t="shared" ref="E129:E130" si="18">+C129*D129</f>
        <v>0</v>
      </c>
    </row>
    <row r="130" spans="1:5" ht="10.5" thickBot="1" x14ac:dyDescent="0.4">
      <c r="A130" s="8"/>
      <c r="B130" s="4" t="s">
        <v>104</v>
      </c>
      <c r="C130" s="4">
        <v>0</v>
      </c>
      <c r="D130" s="4">
        <v>0</v>
      </c>
      <c r="E130" s="4">
        <f t="shared" si="18"/>
        <v>0</v>
      </c>
    </row>
    <row r="131" spans="1:5" ht="10.5" thickBot="1" x14ac:dyDescent="0.4">
      <c r="A131" s="89" t="s">
        <v>160</v>
      </c>
      <c r="B131" s="91"/>
      <c r="C131" s="91"/>
      <c r="D131" s="92"/>
      <c r="E131" s="4">
        <f>SUM(E129:E130)</f>
        <v>0</v>
      </c>
    </row>
    <row r="132" spans="1:5" ht="10.5" thickBot="1" x14ac:dyDescent="0.4">
      <c r="A132" s="8"/>
      <c r="B132" s="4" t="s">
        <v>67</v>
      </c>
      <c r="C132" s="4"/>
      <c r="D132" s="4"/>
      <c r="E132" s="4" t="s">
        <v>161</v>
      </c>
    </row>
    <row r="133" spans="1:5" ht="10.5" thickBot="1" x14ac:dyDescent="0.4">
      <c r="A133" s="93" t="s">
        <v>162</v>
      </c>
      <c r="B133" s="94"/>
      <c r="C133" s="94"/>
      <c r="D133" s="95"/>
      <c r="E133" s="3">
        <f>SUM(E123,E127,E131)</f>
        <v>0</v>
      </c>
    </row>
    <row r="134" spans="1:5" ht="350.5" thickBot="1" x14ac:dyDescent="0.4">
      <c r="A134" s="19" t="str">
        <f>'PI skaičiuoklė'!B27</f>
        <v>31 straipsnis. Žemės ūkio kooperatinė bendrovė                                                         4. Vyriausybės įgaliota institucija, nustačiusi, kad žemės ūkio kooperatinė bendrovė neatitinka šio straipsnio 2 dalyje nustatytų reikalavimų, raštu informuoja žemės ūkio kooperatinę bendrovę ir nustato 30 darbo dienų terminą neatitikimams pašalinti. Šis terminas žemės ūkio kooperatinės bendrovės motyvuotu prašymu gali būti pratęstas, jeigu dėl objektyvių aplinkybių neatitikimams pašalinti reikia daugiau laiko, tačiau bendras terminas negali viršyti 60 darbo dienų. Šioje dalyje nustatytas terminas taikomas tik tiems neatitikimams, kurie pagal savo pobūdį gali būti pašalinti. Kai po pakartotinio vertinimo nustatoma, kad žemės ūkio kooperatinė bendrovė neatitinka šio straipsnio 2 dalyje nustatytų reikalavimų, tačiau nenustatyta šio straipsnio 7 dalyje nurodytų esminių neatitikimų, o nustatyti neatitikimai pagal savo pobūdį gali būti pašalinti, žemės ūkio kooperatinei bendrovei pakartotinai nustatomas terminas neatitikimams pašalinti. Jeigu per pakartotinai nustatytą terminą neatitikimai nepašalinami, Vyriausybės įgaliota institucija priima sprendimą, kad žemės ūkio kooperatinė bendrovė neatitinka šio straipsnio 2 dalyje nustatytų reikalavimų.</v>
      </c>
      <c r="B134" s="3"/>
      <c r="C134" s="3"/>
      <c r="D134" s="3"/>
      <c r="E134" s="3"/>
    </row>
    <row r="135" spans="1:5" ht="20.5" thickBot="1" x14ac:dyDescent="0.4">
      <c r="A135" s="5" t="str">
        <f>'PI skaičiuoklė'!C28</f>
        <v>įvertinti institucijos nurodytus neatitikimus</v>
      </c>
      <c r="B135" s="3"/>
      <c r="C135" s="3"/>
      <c r="D135" s="3"/>
      <c r="E135" s="3"/>
    </row>
    <row r="136" spans="1:5" ht="10.5" thickBot="1" x14ac:dyDescent="0.4">
      <c r="A136" s="8"/>
      <c r="B136" s="4" t="s">
        <v>107</v>
      </c>
      <c r="C136" s="4">
        <v>0</v>
      </c>
      <c r="D136" s="4">
        <v>0</v>
      </c>
      <c r="E136" s="4">
        <f>+C136*D136</f>
        <v>0</v>
      </c>
    </row>
    <row r="137" spans="1:5" ht="10.5" thickBot="1" x14ac:dyDescent="0.4">
      <c r="A137" s="8"/>
      <c r="B137" s="4" t="s">
        <v>108</v>
      </c>
      <c r="C137" s="4">
        <v>0</v>
      </c>
      <c r="D137" s="4">
        <v>0</v>
      </c>
      <c r="E137" s="4">
        <f>+C137*D137</f>
        <v>0</v>
      </c>
    </row>
    <row r="138" spans="1:5" ht="14.15" customHeight="1" thickBot="1" x14ac:dyDescent="0.4">
      <c r="A138" s="89" t="s">
        <v>163</v>
      </c>
      <c r="B138" s="91"/>
      <c r="C138" s="91"/>
      <c r="D138" s="92"/>
      <c r="E138" s="4">
        <f>SUM(E136:E137)</f>
        <v>0</v>
      </c>
    </row>
    <row r="139" spans="1:5" ht="20.5" thickBot="1" x14ac:dyDescent="0.4">
      <c r="A139" s="5" t="str">
        <f>'PI skaičiuoklė'!C29</f>
        <v>parengti trūkstamus ar tikslintinus duomenis ir dokumentus</v>
      </c>
      <c r="B139" s="3"/>
      <c r="C139" s="3"/>
      <c r="D139" s="3"/>
      <c r="E139" s="3"/>
    </row>
    <row r="140" spans="1:5" ht="10.5" thickBot="1" x14ac:dyDescent="0.4">
      <c r="A140" s="8"/>
      <c r="B140" s="4" t="s">
        <v>110</v>
      </c>
      <c r="C140" s="4">
        <v>0</v>
      </c>
      <c r="D140" s="4">
        <v>0</v>
      </c>
      <c r="E140" s="4">
        <f t="shared" ref="E140:E141" si="19">+C140*D140</f>
        <v>0</v>
      </c>
    </row>
    <row r="141" spans="1:5" ht="10.5" thickBot="1" x14ac:dyDescent="0.4">
      <c r="A141" s="8"/>
      <c r="B141" s="4" t="s">
        <v>111</v>
      </c>
      <c r="C141" s="4">
        <v>0</v>
      </c>
      <c r="D141" s="4">
        <v>0</v>
      </c>
      <c r="E141" s="4">
        <f t="shared" si="19"/>
        <v>0</v>
      </c>
    </row>
    <row r="142" spans="1:5" ht="10.5" thickBot="1" x14ac:dyDescent="0.4">
      <c r="A142" s="89" t="s">
        <v>164</v>
      </c>
      <c r="B142" s="91"/>
      <c r="C142" s="91"/>
      <c r="D142" s="92"/>
      <c r="E142" s="4">
        <f>SUM(E140:E141)</f>
        <v>0</v>
      </c>
    </row>
    <row r="143" spans="1:5" ht="20.5" thickBot="1" x14ac:dyDescent="0.4">
      <c r="A143" s="5" t="str">
        <f>'PI skaičiuoklė'!C30</f>
        <v>pateikti informaciją apie neatitikimų pašalinimą</v>
      </c>
      <c r="B143" s="3"/>
      <c r="C143" s="3"/>
      <c r="D143" s="3"/>
      <c r="E143" s="3"/>
    </row>
    <row r="144" spans="1:5" ht="10.5" thickBot="1" x14ac:dyDescent="0.4">
      <c r="A144" s="8"/>
      <c r="B144" s="4" t="s">
        <v>113</v>
      </c>
      <c r="C144" s="4">
        <v>0</v>
      </c>
      <c r="D144" s="4">
        <v>0</v>
      </c>
      <c r="E144" s="4">
        <f t="shared" ref="E144:E145" si="20">+C144*D144</f>
        <v>0</v>
      </c>
    </row>
    <row r="145" spans="1:5" ht="10.5" thickBot="1" x14ac:dyDescent="0.4">
      <c r="A145" s="8"/>
      <c r="B145" s="4" t="s">
        <v>114</v>
      </c>
      <c r="C145" s="4">
        <v>0</v>
      </c>
      <c r="D145" s="4">
        <v>0</v>
      </c>
      <c r="E145" s="4">
        <f t="shared" si="20"/>
        <v>0</v>
      </c>
    </row>
    <row r="146" spans="1:5" ht="10.5" thickBot="1" x14ac:dyDescent="0.4">
      <c r="A146" s="89" t="s">
        <v>165</v>
      </c>
      <c r="B146" s="91"/>
      <c r="C146" s="91"/>
      <c r="D146" s="92"/>
      <c r="E146" s="4">
        <f>SUM(E144:E145)</f>
        <v>0</v>
      </c>
    </row>
    <row r="147" spans="1:5" ht="10.5" thickBot="1" x14ac:dyDescent="0.4">
      <c r="A147" s="8"/>
      <c r="B147" s="4" t="s">
        <v>67</v>
      </c>
      <c r="C147" s="4"/>
      <c r="D147" s="4"/>
      <c r="E147" s="4" t="s">
        <v>156</v>
      </c>
    </row>
    <row r="148" spans="1:5" ht="10.5" thickBot="1" x14ac:dyDescent="0.4">
      <c r="A148" s="93" t="s">
        <v>166</v>
      </c>
      <c r="B148" s="94"/>
      <c r="C148" s="94"/>
      <c r="D148" s="95"/>
      <c r="E148" s="3">
        <f>SUM(E138,E142,E146)</f>
        <v>0</v>
      </c>
    </row>
    <row r="149" spans="1:5" ht="10.5" thickBot="1" x14ac:dyDescent="0.4">
      <c r="A149" s="19" t="e">
        <f>'PI skaičiuoklė'!#REF!</f>
        <v>#REF!</v>
      </c>
      <c r="B149" s="3"/>
      <c r="C149" s="3"/>
      <c r="D149" s="3"/>
      <c r="E149" s="3"/>
    </row>
    <row r="150" spans="1:5" ht="10.5" thickBot="1" x14ac:dyDescent="0.4">
      <c r="A150" s="5" t="e">
        <f>'PI skaičiuoklė'!#REF!</f>
        <v>#REF!</v>
      </c>
      <c r="B150" s="3"/>
      <c r="C150" s="3"/>
      <c r="D150" s="3"/>
      <c r="E150" s="3"/>
    </row>
    <row r="151" spans="1:5" ht="10.5" thickBot="1" x14ac:dyDescent="0.4">
      <c r="A151" s="8"/>
      <c r="B151" s="4" t="s">
        <v>117</v>
      </c>
      <c r="C151" s="4">
        <v>0</v>
      </c>
      <c r="D151" s="4">
        <v>0</v>
      </c>
      <c r="E151" s="4">
        <f t="shared" ref="E151:E152" si="21">+C151*D151</f>
        <v>0</v>
      </c>
    </row>
    <row r="152" spans="1:5" ht="10.5" thickBot="1" x14ac:dyDescent="0.4">
      <c r="A152" s="8"/>
      <c r="B152" s="4" t="s">
        <v>118</v>
      </c>
      <c r="C152" s="4">
        <v>0</v>
      </c>
      <c r="D152" s="4">
        <v>0</v>
      </c>
      <c r="E152" s="4">
        <f t="shared" si="21"/>
        <v>0</v>
      </c>
    </row>
    <row r="153" spans="1:5" ht="10.5" thickBot="1" x14ac:dyDescent="0.4">
      <c r="A153" s="89" t="s">
        <v>167</v>
      </c>
      <c r="B153" s="91"/>
      <c r="C153" s="91"/>
      <c r="D153" s="92"/>
      <c r="E153" s="4">
        <f>SUM(E151:E152)</f>
        <v>0</v>
      </c>
    </row>
    <row r="154" spans="1:5" ht="10.5" thickBot="1" x14ac:dyDescent="0.4">
      <c r="A154" s="5" t="e">
        <f>'PI skaičiuoklė'!#REF!</f>
        <v>#REF!</v>
      </c>
      <c r="B154" s="3"/>
      <c r="C154" s="3"/>
      <c r="D154" s="3"/>
      <c r="E154" s="3"/>
    </row>
    <row r="155" spans="1:5" ht="10.5" thickBot="1" x14ac:dyDescent="0.4">
      <c r="A155" s="8"/>
      <c r="B155" s="4" t="s">
        <v>120</v>
      </c>
      <c r="C155" s="4">
        <v>0</v>
      </c>
      <c r="D155" s="4">
        <v>0</v>
      </c>
      <c r="E155" s="4">
        <f t="shared" ref="E155:E156" si="22">+C155*D155</f>
        <v>0</v>
      </c>
    </row>
    <row r="156" spans="1:5" ht="10.5" thickBot="1" x14ac:dyDescent="0.4">
      <c r="A156" s="8"/>
      <c r="B156" s="4" t="s">
        <v>121</v>
      </c>
      <c r="C156" s="4">
        <v>0</v>
      </c>
      <c r="D156" s="4">
        <v>0</v>
      </c>
      <c r="E156" s="4">
        <f t="shared" si="22"/>
        <v>0</v>
      </c>
    </row>
    <row r="157" spans="1:5" ht="10.5" thickBot="1" x14ac:dyDescent="0.4">
      <c r="A157" s="89" t="s">
        <v>168</v>
      </c>
      <c r="B157" s="91"/>
      <c r="C157" s="91"/>
      <c r="D157" s="92"/>
      <c r="E157" s="4">
        <f>SUM(E155:E156)</f>
        <v>0</v>
      </c>
    </row>
    <row r="158" spans="1:5" ht="10.5" thickBot="1" x14ac:dyDescent="0.4">
      <c r="A158" s="5" t="e">
        <f>'PI skaičiuoklė'!#REF!</f>
        <v>#REF!</v>
      </c>
      <c r="B158" s="3"/>
      <c r="C158" s="3"/>
      <c r="D158" s="3"/>
      <c r="E158" s="3"/>
    </row>
    <row r="159" spans="1:5" ht="10.5" thickBot="1" x14ac:dyDescent="0.4">
      <c r="A159" s="8"/>
      <c r="B159" s="4" t="s">
        <v>123</v>
      </c>
      <c r="C159" s="4">
        <v>0</v>
      </c>
      <c r="D159" s="4">
        <v>0</v>
      </c>
      <c r="E159" s="4">
        <f t="shared" ref="E159:E160" si="23">+C159*D159</f>
        <v>0</v>
      </c>
    </row>
    <row r="160" spans="1:5" ht="10.5" thickBot="1" x14ac:dyDescent="0.4">
      <c r="A160" s="8"/>
      <c r="B160" s="4" t="s">
        <v>124</v>
      </c>
      <c r="C160" s="4">
        <v>0</v>
      </c>
      <c r="D160" s="4">
        <v>0</v>
      </c>
      <c r="E160" s="4">
        <f t="shared" si="23"/>
        <v>0</v>
      </c>
    </row>
    <row r="161" spans="1:5" ht="10.5" thickBot="1" x14ac:dyDescent="0.4">
      <c r="A161" s="89" t="s">
        <v>169</v>
      </c>
      <c r="B161" s="91"/>
      <c r="C161" s="91"/>
      <c r="D161" s="92"/>
      <c r="E161" s="4">
        <f>SUM(E159:E160)</f>
        <v>0</v>
      </c>
    </row>
    <row r="162" spans="1:5" ht="10.5" thickBot="1" x14ac:dyDescent="0.4">
      <c r="A162" s="8"/>
      <c r="B162" s="4" t="s">
        <v>67</v>
      </c>
      <c r="C162" s="4"/>
      <c r="D162" s="4"/>
      <c r="E162" s="4" t="s">
        <v>161</v>
      </c>
    </row>
    <row r="163" spans="1:5" ht="10.5" thickBot="1" x14ac:dyDescent="0.4">
      <c r="A163" s="93" t="s">
        <v>170</v>
      </c>
      <c r="B163" s="94"/>
      <c r="C163" s="94"/>
      <c r="D163" s="95"/>
      <c r="E163" s="3">
        <f>SUM(E153,E157,E161)</f>
        <v>0</v>
      </c>
    </row>
    <row r="164" spans="1:5" ht="10.5" thickBot="1" x14ac:dyDescent="0.4">
      <c r="A164" s="19" t="e">
        <f>'PI skaičiuoklė'!#REF!</f>
        <v>#REF!</v>
      </c>
      <c r="B164" s="3"/>
      <c r="C164" s="3"/>
      <c r="D164" s="3"/>
      <c r="E164" s="3"/>
    </row>
    <row r="165" spans="1:5" ht="10.5" thickBot="1" x14ac:dyDescent="0.4">
      <c r="A165" s="5" t="e">
        <f>'PI skaičiuoklė'!#REF!</f>
        <v>#REF!</v>
      </c>
      <c r="B165" s="3"/>
      <c r="C165" s="3"/>
      <c r="D165" s="3"/>
      <c r="E165" s="3"/>
    </row>
    <row r="166" spans="1:5" ht="10.5" thickBot="1" x14ac:dyDescent="0.4">
      <c r="A166" s="8"/>
      <c r="B166" s="4" t="s">
        <v>127</v>
      </c>
      <c r="C166" s="4">
        <v>0</v>
      </c>
      <c r="D166" s="4">
        <v>0</v>
      </c>
      <c r="E166" s="4">
        <f>+C166*D166</f>
        <v>0</v>
      </c>
    </row>
    <row r="167" spans="1:5" ht="10.5" thickBot="1" x14ac:dyDescent="0.4">
      <c r="A167" s="8"/>
      <c r="B167" s="4" t="s">
        <v>128</v>
      </c>
      <c r="C167" s="4">
        <v>0</v>
      </c>
      <c r="D167" s="4">
        <v>0</v>
      </c>
      <c r="E167" s="4">
        <f>+C167*D167</f>
        <v>0</v>
      </c>
    </row>
    <row r="168" spans="1:5" ht="14.15" customHeight="1" thickBot="1" x14ac:dyDescent="0.4">
      <c r="A168" s="89" t="s">
        <v>171</v>
      </c>
      <c r="B168" s="91"/>
      <c r="C168" s="91"/>
      <c r="D168" s="92"/>
      <c r="E168" s="4">
        <f>SUM(E166:E167)</f>
        <v>0</v>
      </c>
    </row>
    <row r="169" spans="1:5" ht="10.5" thickBot="1" x14ac:dyDescent="0.4">
      <c r="A169" s="5" t="e">
        <f>'PI skaičiuoklė'!#REF!</f>
        <v>#REF!</v>
      </c>
      <c r="B169" s="3"/>
      <c r="C169" s="3"/>
      <c r="D169" s="3"/>
      <c r="E169" s="3"/>
    </row>
    <row r="170" spans="1:5" ht="10.5" thickBot="1" x14ac:dyDescent="0.4">
      <c r="A170" s="8"/>
      <c r="B170" s="4" t="s">
        <v>130</v>
      </c>
      <c r="C170" s="4">
        <v>0</v>
      </c>
      <c r="D170" s="4">
        <v>0</v>
      </c>
      <c r="E170" s="4">
        <f t="shared" ref="E170:E171" si="24">+C170*D170</f>
        <v>0</v>
      </c>
    </row>
    <row r="171" spans="1:5" ht="10.5" thickBot="1" x14ac:dyDescent="0.4">
      <c r="A171" s="8"/>
      <c r="B171" s="4" t="s">
        <v>131</v>
      </c>
      <c r="C171" s="4">
        <v>0</v>
      </c>
      <c r="D171" s="4">
        <v>0</v>
      </c>
      <c r="E171" s="4">
        <f t="shared" si="24"/>
        <v>0</v>
      </c>
    </row>
    <row r="172" spans="1:5" ht="10.5" thickBot="1" x14ac:dyDescent="0.4">
      <c r="A172" s="89" t="s">
        <v>172</v>
      </c>
      <c r="B172" s="91"/>
      <c r="C172" s="91"/>
      <c r="D172" s="92"/>
      <c r="E172" s="4">
        <f>SUM(E170:E171)</f>
        <v>0</v>
      </c>
    </row>
    <row r="173" spans="1:5" ht="10.5" thickBot="1" x14ac:dyDescent="0.4">
      <c r="A173" s="5" t="e">
        <f>'PI skaičiuoklė'!#REF!</f>
        <v>#REF!</v>
      </c>
      <c r="B173" s="3"/>
      <c r="C173" s="3"/>
      <c r="D173" s="3"/>
      <c r="E173" s="3"/>
    </row>
    <row r="174" spans="1:5" ht="10.5" thickBot="1" x14ac:dyDescent="0.4">
      <c r="A174" s="8"/>
      <c r="B174" s="4" t="s">
        <v>133</v>
      </c>
      <c r="C174" s="4">
        <v>0</v>
      </c>
      <c r="D174" s="4">
        <v>0</v>
      </c>
      <c r="E174" s="4">
        <f t="shared" ref="E174:E175" si="25">+C174*D174</f>
        <v>0</v>
      </c>
    </row>
    <row r="175" spans="1:5" ht="10.5" thickBot="1" x14ac:dyDescent="0.4">
      <c r="A175" s="8"/>
      <c r="B175" s="4" t="s">
        <v>134</v>
      </c>
      <c r="C175" s="4">
        <v>0</v>
      </c>
      <c r="D175" s="4">
        <v>0</v>
      </c>
      <c r="E175" s="4">
        <f t="shared" si="25"/>
        <v>0</v>
      </c>
    </row>
    <row r="176" spans="1:5" ht="10.5" thickBot="1" x14ac:dyDescent="0.4">
      <c r="A176" s="89" t="s">
        <v>173</v>
      </c>
      <c r="B176" s="91"/>
      <c r="C176" s="91"/>
      <c r="D176" s="92"/>
      <c r="E176" s="4">
        <f>SUM(E174:E175)</f>
        <v>0</v>
      </c>
    </row>
    <row r="177" spans="1:5" ht="10.5" thickBot="1" x14ac:dyDescent="0.4">
      <c r="A177" s="8"/>
      <c r="B177" s="4" t="s">
        <v>67</v>
      </c>
      <c r="C177" s="4"/>
      <c r="D177" s="4"/>
      <c r="E177" s="4" t="s">
        <v>156</v>
      </c>
    </row>
    <row r="178" spans="1:5" ht="10.5" thickBot="1" x14ac:dyDescent="0.4">
      <c r="A178" s="93" t="s">
        <v>174</v>
      </c>
      <c r="B178" s="94"/>
      <c r="C178" s="94"/>
      <c r="D178" s="95"/>
      <c r="E178" s="3">
        <f>SUM(E168,E172,E176)</f>
        <v>0</v>
      </c>
    </row>
    <row r="179" spans="1:5" ht="10.5" thickBot="1" x14ac:dyDescent="0.4">
      <c r="A179" s="19" t="e">
        <f>'PI skaičiuoklė'!#REF!</f>
        <v>#REF!</v>
      </c>
      <c r="B179" s="3"/>
      <c r="C179" s="3"/>
      <c r="D179" s="3"/>
      <c r="E179" s="3"/>
    </row>
    <row r="180" spans="1:5" ht="10.5" thickBot="1" x14ac:dyDescent="0.4">
      <c r="A180" s="5" t="e">
        <f>'PI skaičiuoklė'!#REF!</f>
        <v>#REF!</v>
      </c>
      <c r="B180" s="3"/>
      <c r="C180" s="3"/>
      <c r="D180" s="3"/>
      <c r="E180" s="3"/>
    </row>
    <row r="181" spans="1:5" ht="10.5" thickBot="1" x14ac:dyDescent="0.4">
      <c r="A181" s="8"/>
      <c r="B181" s="4" t="s">
        <v>137</v>
      </c>
      <c r="C181" s="4">
        <v>0</v>
      </c>
      <c r="D181" s="4">
        <v>0</v>
      </c>
      <c r="E181" s="4">
        <f t="shared" ref="E181:E182" si="26">+C181*D181</f>
        <v>0</v>
      </c>
    </row>
    <row r="182" spans="1:5" ht="10.5" thickBot="1" x14ac:dyDescent="0.4">
      <c r="A182" s="8"/>
      <c r="B182" s="4" t="s">
        <v>138</v>
      </c>
      <c r="C182" s="4">
        <v>0</v>
      </c>
      <c r="D182" s="4">
        <v>0</v>
      </c>
      <c r="E182" s="4">
        <f t="shared" si="26"/>
        <v>0</v>
      </c>
    </row>
    <row r="183" spans="1:5" ht="10.5" thickBot="1" x14ac:dyDescent="0.4">
      <c r="A183" s="89" t="s">
        <v>175</v>
      </c>
      <c r="B183" s="91"/>
      <c r="C183" s="91"/>
      <c r="D183" s="92"/>
      <c r="E183" s="4">
        <f>SUM(E181:E182)</f>
        <v>0</v>
      </c>
    </row>
    <row r="184" spans="1:5" ht="10.5" thickBot="1" x14ac:dyDescent="0.4">
      <c r="A184" s="5" t="e">
        <f>'PI skaičiuoklė'!#REF!</f>
        <v>#REF!</v>
      </c>
      <c r="B184" s="3"/>
      <c r="C184" s="3"/>
      <c r="D184" s="3"/>
      <c r="E184" s="3"/>
    </row>
    <row r="185" spans="1:5" ht="10.5" thickBot="1" x14ac:dyDescent="0.4">
      <c r="A185" s="8"/>
      <c r="B185" s="4" t="s">
        <v>140</v>
      </c>
      <c r="C185" s="4">
        <v>0</v>
      </c>
      <c r="D185" s="4">
        <v>0</v>
      </c>
      <c r="E185" s="4">
        <f t="shared" ref="E185:E186" si="27">+C185*D185</f>
        <v>0</v>
      </c>
    </row>
    <row r="186" spans="1:5" ht="10.5" thickBot="1" x14ac:dyDescent="0.4">
      <c r="A186" s="8"/>
      <c r="B186" s="4" t="s">
        <v>141</v>
      </c>
      <c r="C186" s="4">
        <v>0</v>
      </c>
      <c r="D186" s="4">
        <v>0</v>
      </c>
      <c r="E186" s="4">
        <f t="shared" si="27"/>
        <v>0</v>
      </c>
    </row>
    <row r="187" spans="1:5" ht="10.5" thickBot="1" x14ac:dyDescent="0.4">
      <c r="A187" s="89" t="s">
        <v>176</v>
      </c>
      <c r="B187" s="91"/>
      <c r="C187" s="91"/>
      <c r="D187" s="92"/>
      <c r="E187" s="4">
        <f>SUM(E185:E186)</f>
        <v>0</v>
      </c>
    </row>
    <row r="188" spans="1:5" ht="10.5" thickBot="1" x14ac:dyDescent="0.4">
      <c r="A188" s="5" t="e">
        <f>'PI skaičiuoklė'!#REF!</f>
        <v>#REF!</v>
      </c>
      <c r="B188" s="3"/>
      <c r="C188" s="3"/>
      <c r="D188" s="3"/>
      <c r="E188" s="3"/>
    </row>
    <row r="189" spans="1:5" ht="10.5" thickBot="1" x14ac:dyDescent="0.4">
      <c r="A189" s="8"/>
      <c r="B189" s="4" t="s">
        <v>143</v>
      </c>
      <c r="C189" s="4">
        <v>0</v>
      </c>
      <c r="D189" s="4">
        <v>0</v>
      </c>
      <c r="E189" s="4">
        <f t="shared" ref="E189:E190" si="28">+C189*D189</f>
        <v>0</v>
      </c>
    </row>
    <row r="190" spans="1:5" ht="10.5" thickBot="1" x14ac:dyDescent="0.4">
      <c r="A190" s="8"/>
      <c r="B190" s="4" t="s">
        <v>144</v>
      </c>
      <c r="C190" s="4">
        <v>0</v>
      </c>
      <c r="D190" s="4">
        <v>0</v>
      </c>
      <c r="E190" s="4">
        <f t="shared" si="28"/>
        <v>0</v>
      </c>
    </row>
    <row r="191" spans="1:5" ht="10.5" thickBot="1" x14ac:dyDescent="0.4">
      <c r="A191" s="89" t="s">
        <v>177</v>
      </c>
      <c r="B191" s="91"/>
      <c r="C191" s="91"/>
      <c r="D191" s="92"/>
      <c r="E191" s="4">
        <f>SUM(E189:E190)</f>
        <v>0</v>
      </c>
    </row>
    <row r="192" spans="1:5" ht="10.5" thickBot="1" x14ac:dyDescent="0.4">
      <c r="A192" s="8"/>
      <c r="B192" s="4" t="s">
        <v>67</v>
      </c>
      <c r="C192" s="4"/>
      <c r="D192" s="4"/>
      <c r="E192" s="4" t="s">
        <v>161</v>
      </c>
    </row>
    <row r="193" spans="1:5" ht="10.5" thickBot="1" x14ac:dyDescent="0.4">
      <c r="A193" s="93" t="s">
        <v>178</v>
      </c>
      <c r="B193" s="94"/>
      <c r="C193" s="94"/>
      <c r="D193" s="95"/>
      <c r="E193" s="3">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zoomScale="85" zoomScaleNormal="85" workbookViewId="0">
      <selection activeCell="F133" sqref="F133"/>
    </sheetView>
  </sheetViews>
  <sheetFormatPr defaultColWidth="8.6328125" defaultRowHeight="10" x14ac:dyDescent="0.35"/>
  <cols>
    <col min="1" max="1" width="44.6328125" style="1" customWidth="1"/>
    <col min="2" max="2" width="31.453125" style="1" customWidth="1"/>
    <col min="3" max="3" width="25.90625" style="1" customWidth="1"/>
    <col min="4" max="16384" width="8.6328125" style="1"/>
  </cols>
  <sheetData>
    <row r="1" spans="1:3" ht="30.75" customHeight="1" thickBot="1" x14ac:dyDescent="0.4">
      <c r="A1" s="105" t="s">
        <v>180</v>
      </c>
      <c r="B1" s="106"/>
      <c r="C1" s="107"/>
    </row>
    <row r="2" spans="1:3" ht="26.4" customHeight="1" thickBot="1" x14ac:dyDescent="0.4">
      <c r="A2" s="25" t="s">
        <v>85</v>
      </c>
      <c r="B2" s="26" t="s">
        <v>181</v>
      </c>
      <c r="C2" s="26" t="s">
        <v>182</v>
      </c>
    </row>
    <row r="3" spans="1:3" ht="11.25" customHeight="1" thickBot="1" x14ac:dyDescent="0.4">
      <c r="A3" s="27">
        <v>1</v>
      </c>
      <c r="B3" s="28">
        <v>2</v>
      </c>
      <c r="C3" s="28">
        <v>3</v>
      </c>
    </row>
    <row r="4" spans="1:3" ht="39.75" customHeight="1" thickBot="1" x14ac:dyDescent="0.4">
      <c r="A4" s="19" t="str">
        <f>'PI skaičiuoklė'!B6</f>
        <v>31 straipsnis. Žemės ūkio kooperatinė bendrovė (kooperatyvas)                        3. Kooperatinių bendrovių (kooperatyvų) pripažinimo žemės ūkio kooperatinėmis bendrovėmis (kooperatyvais) tvarką nustato Vyriausybės įgaliota institucija. Kooperatinė bendrovė (kooperatyvas), siekianti būti pripažinta žemės ūkio kooperatine bendrove (kooperatyvu), pateikia žemės ūkio ministro įgaliotai institucijai prašymą pripažinti žemės ūkio kooperatine bendrove (kooperatyvu) ir Vyriausybės įgaliotos institucijos tvirtinamame kooperatinių bendrovių (kooperatyvų) pripažinimo žemės ūkio kooperatinėmis bendrovėmis (kooperatyvais) tvarkos apraše nurodytus dokumentus.</v>
      </c>
      <c r="B4" s="3"/>
      <c r="C4" s="3"/>
    </row>
    <row r="5" spans="1:3" ht="30.5" thickBot="1" x14ac:dyDescent="0.4">
      <c r="A5" s="5" t="str">
        <f>'PI skaičiuoklė'!C7</f>
        <v xml:space="preserve">parengti žemės ūkio ministro įgaliotai institucijai prašymą pripažinti žemės ūkio kooperatine bendrove (kooperatyvu) </v>
      </c>
      <c r="B5" s="3"/>
      <c r="C5" s="3"/>
    </row>
    <row r="6" spans="1:3" ht="10.5" thickBot="1" x14ac:dyDescent="0.4">
      <c r="A6" s="8"/>
      <c r="B6" s="4" t="s">
        <v>87</v>
      </c>
      <c r="C6" s="4">
        <v>0</v>
      </c>
    </row>
    <row r="7" spans="1:3" ht="10.5" thickBot="1" x14ac:dyDescent="0.4">
      <c r="A7" s="8"/>
      <c r="B7" s="4" t="s">
        <v>88</v>
      </c>
      <c r="C7" s="4">
        <v>0</v>
      </c>
    </row>
    <row r="8" spans="1:3" ht="12" customHeight="1" thickBot="1" x14ac:dyDescent="0.4">
      <c r="A8" s="89" t="s">
        <v>183</v>
      </c>
      <c r="B8" s="92"/>
      <c r="C8" s="4">
        <f>SUM(C6:C7)</f>
        <v>0</v>
      </c>
    </row>
    <row r="9" spans="1:3" ht="10.5" thickBot="1" x14ac:dyDescent="0.4">
      <c r="A9" s="5" t="str">
        <f>'PI skaičiuoklė'!C8</f>
        <v>surengti reikalingus duomenis</v>
      </c>
      <c r="B9" s="3"/>
      <c r="C9" s="3"/>
    </row>
    <row r="10" spans="1:3" ht="10.5" thickBot="1" x14ac:dyDescent="0.4">
      <c r="A10" s="8"/>
      <c r="B10" s="4" t="s">
        <v>90</v>
      </c>
      <c r="C10" s="4">
        <v>0</v>
      </c>
    </row>
    <row r="11" spans="1:3" ht="10.5" thickBot="1" x14ac:dyDescent="0.4">
      <c r="A11" s="8"/>
      <c r="B11" s="4" t="s">
        <v>91</v>
      </c>
      <c r="C11" s="4">
        <v>0</v>
      </c>
    </row>
    <row r="12" spans="1:3" ht="18.899999999999999" customHeight="1" thickBot="1" x14ac:dyDescent="0.4">
      <c r="A12" s="89" t="s">
        <v>184</v>
      </c>
      <c r="B12" s="92"/>
      <c r="C12" s="4">
        <f>SUM(C10:C11)</f>
        <v>0</v>
      </c>
    </row>
    <row r="13" spans="1:3" ht="30.5" thickBot="1" x14ac:dyDescent="0.4">
      <c r="A13" s="5" t="str">
        <f>'PI skaičiuoklė'!C9</f>
        <v xml:space="preserve">pateikti žemės ūkio ministro įgaliotai institucijai prašymą pripažinti žemės ūkio kooperatine bendrove (kooperatyvu) </v>
      </c>
      <c r="B13" s="3"/>
      <c r="C13" s="3"/>
    </row>
    <row r="14" spans="1:3" ht="10.5" thickBot="1" x14ac:dyDescent="0.4">
      <c r="A14" s="8"/>
      <c r="B14" s="4" t="s">
        <v>93</v>
      </c>
      <c r="C14" s="4">
        <v>0</v>
      </c>
    </row>
    <row r="15" spans="1:3" ht="10.5" thickBot="1" x14ac:dyDescent="0.4">
      <c r="A15" s="8"/>
      <c r="B15" s="4" t="s">
        <v>94</v>
      </c>
      <c r="C15" s="4">
        <v>0</v>
      </c>
    </row>
    <row r="16" spans="1:3" ht="18.899999999999999" customHeight="1" thickBot="1" x14ac:dyDescent="0.4">
      <c r="A16" s="89" t="s">
        <v>185</v>
      </c>
      <c r="B16" s="92"/>
      <c r="C16" s="4">
        <f>SUM(C14:C15)</f>
        <v>0</v>
      </c>
    </row>
    <row r="17" spans="1:3" ht="10.5" thickBot="1" x14ac:dyDescent="0.4">
      <c r="A17" s="8"/>
      <c r="B17" s="4" t="s">
        <v>67</v>
      </c>
      <c r="C17" s="4"/>
    </row>
    <row r="18" spans="1:3" ht="15" customHeight="1" thickBot="1" x14ac:dyDescent="0.4">
      <c r="A18" s="93" t="s">
        <v>186</v>
      </c>
      <c r="B18" s="95"/>
      <c r="C18" s="29">
        <f>SUM(C8,C12,C16)</f>
        <v>0</v>
      </c>
    </row>
    <row r="19" spans="1:3" ht="26.25" customHeight="1" thickBot="1" x14ac:dyDescent="0.4">
      <c r="A19" s="19" t="str">
        <f>'PI skaičiuoklė'!B11</f>
        <v>31 straipsnis. Žemės ūkio kooperatinė bendrovė (kooperatyvas)                        4. Kooperatinė bendrovė (kooperatyvas) žemės ūkio kooperatine bendrove (kooperatyvu) nepripažįstama, jeigu: 2) pateikti ne visi šio straipsnio 1 dalyje nurodytus reikalavimus patvirtinantys Vyriausybės įgaliotos institucijos priimtame Kooperatinių bendrovių (kooperatyvų) pripažinimo žemės ūkio kooperatinėmis bendrovėmis (kooperatyvais) tvarkos apraše nurodyti dokumentai arba pateikti neteisingi duomenys.</v>
      </c>
      <c r="B19" s="3"/>
      <c r="C19" s="3"/>
    </row>
    <row r="20" spans="1:3" ht="10.5" thickBot="1" x14ac:dyDescent="0.4">
      <c r="A20" s="5" t="str">
        <f>'PI skaičiuoklė'!C12</f>
        <v>surinkti dokumentus</v>
      </c>
      <c r="B20" s="3"/>
      <c r="C20" s="3"/>
    </row>
    <row r="21" spans="1:3" ht="10.5" thickBot="1" x14ac:dyDescent="0.4">
      <c r="A21" s="30"/>
      <c r="B21" s="4" t="s">
        <v>97</v>
      </c>
      <c r="C21" s="4">
        <v>0</v>
      </c>
    </row>
    <row r="22" spans="1:3" ht="10.5" thickBot="1" x14ac:dyDescent="0.4">
      <c r="A22" s="8"/>
      <c r="B22" s="4" t="s">
        <v>98</v>
      </c>
      <c r="C22" s="4">
        <v>0</v>
      </c>
    </row>
    <row r="23" spans="1:3" ht="15" customHeight="1" thickBot="1" x14ac:dyDescent="0.4">
      <c r="A23" s="89" t="s">
        <v>187</v>
      </c>
      <c r="B23" s="92"/>
      <c r="C23" s="4">
        <f>SUM(C21:C22)</f>
        <v>0</v>
      </c>
    </row>
    <row r="24" spans="1:3" ht="10.5" thickBot="1" x14ac:dyDescent="0.4">
      <c r="A24" s="5" t="str">
        <f>'PI skaičiuoklė'!C13</f>
        <v>parengti  ir užpildyti informaciją</v>
      </c>
      <c r="B24" s="3"/>
      <c r="C24" s="3"/>
    </row>
    <row r="25" spans="1:3" ht="10.5" thickBot="1" x14ac:dyDescent="0.4">
      <c r="A25" s="8"/>
      <c r="B25" s="4" t="s">
        <v>100</v>
      </c>
      <c r="C25" s="4">
        <v>0</v>
      </c>
    </row>
    <row r="26" spans="1:3" ht="10.5" thickBot="1" x14ac:dyDescent="0.4">
      <c r="A26" s="8"/>
      <c r="B26" s="4" t="s">
        <v>101</v>
      </c>
      <c r="C26" s="4">
        <v>0</v>
      </c>
    </row>
    <row r="27" spans="1:3" ht="16.5" customHeight="1" thickBot="1" x14ac:dyDescent="0.4">
      <c r="A27" s="89" t="s">
        <v>188</v>
      </c>
      <c r="B27" s="92"/>
      <c r="C27" s="4">
        <f>SUM(C25:C26)</f>
        <v>0</v>
      </c>
    </row>
    <row r="28" spans="1:3" ht="10.5" thickBot="1" x14ac:dyDescent="0.4">
      <c r="A28" s="5" t="str">
        <f>'PI skaičiuoklė'!C14</f>
        <v>pateikti dokumentus</v>
      </c>
      <c r="B28" s="3"/>
      <c r="C28" s="3"/>
    </row>
    <row r="29" spans="1:3" ht="10.5" thickBot="1" x14ac:dyDescent="0.4">
      <c r="A29" s="8"/>
      <c r="B29" s="4" t="s">
        <v>103</v>
      </c>
      <c r="C29" s="4">
        <v>0</v>
      </c>
    </row>
    <row r="30" spans="1:3" ht="10.5" thickBot="1" x14ac:dyDescent="0.4">
      <c r="A30" s="8"/>
      <c r="B30" s="4" t="s">
        <v>104</v>
      </c>
      <c r="C30" s="4">
        <v>0</v>
      </c>
    </row>
    <row r="31" spans="1:3" ht="16.5" customHeight="1" thickBot="1" x14ac:dyDescent="0.4">
      <c r="A31" s="89" t="s">
        <v>189</v>
      </c>
      <c r="B31" s="92"/>
      <c r="C31" s="4">
        <f>SUM(C29:C30)</f>
        <v>0</v>
      </c>
    </row>
    <row r="32" spans="1:3" ht="10.5" thickBot="1" x14ac:dyDescent="0.4">
      <c r="A32" s="8"/>
      <c r="B32" s="4" t="s">
        <v>67</v>
      </c>
      <c r="C32" s="4" t="s">
        <v>67</v>
      </c>
    </row>
    <row r="33" spans="1:3" ht="15" customHeight="1" thickBot="1" x14ac:dyDescent="0.4">
      <c r="A33" s="93" t="s">
        <v>190</v>
      </c>
      <c r="B33" s="95"/>
      <c r="C33" s="29">
        <f>SUM(C23,C27,C31)</f>
        <v>0</v>
      </c>
    </row>
    <row r="34" spans="1:3" ht="10.5" thickBot="1" x14ac:dyDescent="0.4">
      <c r="A34" s="19" t="e">
        <f>'PI skaičiuoklė'!#REF!</f>
        <v>#REF!</v>
      </c>
      <c r="B34" s="3"/>
      <c r="C34" s="3"/>
    </row>
    <row r="35" spans="1:3" ht="10.5" thickBot="1" x14ac:dyDescent="0.4">
      <c r="A35" s="5" t="e">
        <f>'PI skaičiuoklė'!#REF!</f>
        <v>#REF!</v>
      </c>
      <c r="B35" s="3"/>
      <c r="C35" s="3"/>
    </row>
    <row r="36" spans="1:3" ht="10.5" thickBot="1" x14ac:dyDescent="0.4">
      <c r="A36" s="8"/>
      <c r="B36" s="4" t="s">
        <v>107</v>
      </c>
      <c r="C36" s="4">
        <v>0</v>
      </c>
    </row>
    <row r="37" spans="1:3" ht="10.5" thickBot="1" x14ac:dyDescent="0.4">
      <c r="A37" s="8"/>
      <c r="B37" s="4" t="s">
        <v>108</v>
      </c>
      <c r="C37" s="4">
        <v>0</v>
      </c>
    </row>
    <row r="38" spans="1:3" ht="12" customHeight="1" thickBot="1" x14ac:dyDescent="0.4">
      <c r="A38" s="89" t="s">
        <v>191</v>
      </c>
      <c r="B38" s="92"/>
      <c r="C38" s="4">
        <f>SUM(C36:C37)</f>
        <v>0</v>
      </c>
    </row>
    <row r="39" spans="1:3" ht="10.5" thickBot="1" x14ac:dyDescent="0.4">
      <c r="A39" s="5" t="e">
        <f>'PI skaičiuoklė'!#REF!</f>
        <v>#REF!</v>
      </c>
      <c r="B39" s="3"/>
      <c r="C39" s="3"/>
    </row>
    <row r="40" spans="1:3" ht="10.5" thickBot="1" x14ac:dyDescent="0.4">
      <c r="A40" s="8"/>
      <c r="B40" s="4" t="s">
        <v>110</v>
      </c>
      <c r="C40" s="4">
        <v>0</v>
      </c>
    </row>
    <row r="41" spans="1:3" ht="10.5" thickBot="1" x14ac:dyDescent="0.4">
      <c r="A41" s="8"/>
      <c r="B41" s="4" t="s">
        <v>111</v>
      </c>
      <c r="C41" s="4">
        <v>0</v>
      </c>
    </row>
    <row r="42" spans="1:3" ht="18.899999999999999" customHeight="1" thickBot="1" x14ac:dyDescent="0.4">
      <c r="A42" s="89" t="s">
        <v>192</v>
      </c>
      <c r="B42" s="92"/>
      <c r="C42" s="4">
        <f>SUM(C40:C41)</f>
        <v>0</v>
      </c>
    </row>
    <row r="43" spans="1:3" ht="10.5" thickBot="1" x14ac:dyDescent="0.4">
      <c r="A43" s="5" t="e">
        <f>'PI skaičiuoklė'!#REF!</f>
        <v>#REF!</v>
      </c>
      <c r="B43" s="3"/>
      <c r="C43" s="3"/>
    </row>
    <row r="44" spans="1:3" ht="10.5" thickBot="1" x14ac:dyDescent="0.4">
      <c r="A44" s="8"/>
      <c r="B44" s="4" t="s">
        <v>113</v>
      </c>
      <c r="C44" s="4">
        <v>0</v>
      </c>
    </row>
    <row r="45" spans="1:3" ht="10.5" thickBot="1" x14ac:dyDescent="0.4">
      <c r="A45" s="8"/>
      <c r="B45" s="4" t="s">
        <v>114</v>
      </c>
      <c r="C45" s="4">
        <v>0</v>
      </c>
    </row>
    <row r="46" spans="1:3" ht="18.899999999999999" customHeight="1" thickBot="1" x14ac:dyDescent="0.4">
      <c r="A46" s="89" t="s">
        <v>193</v>
      </c>
      <c r="B46" s="92"/>
      <c r="C46" s="4">
        <f>SUM(C44:C45)</f>
        <v>0</v>
      </c>
    </row>
    <row r="47" spans="1:3" ht="10.5" thickBot="1" x14ac:dyDescent="0.4">
      <c r="A47" s="8"/>
      <c r="B47" s="4" t="s">
        <v>67</v>
      </c>
      <c r="C47" s="4"/>
    </row>
    <row r="48" spans="1:3" ht="15" customHeight="1" thickBot="1" x14ac:dyDescent="0.4">
      <c r="A48" s="93" t="s">
        <v>194</v>
      </c>
      <c r="B48" s="95"/>
      <c r="C48" s="29">
        <f>SUM(C38,C42,C46)</f>
        <v>0</v>
      </c>
    </row>
    <row r="49" spans="1:3" ht="10.5" thickBot="1" x14ac:dyDescent="0.4">
      <c r="A49" s="19" t="e">
        <f>'PI skaičiuoklė'!#REF!</f>
        <v>#REF!</v>
      </c>
      <c r="B49" s="3"/>
      <c r="C49" s="3"/>
    </row>
    <row r="50" spans="1:3" ht="10.5" thickBot="1" x14ac:dyDescent="0.4">
      <c r="A50" s="5" t="e">
        <f>'PI skaičiuoklė'!#REF!</f>
        <v>#REF!</v>
      </c>
      <c r="B50" s="3"/>
      <c r="C50" s="3"/>
    </row>
    <row r="51" spans="1:3" ht="10.5" thickBot="1" x14ac:dyDescent="0.4">
      <c r="A51" s="30"/>
      <c r="B51" s="4" t="s">
        <v>117</v>
      </c>
      <c r="C51" s="4">
        <v>0</v>
      </c>
    </row>
    <row r="52" spans="1:3" ht="10.5" thickBot="1" x14ac:dyDescent="0.4">
      <c r="A52" s="8"/>
      <c r="B52" s="4" t="s">
        <v>118</v>
      </c>
      <c r="C52" s="4">
        <v>0</v>
      </c>
    </row>
    <row r="53" spans="1:3" ht="15" customHeight="1" thickBot="1" x14ac:dyDescent="0.4">
      <c r="A53" s="89" t="s">
        <v>195</v>
      </c>
      <c r="B53" s="92"/>
      <c r="C53" s="4">
        <f>SUM(C51:C52)</f>
        <v>0</v>
      </c>
    </row>
    <row r="54" spans="1:3" ht="10.5" thickBot="1" x14ac:dyDescent="0.4">
      <c r="A54" s="5" t="e">
        <f>'PI skaičiuoklė'!#REF!</f>
        <v>#REF!</v>
      </c>
      <c r="B54" s="3"/>
      <c r="C54" s="3"/>
    </row>
    <row r="55" spans="1:3" ht="10.5" thickBot="1" x14ac:dyDescent="0.4">
      <c r="A55" s="8"/>
      <c r="B55" s="4" t="s">
        <v>120</v>
      </c>
      <c r="C55" s="4">
        <v>0</v>
      </c>
    </row>
    <row r="56" spans="1:3" ht="10.5" thickBot="1" x14ac:dyDescent="0.4">
      <c r="A56" s="8"/>
      <c r="B56" s="4" t="s">
        <v>121</v>
      </c>
      <c r="C56" s="4">
        <v>0</v>
      </c>
    </row>
    <row r="57" spans="1:3" ht="16.5" customHeight="1" thickBot="1" x14ac:dyDescent="0.4">
      <c r="A57" s="89" t="s">
        <v>196</v>
      </c>
      <c r="B57" s="92"/>
      <c r="C57" s="4">
        <f>SUM(C55:C56)</f>
        <v>0</v>
      </c>
    </row>
    <row r="58" spans="1:3" ht="10.5" thickBot="1" x14ac:dyDescent="0.4">
      <c r="A58" s="5" t="e">
        <f>'PI skaičiuoklė'!#REF!</f>
        <v>#REF!</v>
      </c>
      <c r="B58" s="3"/>
      <c r="C58" s="3"/>
    </row>
    <row r="59" spans="1:3" ht="10.5" thickBot="1" x14ac:dyDescent="0.4">
      <c r="A59" s="8"/>
      <c r="B59" s="4" t="s">
        <v>123</v>
      </c>
      <c r="C59" s="4">
        <v>0</v>
      </c>
    </row>
    <row r="60" spans="1:3" ht="10.5" thickBot="1" x14ac:dyDescent="0.4">
      <c r="A60" s="8"/>
      <c r="B60" s="4" t="s">
        <v>124</v>
      </c>
      <c r="C60" s="4">
        <v>0</v>
      </c>
    </row>
    <row r="61" spans="1:3" ht="16.5" customHeight="1" thickBot="1" x14ac:dyDescent="0.4">
      <c r="A61" s="89" t="s">
        <v>197</v>
      </c>
      <c r="B61" s="92"/>
      <c r="C61" s="4">
        <f>SUM(C59:C60)</f>
        <v>0</v>
      </c>
    </row>
    <row r="62" spans="1:3" ht="10.5" thickBot="1" x14ac:dyDescent="0.4">
      <c r="A62" s="8"/>
      <c r="B62" s="4" t="s">
        <v>67</v>
      </c>
      <c r="C62" s="4" t="s">
        <v>67</v>
      </c>
    </row>
    <row r="63" spans="1:3" ht="15" customHeight="1" thickBot="1" x14ac:dyDescent="0.4">
      <c r="A63" s="93" t="s">
        <v>198</v>
      </c>
      <c r="B63" s="95"/>
      <c r="C63" s="29">
        <f>SUM(C53,C57,C61)</f>
        <v>0</v>
      </c>
    </row>
    <row r="64" spans="1:3" ht="10.5" thickBot="1" x14ac:dyDescent="0.4">
      <c r="A64" s="19" t="e">
        <f>'PI skaičiuoklė'!#REF!</f>
        <v>#REF!</v>
      </c>
      <c r="B64" s="3"/>
      <c r="C64" s="3"/>
    </row>
    <row r="65" spans="1:3" ht="10.5" thickBot="1" x14ac:dyDescent="0.4">
      <c r="A65" s="5" t="e">
        <f>'PI skaičiuoklė'!#REF!</f>
        <v>#REF!</v>
      </c>
      <c r="B65" s="3"/>
      <c r="C65" s="3"/>
    </row>
    <row r="66" spans="1:3" ht="10.5" thickBot="1" x14ac:dyDescent="0.4">
      <c r="A66" s="8"/>
      <c r="B66" s="4" t="s">
        <v>127</v>
      </c>
      <c r="C66" s="4">
        <v>0</v>
      </c>
    </row>
    <row r="67" spans="1:3" ht="10.5" thickBot="1" x14ac:dyDescent="0.4">
      <c r="A67" s="8"/>
      <c r="B67" s="4" t="s">
        <v>128</v>
      </c>
      <c r="C67" s="4">
        <v>0</v>
      </c>
    </row>
    <row r="68" spans="1:3" ht="12" customHeight="1" thickBot="1" x14ac:dyDescent="0.4">
      <c r="A68" s="89" t="s">
        <v>199</v>
      </c>
      <c r="B68" s="92"/>
      <c r="C68" s="4">
        <f>SUM(C66:C67)</f>
        <v>0</v>
      </c>
    </row>
    <row r="69" spans="1:3" ht="10.5" thickBot="1" x14ac:dyDescent="0.4">
      <c r="A69" s="5" t="e">
        <f>'PI skaičiuoklė'!#REF!</f>
        <v>#REF!</v>
      </c>
      <c r="B69" s="3"/>
      <c r="C69" s="3"/>
    </row>
    <row r="70" spans="1:3" ht="10.5" thickBot="1" x14ac:dyDescent="0.4">
      <c r="A70" s="8"/>
      <c r="B70" s="4" t="s">
        <v>130</v>
      </c>
      <c r="C70" s="4">
        <v>0</v>
      </c>
    </row>
    <row r="71" spans="1:3" ht="10.5" thickBot="1" x14ac:dyDescent="0.4">
      <c r="A71" s="8"/>
      <c r="B71" s="4" t="s">
        <v>131</v>
      </c>
      <c r="C71" s="4">
        <v>0</v>
      </c>
    </row>
    <row r="72" spans="1:3" ht="18.899999999999999" customHeight="1" thickBot="1" x14ac:dyDescent="0.4">
      <c r="A72" s="89" t="s">
        <v>200</v>
      </c>
      <c r="B72" s="92"/>
      <c r="C72" s="4">
        <f>SUM(C70:C71)</f>
        <v>0</v>
      </c>
    </row>
    <row r="73" spans="1:3" ht="10.5" thickBot="1" x14ac:dyDescent="0.4">
      <c r="A73" s="5" t="e">
        <f>'PI skaičiuoklė'!#REF!</f>
        <v>#REF!</v>
      </c>
      <c r="B73" s="3"/>
      <c r="C73" s="3"/>
    </row>
    <row r="74" spans="1:3" ht="10.5" thickBot="1" x14ac:dyDescent="0.4">
      <c r="A74" s="8"/>
      <c r="B74" s="4" t="s">
        <v>133</v>
      </c>
      <c r="C74" s="4">
        <v>0</v>
      </c>
    </row>
    <row r="75" spans="1:3" ht="10.5" thickBot="1" x14ac:dyDescent="0.4">
      <c r="A75" s="8"/>
      <c r="B75" s="4" t="s">
        <v>134</v>
      </c>
      <c r="C75" s="4">
        <v>0</v>
      </c>
    </row>
    <row r="76" spans="1:3" ht="18.899999999999999" customHeight="1" thickBot="1" x14ac:dyDescent="0.4">
      <c r="A76" s="89" t="s">
        <v>201</v>
      </c>
      <c r="B76" s="92"/>
      <c r="C76" s="4">
        <f>SUM(C74:C75)</f>
        <v>0</v>
      </c>
    </row>
    <row r="77" spans="1:3" ht="10.5" thickBot="1" x14ac:dyDescent="0.4">
      <c r="A77" s="8"/>
      <c r="B77" s="4" t="s">
        <v>67</v>
      </c>
      <c r="C77" s="4"/>
    </row>
    <row r="78" spans="1:3" ht="15" customHeight="1" thickBot="1" x14ac:dyDescent="0.4">
      <c r="A78" s="93" t="s">
        <v>202</v>
      </c>
      <c r="B78" s="95"/>
      <c r="C78" s="29">
        <f>SUM(C68,C72,C76)</f>
        <v>0</v>
      </c>
    </row>
    <row r="79" spans="1:3" ht="10.5" thickBot="1" x14ac:dyDescent="0.4">
      <c r="A79" s="19" t="e">
        <f>'PI skaičiuoklė'!#REF!</f>
        <v>#REF!</v>
      </c>
      <c r="B79" s="3"/>
      <c r="C79" s="3"/>
    </row>
    <row r="80" spans="1:3" ht="10.5" thickBot="1" x14ac:dyDescent="0.4">
      <c r="A80" s="5" t="e">
        <f>'PI skaičiuoklė'!#REF!</f>
        <v>#REF!</v>
      </c>
      <c r="B80" s="3"/>
      <c r="C80" s="3"/>
    </row>
    <row r="81" spans="1:3" ht="10.5" thickBot="1" x14ac:dyDescent="0.4">
      <c r="A81" s="30"/>
      <c r="B81" s="4" t="s">
        <v>137</v>
      </c>
      <c r="C81" s="4">
        <v>0</v>
      </c>
    </row>
    <row r="82" spans="1:3" ht="10.5" thickBot="1" x14ac:dyDescent="0.4">
      <c r="A82" s="8"/>
      <c r="B82" s="4" t="s">
        <v>138</v>
      </c>
      <c r="C82" s="4">
        <v>0</v>
      </c>
    </row>
    <row r="83" spans="1:3" ht="15" customHeight="1" thickBot="1" x14ac:dyDescent="0.4">
      <c r="A83" s="89" t="s">
        <v>203</v>
      </c>
      <c r="B83" s="92"/>
      <c r="C83" s="4">
        <f>SUM(C81:C82)</f>
        <v>0</v>
      </c>
    </row>
    <row r="84" spans="1:3" ht="10.5" thickBot="1" x14ac:dyDescent="0.4">
      <c r="A84" s="5" t="e">
        <f>'PI skaičiuoklė'!#REF!</f>
        <v>#REF!</v>
      </c>
      <c r="B84" s="3"/>
      <c r="C84" s="3"/>
    </row>
    <row r="85" spans="1:3" ht="10.5" thickBot="1" x14ac:dyDescent="0.4">
      <c r="A85" s="8"/>
      <c r="B85" s="4" t="s">
        <v>140</v>
      </c>
      <c r="C85" s="4">
        <v>0</v>
      </c>
    </row>
    <row r="86" spans="1:3" ht="10.5" thickBot="1" x14ac:dyDescent="0.4">
      <c r="A86" s="8"/>
      <c r="B86" s="4" t="s">
        <v>141</v>
      </c>
      <c r="C86" s="4">
        <v>0</v>
      </c>
    </row>
    <row r="87" spans="1:3" ht="16.5" customHeight="1" thickBot="1" x14ac:dyDescent="0.4">
      <c r="A87" s="89" t="s">
        <v>204</v>
      </c>
      <c r="B87" s="92"/>
      <c r="C87" s="4">
        <f>SUM(C85:C86)</f>
        <v>0</v>
      </c>
    </row>
    <row r="88" spans="1:3" ht="10.5" thickBot="1" x14ac:dyDescent="0.4">
      <c r="A88" s="5" t="e">
        <f>'PI skaičiuoklė'!#REF!</f>
        <v>#REF!</v>
      </c>
      <c r="B88" s="3"/>
      <c r="C88" s="3"/>
    </row>
    <row r="89" spans="1:3" ht="10.5" thickBot="1" x14ac:dyDescent="0.4">
      <c r="A89" s="8"/>
      <c r="B89" s="4" t="s">
        <v>143</v>
      </c>
      <c r="C89" s="4">
        <v>0</v>
      </c>
    </row>
    <row r="90" spans="1:3" ht="10.5" thickBot="1" x14ac:dyDescent="0.4">
      <c r="A90" s="8"/>
      <c r="B90" s="4" t="s">
        <v>144</v>
      </c>
      <c r="C90" s="4">
        <v>0</v>
      </c>
    </row>
    <row r="91" spans="1:3" ht="16.5" customHeight="1" thickBot="1" x14ac:dyDescent="0.4">
      <c r="A91" s="89" t="s">
        <v>205</v>
      </c>
      <c r="B91" s="92"/>
      <c r="C91" s="4">
        <f>SUM(C89:C90)</f>
        <v>0</v>
      </c>
    </row>
    <row r="92" spans="1:3" ht="10.5" thickBot="1" x14ac:dyDescent="0.4">
      <c r="A92" s="8"/>
      <c r="B92" s="4" t="s">
        <v>67</v>
      </c>
      <c r="C92" s="4" t="s">
        <v>67</v>
      </c>
    </row>
    <row r="93" spans="1:3" ht="15" customHeight="1" thickBot="1" x14ac:dyDescent="0.4">
      <c r="A93" s="93" t="s">
        <v>206</v>
      </c>
      <c r="B93" s="95"/>
      <c r="C93" s="29">
        <f>SUM(C83,C87,C91)</f>
        <v>0</v>
      </c>
    </row>
    <row r="94" spans="1:3" ht="15" customHeight="1" x14ac:dyDescent="0.35">
      <c r="A94" s="22"/>
      <c r="B94" s="22"/>
      <c r="C94" s="31"/>
    </row>
    <row r="95" spans="1:3" ht="15" customHeight="1" x14ac:dyDescent="0.35">
      <c r="A95" s="22"/>
      <c r="B95" s="22"/>
      <c r="C95" s="31"/>
    </row>
    <row r="96" spans="1:3" ht="15" customHeight="1" x14ac:dyDescent="0.35">
      <c r="A96" s="22"/>
      <c r="B96" s="22"/>
      <c r="C96" s="31"/>
    </row>
    <row r="97" spans="1:3" ht="15" customHeight="1" x14ac:dyDescent="0.35">
      <c r="A97" s="22"/>
      <c r="B97" s="22"/>
      <c r="C97" s="31"/>
    </row>
    <row r="99" spans="1:3" ht="10.5" thickBot="1" x14ac:dyDescent="0.4"/>
    <row r="100" spans="1:3" ht="28.5" customHeight="1" thickBot="1" x14ac:dyDescent="0.4">
      <c r="A100" s="108" t="s">
        <v>207</v>
      </c>
      <c r="B100" s="109"/>
      <c r="C100" s="110"/>
    </row>
    <row r="101" spans="1:3" ht="20.5" thickBot="1" x14ac:dyDescent="0.4">
      <c r="A101" s="25" t="s">
        <v>148</v>
      </c>
      <c r="B101" s="26" t="s">
        <v>181</v>
      </c>
      <c r="C101" s="26" t="s">
        <v>182</v>
      </c>
    </row>
    <row r="102" spans="1:3" ht="10.5" thickBot="1" x14ac:dyDescent="0.4">
      <c r="A102" s="27">
        <v>1</v>
      </c>
      <c r="B102" s="28">
        <v>2</v>
      </c>
      <c r="C102" s="28">
        <v>3</v>
      </c>
    </row>
    <row r="103" spans="1:3" ht="140.5" thickBot="1" x14ac:dyDescent="0.4">
      <c r="A103" s="19" t="str">
        <f>'PI skaičiuoklė'!B18</f>
        <v>31 straipsnis. Žemės ūkio kooperatinė bendrovė                                                    1. Informacija apie kooperatines bendroves, kurios yra žemės ūkio kooperatinės bendrovės, kaupiama Juridinių asmenų registro informacinėje sistemoje ir skelbiama viešai Juridinių asmenų registro tvarkytojo Juridinių asmenų registro informacinės sistemos nuostatuose nustatyta tvarka. Žemės ūkio kooperatinės bendrovės vadovas įvertina, ar žemės ūkio kooperatinė bendrovė atitinka šio straipsnio 2 dalyje nustatytus reikalavimus, ir Juridinių asmenų registro informacinės sistemos nuostatuose nustatyta tvarka kreipiasi į Juridinių asmenų registro informacinės sistemos duomenų tvarkytoją dėl žymos, kad kooperatinė bendrovė yra žemės ūkio kooperatinė bendrovė, įregistravimo.</v>
      </c>
      <c r="B103" s="3"/>
      <c r="C103" s="3"/>
    </row>
    <row r="104" spans="1:3" ht="10.5" thickBot="1" x14ac:dyDescent="0.4">
      <c r="A104" s="5" t="str">
        <f>'PI skaičiuoklė'!C19</f>
        <v>įvertinti atitiktį 3(1) straipsnio 2 dalies reikalavimams</v>
      </c>
      <c r="B104" s="3"/>
      <c r="C104" s="3"/>
    </row>
    <row r="105" spans="1:3" ht="10.5" thickBot="1" x14ac:dyDescent="0.4">
      <c r="A105" s="8"/>
      <c r="B105" s="4" t="s">
        <v>87</v>
      </c>
      <c r="C105" s="4">
        <v>0</v>
      </c>
    </row>
    <row r="106" spans="1:3" ht="10.5" thickBot="1" x14ac:dyDescent="0.4">
      <c r="A106" s="8"/>
      <c r="B106" s="4" t="s">
        <v>88</v>
      </c>
      <c r="C106" s="4">
        <v>0</v>
      </c>
    </row>
    <row r="107" spans="1:3" ht="10.5" thickBot="1" x14ac:dyDescent="0.4">
      <c r="A107" s="89" t="s">
        <v>183</v>
      </c>
      <c r="B107" s="92"/>
      <c r="C107" s="4">
        <f>SUM(C105:C106)</f>
        <v>0</v>
      </c>
    </row>
    <row r="108" spans="1:3" ht="10.5" thickBot="1" x14ac:dyDescent="0.4">
      <c r="A108" s="5" t="str">
        <f>'PI skaičiuoklė'!C20</f>
        <v>parengti kreipimąsi ir reikalingus duomenis</v>
      </c>
      <c r="B108" s="3"/>
      <c r="C108" s="3"/>
    </row>
    <row r="109" spans="1:3" ht="10.5" thickBot="1" x14ac:dyDescent="0.4">
      <c r="A109" s="8"/>
      <c r="B109" s="4" t="s">
        <v>90</v>
      </c>
      <c r="C109" s="4">
        <v>0</v>
      </c>
    </row>
    <row r="110" spans="1:3" ht="10.5" thickBot="1" x14ac:dyDescent="0.4">
      <c r="A110" s="8"/>
      <c r="B110" s="4" t="s">
        <v>91</v>
      </c>
      <c r="C110" s="4">
        <v>0</v>
      </c>
    </row>
    <row r="111" spans="1:3" ht="10.5" thickBot="1" x14ac:dyDescent="0.4">
      <c r="A111" s="89" t="s">
        <v>184</v>
      </c>
      <c r="B111" s="92"/>
      <c r="C111" s="4">
        <f>SUM(C109:C110)</f>
        <v>0</v>
      </c>
    </row>
    <row r="112" spans="1:3" ht="20.5" thickBot="1" x14ac:dyDescent="0.4">
      <c r="A112" s="5" t="str">
        <f>'PI skaičiuoklė'!C21</f>
        <v>pateikti kreipimąsi  JAR  IS duomenų tvarkytojui dėl žymos įregistravimo</v>
      </c>
      <c r="B112" s="3"/>
      <c r="C112" s="3"/>
    </row>
    <row r="113" spans="1:3" ht="10.5" thickBot="1" x14ac:dyDescent="0.4">
      <c r="A113" s="8"/>
      <c r="B113" s="4" t="s">
        <v>93</v>
      </c>
      <c r="C113" s="4">
        <v>0</v>
      </c>
    </row>
    <row r="114" spans="1:3" ht="10.5" thickBot="1" x14ac:dyDescent="0.4">
      <c r="A114" s="8"/>
      <c r="B114" s="4" t="s">
        <v>94</v>
      </c>
      <c r="C114" s="4">
        <v>0</v>
      </c>
    </row>
    <row r="115" spans="1:3" ht="10.5" thickBot="1" x14ac:dyDescent="0.4">
      <c r="A115" s="89" t="s">
        <v>185</v>
      </c>
      <c r="B115" s="92"/>
      <c r="C115" s="4">
        <f>SUM(C113:C114)</f>
        <v>0</v>
      </c>
    </row>
    <row r="116" spans="1:3" ht="10.5" thickBot="1" x14ac:dyDescent="0.4">
      <c r="A116" s="8"/>
      <c r="B116" s="4" t="s">
        <v>67</v>
      </c>
      <c r="C116" s="4"/>
    </row>
    <row r="117" spans="1:3" ht="10.5" thickBot="1" x14ac:dyDescent="0.4">
      <c r="A117" s="93" t="s">
        <v>186</v>
      </c>
      <c r="B117" s="95"/>
      <c r="C117" s="29">
        <f>SUM(C107,C111,C115)</f>
        <v>0</v>
      </c>
    </row>
    <row r="118" spans="1:3" ht="180.5" thickBot="1" x14ac:dyDescent="0.4">
      <c r="A118" s="19" t="str">
        <f>'PI skaičiuoklė'!B23</f>
        <v>31 straipsnis. Žemės ūkio kooperatinė bendrovė                                                         3. Vyriausybės įgaliota institucija, žemės ūkio ministro nustatyta tvarka, gavusi informaciją apie šio straipsnio 1 dalyje nurodytos žymos, kad kooperatinė bendrovė yra žemės ūkio kooperatinė bendrovė, įregistravimą, vertina kooperatinės bendrovės atitiktį šio straipsnio 2 dalyje nustatytiems reikalavimams. Vyriausybės įgaliota institucija visą kooperatinės bendrovės buvimo žemės ūkio kooperatine bendrove laikotarpį, ne rečiau kaip kartą per trejus metus, įvertina kooperatinės bendrovės atitiktį šio straipsnio 2 dalyje nustatytiems reikalavimams. Vertinimas atliekamas naudojantis registrų informacinių sistemų ir valstybės informacinių sistemų, savivaldybių institucijų ir įstaigų duomenimis, žemės ūkio kooperatinės bendrovės pateiktais dokumentais ir kita teisėtai prieinama informacija, taip pat, kai to reikia vertinimui užtikrinti, atliekant faktinių duomenų patikrinimą vietoje.</v>
      </c>
      <c r="B118" s="32"/>
      <c r="C118" s="32"/>
    </row>
    <row r="119" spans="1:3" ht="10.5" thickBot="1" x14ac:dyDescent="0.4">
      <c r="A119" s="5" t="str">
        <f>'PI skaičiuoklė'!C24</f>
        <v>surinkti reikalingus dokumentus ir duomenis</v>
      </c>
      <c r="B119" s="32"/>
      <c r="C119" s="32"/>
    </row>
    <row r="120" spans="1:3" ht="10.5" thickBot="1" x14ac:dyDescent="0.4">
      <c r="A120" s="30"/>
      <c r="B120" s="4" t="s">
        <v>97</v>
      </c>
      <c r="C120" s="4">
        <v>0</v>
      </c>
    </row>
    <row r="121" spans="1:3" ht="10.5" thickBot="1" x14ac:dyDescent="0.4">
      <c r="A121" s="8"/>
      <c r="B121" s="4" t="s">
        <v>98</v>
      </c>
      <c r="C121" s="4">
        <v>0</v>
      </c>
    </row>
    <row r="122" spans="1:3" ht="10.5" thickBot="1" x14ac:dyDescent="0.4">
      <c r="A122" s="89" t="s">
        <v>187</v>
      </c>
      <c r="B122" s="92"/>
      <c r="C122" s="4">
        <f>SUM(C120:C121)</f>
        <v>0</v>
      </c>
    </row>
    <row r="123" spans="1:3" ht="10.5" thickBot="1" x14ac:dyDescent="0.4">
      <c r="A123" s="5" t="e">
        <f>'PI skaičiuoklė'!#REF!</f>
        <v>#REF!</v>
      </c>
      <c r="B123" s="3"/>
      <c r="C123" s="3"/>
    </row>
    <row r="124" spans="1:3" ht="10.5" thickBot="1" x14ac:dyDescent="0.4">
      <c r="A124" s="8"/>
      <c r="B124" s="4" t="s">
        <v>100</v>
      </c>
      <c r="C124" s="4">
        <v>0</v>
      </c>
    </row>
    <row r="125" spans="1:3" ht="10.5" thickBot="1" x14ac:dyDescent="0.4">
      <c r="A125" s="8"/>
      <c r="B125" s="4" t="s">
        <v>101</v>
      </c>
      <c r="C125" s="4">
        <v>0</v>
      </c>
    </row>
    <row r="126" spans="1:3" ht="10.5" thickBot="1" x14ac:dyDescent="0.4">
      <c r="A126" s="89" t="s">
        <v>188</v>
      </c>
      <c r="B126" s="92"/>
      <c r="C126" s="4">
        <f>SUM(C124:C125)</f>
        <v>0</v>
      </c>
    </row>
    <row r="127" spans="1:3" ht="20.5" thickBot="1" x14ac:dyDescent="0.4">
      <c r="A127" s="5" t="str">
        <f>'PI skaičiuoklė'!C25</f>
        <v>pateikti dokumentus ir duomenis Vyriausybės įgaliotai institucijai</v>
      </c>
      <c r="B127" s="3"/>
      <c r="C127" s="3"/>
    </row>
    <row r="128" spans="1:3" ht="10.5" thickBot="1" x14ac:dyDescent="0.4">
      <c r="A128" s="30"/>
      <c r="B128" s="4" t="s">
        <v>103</v>
      </c>
      <c r="C128" s="4">
        <v>0</v>
      </c>
    </row>
    <row r="129" spans="1:3" ht="10.5" thickBot="1" x14ac:dyDescent="0.4">
      <c r="A129" s="8"/>
      <c r="B129" s="4" t="s">
        <v>104</v>
      </c>
      <c r="C129" s="4">
        <v>0</v>
      </c>
    </row>
    <row r="130" spans="1:3" ht="10.5" thickBot="1" x14ac:dyDescent="0.4">
      <c r="A130" s="89" t="s">
        <v>189</v>
      </c>
      <c r="B130" s="92"/>
      <c r="C130" s="4">
        <f>SUM(C128:C129)</f>
        <v>0</v>
      </c>
    </row>
    <row r="131" spans="1:3" ht="10.5" thickBot="1" x14ac:dyDescent="0.4">
      <c r="A131" s="8"/>
      <c r="B131" s="4" t="s">
        <v>67</v>
      </c>
      <c r="C131" s="4" t="s">
        <v>67</v>
      </c>
    </row>
    <row r="132" spans="1:3" ht="10.5" thickBot="1" x14ac:dyDescent="0.4">
      <c r="A132" s="93" t="s">
        <v>190</v>
      </c>
      <c r="B132" s="95"/>
      <c r="C132" s="29">
        <f>SUM(C122,C126,C130)</f>
        <v>0</v>
      </c>
    </row>
    <row r="133" spans="1:3" ht="240.5" thickBot="1" x14ac:dyDescent="0.4">
      <c r="A133" s="19" t="str">
        <f>'PI skaičiuoklė'!B27</f>
        <v>31 straipsnis. Žemės ūkio kooperatinė bendrovė                                                         4. Vyriausybės įgaliota institucija, nustačiusi, kad žemės ūkio kooperatinė bendrovė neatitinka šio straipsnio 2 dalyje nustatytų reikalavimų, raštu informuoja žemės ūkio kooperatinę bendrovę ir nustato 30 darbo dienų terminą neatitikimams pašalinti. Šis terminas žemės ūkio kooperatinės bendrovės motyvuotu prašymu gali būti pratęstas, jeigu dėl objektyvių aplinkybių neatitikimams pašalinti reikia daugiau laiko, tačiau bendras terminas negali viršyti 60 darbo dienų. Šioje dalyje nustatytas terminas taikomas tik tiems neatitikimams, kurie pagal savo pobūdį gali būti pašalinti. Kai po pakartotinio vertinimo nustatoma, kad žemės ūkio kooperatinė bendrovė neatitinka šio straipsnio 2 dalyje nustatytų reikalavimų, tačiau nenustatyta šio straipsnio 7 dalyje nurodytų esminių neatitikimų, o nustatyti neatitikimai pagal savo pobūdį gali būti pašalinti, žemės ūkio kooperatinei bendrovei pakartotinai nustatomas terminas neatitikimams pašalinti. Jeigu per pakartotinai nustatytą terminą neatitikimai nepašalinami, Vyriausybės įgaliota institucija priima sprendimą, kad žemės ūkio kooperatinė bendrovė neatitinka šio straipsnio 2 dalyje nustatytų reikalavimų.</v>
      </c>
      <c r="B133" s="32"/>
      <c r="C133" s="32"/>
    </row>
    <row r="134" spans="1:3" ht="10.5" thickBot="1" x14ac:dyDescent="0.4">
      <c r="A134" s="5" t="str">
        <f>'PI skaičiuoklė'!C28</f>
        <v>įvertinti institucijos nurodytus neatitikimus</v>
      </c>
      <c r="B134" s="32"/>
      <c r="C134" s="32"/>
    </row>
    <row r="135" spans="1:3" ht="10.5" thickBot="1" x14ac:dyDescent="0.4">
      <c r="A135" s="8"/>
      <c r="B135" s="4" t="s">
        <v>107</v>
      </c>
      <c r="C135" s="4">
        <v>0</v>
      </c>
    </row>
    <row r="136" spans="1:3" ht="10.5" thickBot="1" x14ac:dyDescent="0.4">
      <c r="A136" s="8"/>
      <c r="B136" s="4" t="s">
        <v>108</v>
      </c>
      <c r="C136" s="4">
        <v>0</v>
      </c>
    </row>
    <row r="137" spans="1:3" ht="12" customHeight="1" thickBot="1" x14ac:dyDescent="0.4">
      <c r="A137" s="89" t="s">
        <v>191</v>
      </c>
      <c r="B137" s="92"/>
      <c r="C137" s="4">
        <f>SUM(C135:C136)</f>
        <v>0</v>
      </c>
    </row>
    <row r="138" spans="1:3" ht="20.5" thickBot="1" x14ac:dyDescent="0.4">
      <c r="A138" s="5" t="str">
        <f>'PI skaičiuoklė'!C29</f>
        <v>parengti trūkstamus ar tikslintinus duomenis ir dokumentus</v>
      </c>
      <c r="B138" s="3"/>
      <c r="C138" s="3"/>
    </row>
    <row r="139" spans="1:3" ht="10.5" thickBot="1" x14ac:dyDescent="0.4">
      <c r="A139" s="8"/>
      <c r="B139" s="4" t="s">
        <v>110</v>
      </c>
      <c r="C139" s="4">
        <v>0</v>
      </c>
    </row>
    <row r="140" spans="1:3" ht="10.5" thickBot="1" x14ac:dyDescent="0.4">
      <c r="A140" s="8"/>
      <c r="B140" s="4" t="s">
        <v>111</v>
      </c>
      <c r="C140" s="4">
        <v>0</v>
      </c>
    </row>
    <row r="141" spans="1:3" ht="18.899999999999999" customHeight="1" thickBot="1" x14ac:dyDescent="0.4">
      <c r="A141" s="89" t="s">
        <v>192</v>
      </c>
      <c r="B141" s="92"/>
      <c r="C141" s="4">
        <f>SUM(C139:C140)</f>
        <v>0</v>
      </c>
    </row>
    <row r="142" spans="1:3" ht="10.5" thickBot="1" x14ac:dyDescent="0.4">
      <c r="A142" s="5" t="str">
        <f>'PI skaičiuoklė'!C30</f>
        <v>pateikti informaciją apie neatitikimų pašalinimą</v>
      </c>
      <c r="B142" s="3"/>
      <c r="C142" s="3"/>
    </row>
    <row r="143" spans="1:3" ht="10.5" thickBot="1" x14ac:dyDescent="0.4">
      <c r="A143" s="8"/>
      <c r="B143" s="4" t="s">
        <v>113</v>
      </c>
      <c r="C143" s="4">
        <v>0</v>
      </c>
    </row>
    <row r="144" spans="1:3" ht="10.5" thickBot="1" x14ac:dyDescent="0.4">
      <c r="A144" s="8"/>
      <c r="B144" s="4" t="s">
        <v>114</v>
      </c>
      <c r="C144" s="4">
        <v>0</v>
      </c>
    </row>
    <row r="145" spans="1:3" ht="18.899999999999999" customHeight="1" thickBot="1" x14ac:dyDescent="0.4">
      <c r="A145" s="89" t="s">
        <v>193</v>
      </c>
      <c r="B145" s="92"/>
      <c r="C145" s="4">
        <f>SUM(C143:C144)</f>
        <v>0</v>
      </c>
    </row>
    <row r="146" spans="1:3" ht="10.5" thickBot="1" x14ac:dyDescent="0.4">
      <c r="A146" s="8"/>
      <c r="B146" s="4" t="s">
        <v>67</v>
      </c>
      <c r="C146" s="4"/>
    </row>
    <row r="147" spans="1:3" ht="15" customHeight="1" thickBot="1" x14ac:dyDescent="0.4">
      <c r="A147" s="93" t="s">
        <v>194</v>
      </c>
      <c r="B147" s="95"/>
      <c r="C147" s="29">
        <f>SUM(C137,C141,C145)</f>
        <v>0</v>
      </c>
    </row>
    <row r="148" spans="1:3" ht="11.4" customHeight="1" thickBot="1" x14ac:dyDescent="0.4">
      <c r="A148" s="19" t="e">
        <f>'PI skaičiuoklė'!#REF!</f>
        <v>#REF!</v>
      </c>
      <c r="B148" s="32"/>
      <c r="C148" s="32"/>
    </row>
    <row r="149" spans="1:3" ht="10.5" thickBot="1" x14ac:dyDescent="0.4">
      <c r="A149" s="5" t="e">
        <f>'PI skaičiuoklė'!#REF!</f>
        <v>#REF!</v>
      </c>
      <c r="B149" s="32"/>
      <c r="C149" s="32"/>
    </row>
    <row r="150" spans="1:3" ht="10.5" thickBot="1" x14ac:dyDescent="0.4">
      <c r="A150" s="30"/>
      <c r="B150" s="4" t="s">
        <v>117</v>
      </c>
      <c r="C150" s="4">
        <v>0</v>
      </c>
    </row>
    <row r="151" spans="1:3" ht="10.5" thickBot="1" x14ac:dyDescent="0.4">
      <c r="A151" s="8"/>
      <c r="B151" s="4" t="s">
        <v>118</v>
      </c>
      <c r="C151" s="4">
        <v>0</v>
      </c>
    </row>
    <row r="152" spans="1:3" ht="15" customHeight="1" thickBot="1" x14ac:dyDescent="0.4">
      <c r="A152" s="89" t="s">
        <v>195</v>
      </c>
      <c r="B152" s="92"/>
      <c r="C152" s="4">
        <f>SUM(C150:C151)</f>
        <v>0</v>
      </c>
    </row>
    <row r="153" spans="1:3" ht="10.5" thickBot="1" x14ac:dyDescent="0.4">
      <c r="A153" s="5" t="e">
        <f>'PI skaičiuoklė'!#REF!</f>
        <v>#REF!</v>
      </c>
      <c r="B153" s="3"/>
      <c r="C153" s="3"/>
    </row>
    <row r="154" spans="1:3" ht="10.5" thickBot="1" x14ac:dyDescent="0.4">
      <c r="A154" s="8"/>
      <c r="B154" s="4" t="s">
        <v>120</v>
      </c>
      <c r="C154" s="4">
        <v>0</v>
      </c>
    </row>
    <row r="155" spans="1:3" ht="10.5" thickBot="1" x14ac:dyDescent="0.4">
      <c r="A155" s="8"/>
      <c r="B155" s="4" t="s">
        <v>121</v>
      </c>
      <c r="C155" s="4">
        <v>0</v>
      </c>
    </row>
    <row r="156" spans="1:3" ht="16.5" customHeight="1" thickBot="1" x14ac:dyDescent="0.4">
      <c r="A156" s="89" t="s">
        <v>196</v>
      </c>
      <c r="B156" s="92"/>
      <c r="C156" s="4">
        <f>SUM(C154:C155)</f>
        <v>0</v>
      </c>
    </row>
    <row r="157" spans="1:3" ht="10.5" thickBot="1" x14ac:dyDescent="0.4">
      <c r="A157" s="5" t="e">
        <f>'PI skaičiuoklė'!#REF!</f>
        <v>#REF!</v>
      </c>
      <c r="B157" s="3"/>
      <c r="C157" s="3"/>
    </row>
    <row r="158" spans="1:3" ht="10.5" thickBot="1" x14ac:dyDescent="0.4">
      <c r="A158" s="8"/>
      <c r="B158" s="4" t="s">
        <v>123</v>
      </c>
      <c r="C158" s="4">
        <v>0</v>
      </c>
    </row>
    <row r="159" spans="1:3" ht="10.5" thickBot="1" x14ac:dyDescent="0.4">
      <c r="A159" s="8"/>
      <c r="B159" s="4" t="s">
        <v>124</v>
      </c>
      <c r="C159" s="4">
        <v>0</v>
      </c>
    </row>
    <row r="160" spans="1:3" ht="16.5" customHeight="1" thickBot="1" x14ac:dyDescent="0.4">
      <c r="A160" s="89" t="s">
        <v>197</v>
      </c>
      <c r="B160" s="92"/>
      <c r="C160" s="4">
        <f>SUM(C158:C159)</f>
        <v>0</v>
      </c>
    </row>
    <row r="161" spans="1:3" ht="10.5" thickBot="1" x14ac:dyDescent="0.4">
      <c r="A161" s="8"/>
      <c r="B161" s="4" t="s">
        <v>67</v>
      </c>
      <c r="C161" s="4" t="s">
        <v>67</v>
      </c>
    </row>
    <row r="162" spans="1:3" ht="15" customHeight="1" thickBot="1" x14ac:dyDescent="0.4">
      <c r="A162" s="93" t="s">
        <v>198</v>
      </c>
      <c r="B162" s="95"/>
      <c r="C162" s="29">
        <f>SUM(C152,C156,C160)</f>
        <v>0</v>
      </c>
    </row>
    <row r="163" spans="1:3" ht="16.5" customHeight="1" thickBot="1" x14ac:dyDescent="0.4">
      <c r="A163" s="19" t="e">
        <f>'PI skaičiuoklė'!#REF!</f>
        <v>#REF!</v>
      </c>
      <c r="B163" s="3"/>
      <c r="C163" s="3"/>
    </row>
    <row r="164" spans="1:3" ht="10.5" thickBot="1" x14ac:dyDescent="0.4">
      <c r="A164" s="5" t="e">
        <f>'PI skaičiuoklė'!#REF!</f>
        <v>#REF!</v>
      </c>
      <c r="B164" s="3"/>
      <c r="C164" s="3"/>
    </row>
    <row r="165" spans="1:3" ht="10.5" thickBot="1" x14ac:dyDescent="0.4">
      <c r="A165" s="8"/>
      <c r="B165" s="4" t="s">
        <v>127</v>
      </c>
      <c r="C165" s="4">
        <v>0</v>
      </c>
    </row>
    <row r="166" spans="1:3" ht="10.5" thickBot="1" x14ac:dyDescent="0.4">
      <c r="A166" s="8"/>
      <c r="B166" s="4" t="s">
        <v>128</v>
      </c>
      <c r="C166" s="4">
        <v>0</v>
      </c>
    </row>
    <row r="167" spans="1:3" ht="12" customHeight="1" thickBot="1" x14ac:dyDescent="0.4">
      <c r="A167" s="89" t="s">
        <v>199</v>
      </c>
      <c r="B167" s="92"/>
      <c r="C167" s="4">
        <f>SUM(C165:C166)</f>
        <v>0</v>
      </c>
    </row>
    <row r="168" spans="1:3" ht="10.5" thickBot="1" x14ac:dyDescent="0.4">
      <c r="A168" s="5" t="e">
        <f>'PI skaičiuoklė'!#REF!</f>
        <v>#REF!</v>
      </c>
      <c r="B168" s="3"/>
      <c r="C168" s="3"/>
    </row>
    <row r="169" spans="1:3" ht="10.5" thickBot="1" x14ac:dyDescent="0.4">
      <c r="A169" s="8"/>
      <c r="B169" s="4" t="s">
        <v>130</v>
      </c>
      <c r="C169" s="4">
        <v>0</v>
      </c>
    </row>
    <row r="170" spans="1:3" ht="10.5" thickBot="1" x14ac:dyDescent="0.4">
      <c r="A170" s="8"/>
      <c r="B170" s="4" t="s">
        <v>131</v>
      </c>
      <c r="C170" s="4">
        <v>0</v>
      </c>
    </row>
    <row r="171" spans="1:3" ht="18.899999999999999" customHeight="1" thickBot="1" x14ac:dyDescent="0.4">
      <c r="A171" s="89" t="s">
        <v>200</v>
      </c>
      <c r="B171" s="92"/>
      <c r="C171" s="4">
        <f>SUM(C169:C170)</f>
        <v>0</v>
      </c>
    </row>
    <row r="172" spans="1:3" ht="10.5" thickBot="1" x14ac:dyDescent="0.4">
      <c r="A172" s="5" t="e">
        <f>'PI skaičiuoklė'!#REF!</f>
        <v>#REF!</v>
      </c>
      <c r="B172" s="3"/>
      <c r="C172" s="3"/>
    </row>
    <row r="173" spans="1:3" ht="10.5" thickBot="1" x14ac:dyDescent="0.4">
      <c r="A173" s="8"/>
      <c r="B173" s="4" t="s">
        <v>133</v>
      </c>
      <c r="C173" s="4">
        <v>0</v>
      </c>
    </row>
    <row r="174" spans="1:3" ht="10.5" thickBot="1" x14ac:dyDescent="0.4">
      <c r="A174" s="8"/>
      <c r="B174" s="4" t="s">
        <v>134</v>
      </c>
      <c r="C174" s="4">
        <v>0</v>
      </c>
    </row>
    <row r="175" spans="1:3" ht="18.899999999999999" customHeight="1" thickBot="1" x14ac:dyDescent="0.4">
      <c r="A175" s="89" t="s">
        <v>201</v>
      </c>
      <c r="B175" s="92"/>
      <c r="C175" s="4">
        <f>SUM(C173:C174)</f>
        <v>0</v>
      </c>
    </row>
    <row r="176" spans="1:3" ht="10.5" thickBot="1" x14ac:dyDescent="0.4">
      <c r="A176" s="8"/>
      <c r="B176" s="4" t="s">
        <v>67</v>
      </c>
      <c r="C176" s="4"/>
    </row>
    <row r="177" spans="1:3" ht="15" customHeight="1" thickBot="1" x14ac:dyDescent="0.4">
      <c r="A177" s="93" t="s">
        <v>202</v>
      </c>
      <c r="B177" s="95"/>
      <c r="C177" s="29">
        <f>SUM(C167,C171,C175)</f>
        <v>0</v>
      </c>
    </row>
    <row r="178" spans="1:3" ht="11.4" customHeight="1" thickBot="1" x14ac:dyDescent="0.4">
      <c r="A178" s="19" t="e">
        <f>'PI skaičiuoklė'!#REF!</f>
        <v>#REF!</v>
      </c>
      <c r="B178" s="3"/>
      <c r="C178" s="3"/>
    </row>
    <row r="179" spans="1:3" ht="10.5" thickBot="1" x14ac:dyDescent="0.4">
      <c r="A179" s="5" t="e">
        <f>'PI skaičiuoklė'!#REF!</f>
        <v>#REF!</v>
      </c>
      <c r="B179" s="3"/>
      <c r="C179" s="3"/>
    </row>
    <row r="180" spans="1:3" ht="10.5" thickBot="1" x14ac:dyDescent="0.4">
      <c r="A180" s="30"/>
      <c r="B180" s="4" t="s">
        <v>137</v>
      </c>
      <c r="C180" s="4">
        <v>0</v>
      </c>
    </row>
    <row r="181" spans="1:3" ht="10.5" thickBot="1" x14ac:dyDescent="0.4">
      <c r="A181" s="8"/>
      <c r="B181" s="4" t="s">
        <v>138</v>
      </c>
      <c r="C181" s="4">
        <v>0</v>
      </c>
    </row>
    <row r="182" spans="1:3" ht="15" customHeight="1" thickBot="1" x14ac:dyDescent="0.4">
      <c r="A182" s="89" t="s">
        <v>203</v>
      </c>
      <c r="B182" s="92"/>
      <c r="C182" s="4">
        <f>SUM(C180:C181)</f>
        <v>0</v>
      </c>
    </row>
    <row r="183" spans="1:3" ht="10.5" thickBot="1" x14ac:dyDescent="0.4">
      <c r="A183" s="5" t="e">
        <f>'PI skaičiuoklė'!#REF!</f>
        <v>#REF!</v>
      </c>
      <c r="B183" s="3"/>
      <c r="C183" s="3"/>
    </row>
    <row r="184" spans="1:3" ht="10.5" thickBot="1" x14ac:dyDescent="0.4">
      <c r="A184" s="8"/>
      <c r="B184" s="4" t="s">
        <v>140</v>
      </c>
      <c r="C184" s="4">
        <v>0</v>
      </c>
    </row>
    <row r="185" spans="1:3" ht="10.5" thickBot="1" x14ac:dyDescent="0.4">
      <c r="A185" s="8"/>
      <c r="B185" s="4" t="s">
        <v>141</v>
      </c>
      <c r="C185" s="4">
        <v>0</v>
      </c>
    </row>
    <row r="186" spans="1:3" ht="16.5" customHeight="1" thickBot="1" x14ac:dyDescent="0.4">
      <c r="A186" s="89" t="s">
        <v>204</v>
      </c>
      <c r="B186" s="92"/>
      <c r="C186" s="4">
        <f>SUM(C184:C185)</f>
        <v>0</v>
      </c>
    </row>
    <row r="187" spans="1:3" ht="10.5" thickBot="1" x14ac:dyDescent="0.4">
      <c r="A187" s="5" t="e">
        <f>'PI skaičiuoklė'!#REF!</f>
        <v>#REF!</v>
      </c>
      <c r="B187" s="3"/>
      <c r="C187" s="3"/>
    </row>
    <row r="188" spans="1:3" ht="10.5" thickBot="1" x14ac:dyDescent="0.4">
      <c r="A188" s="8"/>
      <c r="B188" s="4" t="s">
        <v>143</v>
      </c>
      <c r="C188" s="4">
        <v>0</v>
      </c>
    </row>
    <row r="189" spans="1:3" ht="10.5" thickBot="1" x14ac:dyDescent="0.4">
      <c r="A189" s="8"/>
      <c r="B189" s="4" t="s">
        <v>144</v>
      </c>
      <c r="C189" s="4">
        <v>0</v>
      </c>
    </row>
    <row r="190" spans="1:3" ht="16.5" customHeight="1" thickBot="1" x14ac:dyDescent="0.4">
      <c r="A190" s="89" t="s">
        <v>205</v>
      </c>
      <c r="B190" s="92"/>
      <c r="C190" s="4">
        <f>SUM(C188:C189)</f>
        <v>0</v>
      </c>
    </row>
    <row r="191" spans="1:3" ht="10.5" thickBot="1" x14ac:dyDescent="0.4">
      <c r="A191" s="8"/>
      <c r="B191" s="4" t="s">
        <v>67</v>
      </c>
      <c r="C191" s="4" t="s">
        <v>67</v>
      </c>
    </row>
    <row r="192" spans="1:3" ht="15" customHeight="1" thickBot="1" x14ac:dyDescent="0.4">
      <c r="A192" s="93" t="s">
        <v>206</v>
      </c>
      <c r="B192" s="95"/>
      <c r="C192" s="29">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Regina Kiselienė</cp:lastModifiedBy>
  <cp:revision/>
  <dcterms:created xsi:type="dcterms:W3CDTF">2017-11-29T09:20:31Z</dcterms:created>
  <dcterms:modified xsi:type="dcterms:W3CDTF">2026-06-12T11:42:58Z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