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rvk-my.sharepoint.com/personal/aiste_zedelyte_lrv_lt/Documents/Dokumentai/Medžiagos prie klausimo/LRVK/"/>
    </mc:Choice>
  </mc:AlternateContent>
  <xr:revisionPtr revIDLastSave="0" documentId="8_{D877ECE7-556D-459D-80FF-5B2AA6B36148}" xr6:coauthVersionLast="47" xr6:coauthVersionMax="47" xr10:uidLastSave="{00000000-0000-0000-0000-000000000000}"/>
  <bookViews>
    <workbookView xWindow="-108" yWindow="-108" windowWidth="23256" windowHeight="13896" xr2:uid="{DD25AA7C-C937-4347-AE53-EBD747EF4491}"/>
  </bookViews>
  <sheets>
    <sheet name="Planas" sheetId="1" r:id="rId1"/>
    <sheet name="Kabeliavima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15" i="2" l="1"/>
  <c r="J5" i="2"/>
  <c r="J6" i="2"/>
  <c r="J7" i="2"/>
  <c r="J8" i="2"/>
  <c r="J9" i="2"/>
  <c r="J4" i="2"/>
  <c r="J16" i="2"/>
  <c r="J21" i="2" s="1"/>
  <c r="J17" i="2"/>
  <c r="J18" i="2"/>
  <c r="J19" i="2"/>
  <c r="J20" i="2"/>
  <c r="E20" i="2"/>
  <c r="E19" i="2"/>
  <c r="E18" i="2"/>
  <c r="E17" i="2"/>
  <c r="E16" i="2"/>
  <c r="E6" i="2"/>
  <c r="E7" i="2"/>
  <c r="E8" i="2"/>
  <c r="E9" i="2"/>
  <c r="E5" i="2"/>
  <c r="F21" i="2"/>
  <c r="D21" i="2"/>
  <c r="C21" i="2"/>
  <c r="F10" i="2"/>
  <c r="D10" i="2"/>
  <c r="C10" i="2"/>
  <c r="G10" i="2"/>
  <c r="G21" i="2"/>
  <c r="J10" i="2"/>
  <c r="I10" i="2"/>
  <c r="I21" i="2"/>
  <c r="E21" i="2" l="1"/>
  <c r="E10" i="2"/>
</calcChain>
</file>

<file path=xl/sharedStrings.xml><?xml version="1.0" encoding="utf-8"?>
<sst xmlns="http://schemas.openxmlformats.org/spreadsheetml/2006/main" count="192" uniqueCount="143">
  <si>
    <t>Nr.</t>
  </si>
  <si>
    <t xml:space="preserve">Tikslas </t>
  </si>
  <si>
    <t xml:space="preserve">Priemonė </t>
  </si>
  <si>
    <t>Prioritetas</t>
  </si>
  <si>
    <t>Pagrindiniai veiksmai, rodikliai</t>
  </si>
  <si>
    <t>Terminas, metai</t>
  </si>
  <si>
    <t xml:space="preserve">Lėšų poreikis, mln. Eur </t>
  </si>
  <si>
    <t xml:space="preserve">Kompetentingos institucijos </t>
  </si>
  <si>
    <t>Pastabos</t>
  </si>
  <si>
    <t>ENERGETIKOS MINISTERIJA</t>
  </si>
  <si>
    <t>1.</t>
  </si>
  <si>
    <t>Padidinti elektros skirstomojo tinklo atsparumą miškingose teritorijose, sumažinti elektros tiekimo sutrikimų skaičių ir trukmę</t>
  </si>
  <si>
    <t xml:space="preserve">Pakeisti oro linijas požeminėmis kabelių linijomis miškingose teritorijose </t>
  </si>
  <si>
    <t>Aukštas</t>
  </si>
  <si>
    <t>Sukabeliuoti 10 kV ir 0,4 kV oro linijas po žeme miškingose teritorijose: 4800 km (10 kV) ir 1100 km (0,4 kV)</t>
  </si>
  <si>
    <t>2025–2030</t>
  </si>
  <si>
    <t>Oro linijų keitimas požeminėmis kabelių linijomis šia apimtimi būtų vykdomas skyrus papildomą finansavimą iš Europos Sąjungos (ES), Klimato kaitos programos (KKP), valstybės biudžeto ar kitų finansavimo šaltinių (Kita). 2025-2028 m. skirtos investicijos 2000 km kabeliuoti 10 kV oro linijas (ES/KPP parama 1000 km ir ESO skyrė investicijų 1000 km). LRV planuoja didinti kabeliavimo tempą ir 2027-2028 m. skirti finansavimą 1200 km kabeliuoti 10 kV oro linijas.</t>
  </si>
  <si>
    <t>2.</t>
  </si>
  <si>
    <t>Paspartinti elektros energijos tiekimo atkūrimo ir laikino elektros energijos užtikrinimo galimybes sunkiai pasiekiamose teritorijose gyvenantiems vartotojams audrų, ekstremaliųjų situacijų ir karo metu</t>
  </si>
  <si>
    <t>2027–2030</t>
  </si>
  <si>
    <t>Po 72 val. lieka neatstatytas elektros tiekimas 25 proc. vartotojų. Jiems elektros tiekimas laikinai užtikrinamas generatorių pagalba, kurią suteikė valstybės ar kitos institucijos</t>
  </si>
  <si>
    <t>3.</t>
  </si>
  <si>
    <t>Didinti atokiose teritorijose gyvenančių gyventojų energetinį savarankiškumą ir atsparumą elektros energijos tiekimo sutrikimams, užtikrinant galimybę patenkinti būtiniausius poreikius elektros tinklo gedimų, ekstremaliųjų situacijų ar krizės metu</t>
  </si>
  <si>
    <t>Teikti paramą atsinaujinančių energijos išteklių ir energijos kaupimo sprendimų diegimui atokiose vietovėse gyvenantiems gyventojams, siekiant mažinti jų priklausomybę nuo centralizuoto elektros tinklo</t>
  </si>
  <si>
    <t>2026–2030</t>
  </si>
  <si>
    <t>Parama suteikiama apie 30 tūkst. paraiškų</t>
  </si>
  <si>
    <t>APLINKOS MINISTERIJA</t>
  </si>
  <si>
    <t>Mažinti medžių ir kitos augmenijos sukeliamų elektros tinklų pažeidimų skaičių bei didinti elektros skirstomojo tinklo atsparumą gamtinių reiškinių poveikiui</t>
  </si>
  <si>
    <t>Supaprastinti teisės aktų reikalavimus pavojų elektros tinklams keliančių medžių ir augmenijos šalinimui elektros tinklų apsaugos zonose, pagreitinti leidimų ir derinimo procedūras bei nustatyti žemės savininkų pareigą šalinti elektros tinklams grėsmę keliančius medžius ir želdinius jų valdomuose sklypuose</t>
  </si>
  <si>
    <t>Elektros tinklų linijose, kurios nepatenka į numatyto kabeliavimo apimtis, sudaryti realias galimybes pašalinti pavojų elektros tinklams keliančius medžius: 600 km (10 kV) ir 600 km (35 kV)</t>
  </si>
  <si>
    <t>7,2 (ESO)</t>
  </si>
  <si>
    <t xml:space="preserve">Ne visos 0,4-10 kV linijos būtų sukabeliuotos, todėl būtina pašalinti elektros tinklų apsaugos zonoje pavojų keliančius medžius. 35 kV linijų kabeliavimas labai brangus, todėl miškuose jos nekabeliuojamos, bet būtina pašalinti pavojingus medžius  </t>
  </si>
  <si>
    <t>Užtikrinti gyventojų minimalių higienos ir buitinių poreikių tenkinimą elektros energijos tiekimo sutrikimų metu</t>
  </si>
  <si>
    <t>Įdiegti stacionarius generatorius, užtikrinančius vandens tiekimo nepertraukiamumą namų ūkiuose elektros energijos tiekimo sutrikimų metu</t>
  </si>
  <si>
    <t>2026–2028</t>
  </si>
  <si>
    <t>Užtikrinti greitą kabeliavimo projektų įgyvendinimą</t>
  </si>
  <si>
    <t>Supaprastinti teisės aktų reikalavimus  techninių projektų rengimo ir derinimo reikalavimus, spartinant elektros tinklų kabeliavimo darbus miškingose teritorijose</t>
  </si>
  <si>
    <t>Teisėkūrinis pokytis.  Pakeisti teisės aktus ir nereikalauti parengti kabeliavimo po žeme techninio projekto, kai darbai vykdomi miške esamos elektros tinklų  apsaugos zonos ribose</t>
  </si>
  <si>
    <t>SUSISIEKIMO MINISTERIJA</t>
  </si>
  <si>
    <t>Stiprinti mobiliųjų ryšių tinklų atsparumą ir rezervinio energijos tiekimo sprendimus ryšio infrastruktūroje</t>
  </si>
  <si>
    <t>AB „ENERGIJOS SKIRSTYMO OPERATORIUS“</t>
  </si>
  <si>
    <t>Sutrumpinti elektros energijos tiekimo atkūrimo laiką ir didinti tinklo atsparumą didelio masto sutrikimams</t>
  </si>
  <si>
    <t>Formuoti papildomas avarijų šalinimo brigadas ir didinti inžinerinių specialistų pajėgumus elektros tinklo gedimų šalinimui bei atkūrimu</t>
  </si>
  <si>
    <t xml:space="preserve">Įsteigti ir suformuoti 200 papildomų brigadų gedimų šalinimui, apsaugos zonų ir proskynų valymui ir priežiūrai, elektros tinklo remontui, rekonstrukcijai </t>
  </si>
  <si>
    <t xml:space="preserve">Brigadų įsteigimas būtų finansuojamas iš ESO OPEX ir CAPEX biudžeto. Įsteigus papildomas brigadas, ESO turėtų 482 brigadas </t>
  </si>
  <si>
    <t>Didinti mobiliųjų mažos galios generatorių parką, užtikrinant laikiną elektros energijos tiekimą pažeidžiamiems vartotojams iki visiško tinklo atkūrimo</t>
  </si>
  <si>
    <t>Įsigyti papildomai 300 vnt. mobilių generatorių, kuro bakų, prailgintuvų, įžemiklių, nuotėkio relių</t>
  </si>
  <si>
    <t>0,18 (ESO)</t>
  </si>
  <si>
    <t>ESO 2025 metais įsigijo 200 vnt. mobilių generatorių, kuro bakų, prailgintuvų, įžemiklių, nuotėkio relių</t>
  </si>
  <si>
    <t>Sukaupti papildomą strateginį avarinių medžiagų ir įrenginių rezervą tinklo atkūrimo darbams vykdyti</t>
  </si>
  <si>
    <t>Vidutinis</t>
  </si>
  <si>
    <t xml:space="preserve">Du kartus padidinti kabelių, laidų, atramų, gnybtų ir kitų kritinių medžiagų rezervą. Įsigyti laikinų užmaitinimo priemonių </t>
  </si>
  <si>
    <t xml:space="preserve">2026–2027 </t>
  </si>
  <si>
    <t>Medžiagų įsigijimas bus finansuojamas iš ESO OPEX biudžeto</t>
  </si>
  <si>
    <t>Stiprinti tarpusavio pagalbos teikimą ir tarptautinį bendradarbiavimą</t>
  </si>
  <si>
    <t>Sukurti partnerystės ir tarpusavio pagalbos mechanizmą su savivaldybėmis, kariuomene, miškų ūkio ir kitais rangos subjektais, užtikrinant greitą papildomų žmogiškųjų ir techninių išteklių pasitelkimą elektros tinklo atkūrimo darbams</t>
  </si>
  <si>
    <t>Užsitikrinti trečiųjų šalių pagalbą atstatant elektros tinką sudarant ne mažiau kaip 80 sutarčių  (Lietuvos Kariuomene, Šaulių sąjunga, medžių pjovimo įmonėmis, savivaldybių įmonėmis, ūkininkais)</t>
  </si>
  <si>
    <t>2026–2027</t>
  </si>
  <si>
    <t>ESO</t>
  </si>
  <si>
    <t>Šalinti nuvirtusius medžius gali tik apmokyti ir specialią įrangą bei drabužius turintys asmenys, masinių elektros tinklo pažeidimų atvejais itin svarbi skaitlinga operatyvi pagalba visoje Lietuvos teritorijoje</t>
  </si>
  <si>
    <t>Stiprinti tarptautinį bendradarbiavimą su elektros energetikos įmonėmis, kuriant savitarpio pagalbos ir išteklių mobilizavimo mechanizmus ekstremaliųjų situacijų atvejais</t>
  </si>
  <si>
    <t>Vidutinis / aukštas</t>
  </si>
  <si>
    <t>Patvirtinus  registruotus VPĮ pokyčius, pasirašyti  bendradarbiavimo sutartis dėl operatyvios pagalbos teikimo su Latvijos, Estijos, Lenkijos skirstomųjų tinklų operatoriais</t>
  </si>
  <si>
    <t>Didinti pažeidžiamų klientų ir atokių namų ūkių atsparumą</t>
  </si>
  <si>
    <t>Įsteigti pažeidžiamų vartotojų registrą ir nustatyti prioritetinę generatorių skyrimo bei elektros energijos tiekimo atkūrimo tvarką šiems vartotojams</t>
  </si>
  <si>
    <t>Padedant savivaldybių administracijoms, sudaryti pažeidžiamų klientų registrą, generatorių paskirstymo ir prioritetinio informavimo tvarką</t>
  </si>
  <si>
    <t>4.</t>
  </si>
  <si>
    <t>Užtikrinti brigadoms patikimą ir savalaikį informacijos suteikimą ir jų valdymą</t>
  </si>
  <si>
    <t>Diegti alternatyvias brigadų valdymo ir ryšio priemones, užtikrinančias operatyvų darbų koordinavimą sutrikus viešiesiems elektroninių ryšių tinklams</t>
  </si>
  <si>
    <t>Įsigyti Starlink palydovinio ryšio komplektus brigadoms ir nuotoliniam tinklo valdymui, kai mobilusis ryšys neveikia</t>
  </si>
  <si>
    <t>2027–2028</t>
  </si>
  <si>
    <t>5.</t>
  </si>
  <si>
    <t xml:space="preserve">Stiprinti klientų informavimo patikimumą ir prieinamumą </t>
  </si>
  <si>
    <t>Diegti dirbtiniu intelektu grįstas audrų žalos prognozavimo ir klientų informavimo sistemas, leidžiančias tiksliau prognozuoti gedimų mastą bei elektros energijos tiekimo atkūrimo terminus</t>
  </si>
  <si>
    <t xml:space="preserve">Sukurtas elektros tinklų atstatymo algoritmas, patobulintos audrų padaromos žalos prognozavimo ir klientų informavimo sistemos ir procesai, papildytas sutrikimų žemėlapis </t>
  </si>
  <si>
    <t>Stiprinti ESO interneto svetainės techninius pajėgumus ir atsparumą didelėms apkrovoms, užtikrinant nepertraukiamą veikimą ekstremaliųjų situacijų metu</t>
  </si>
  <si>
    <t xml:space="preserve">Reguliariai vykdomi ESO internetinės svetainės ir savitarnos serverių apkrovos testai (stress tests). ESO svetainė bus perkelta į debesiją. Sukurta papildoma paprastesnė svetainės versija, kuri pradėtų veikti, jeigu užtruktų svetainės atstatymo darbai </t>
  </si>
  <si>
    <t>Stiprinti klientų aptarnavimo centrų pajėgumus ir diegti sprendimus, leidžiančius greitai padidinti aptarnavimo resursus bei valdyti ženkliai išaugusius klientų užklausų srautus</t>
  </si>
  <si>
    <t>Suformuoti vidinių darbuotojų rezervą, kurį galima operatyviai pasitelkti neeilinių situacijų metu. Padidinti serverių pralaidumą.</t>
  </si>
  <si>
    <t>0,1 (ESO)</t>
  </si>
  <si>
    <t>Įsigytų mažųjų generatorių pristatymas atokiose ir miškingose teritorijose gyvenantiems žmonėms. Tam, kad mažasis generatorius būtų pripažintas ir laikomas tinkama ir pakankama atstatymo priemone, reikalingas Elektros energetikos įstatymo pakeitimas, numatant, kad jeigu elektros energijos persiuntimas nutrūko dėl gamtos reiškinių elektros energijos persiuntimas gali būti atkuriamas atnaujinant tiekimą mažuoju generatoriumi.</t>
  </si>
  <si>
    <t xml:space="preserve">20-40 tūkst. mažųjų generatorių ir jų priedų (kuro bakelių, prailgintuvų, įžemiklių, nuotėkio relių) įsigijimas ir pristatymo užtikrinimas. Mažųjų generatorių pristatymas gyventojams turėtų būti organizuojamas ir užtikrinamas decentralizuotai, per savivaldybes, seniūnijas arba suteikiant paramą tokių generatorių įsigijimui.  </t>
  </si>
  <si>
    <t>Įgyvendinimo terminai / rodikliai</t>
  </si>
  <si>
    <t>12-24</t>
  </si>
  <si>
    <t>2027 m. - 5000-10000 vnt.
2028 m. - 5000-10000 vnt.
2029 m. - 5000-10000 vnt.
2030 m. - 5000-10000 vnt.</t>
  </si>
  <si>
    <t>Finansų ministerija
Energetikos ministerija</t>
  </si>
  <si>
    <t>Teikti finansinę paramą saulės elektrinių ir kaupiklių įrengimui, prioritetą skiriant sprendimams, kurie užtikrina elektros energijos tiekimą elektros tinklo sutrikimų metu, t. y. diegiant „Off-grid“ tipo inverterius ir elektros energijos kaupimo sistemas (BESS). Numatyti didžiausią finansavimo intensyvumą (iki 100 proc.) gaminantiems vartotojams, gyvenantiems atokiose ir sunkiai pasiekiamose teritorijose (30 000 gyventojų) (miškuose, vienkiemiuose, retai apgyvendintose vietovėse), kuriems elektros energijos tiekimo atkūrimas po gedimų ar stichinių reiškinių paprastai užtrunka ilgiausiai.</t>
  </si>
  <si>
    <t>Aplinkos ministerija
Energetikos ministerija</t>
  </si>
  <si>
    <t>2027 m. - 600 km
2028 m. - 600 km</t>
  </si>
  <si>
    <t>Aplinkos ministerija
Valstybinė teritorijų planavimo ir statybos inspekcija</t>
  </si>
  <si>
    <t>2025 m. - 200 vnt.
2026 m. - +300 (viso 500 vnt.)</t>
  </si>
  <si>
    <t>2026 m. - 20 sutarčių
2027 m. - 60 sutarčių</t>
  </si>
  <si>
    <t>2027 m. - 3 sutartys</t>
  </si>
  <si>
    <t xml:space="preserve">Patvirtinus siūlomus Viešųjų pirkimų įstatymo (VPĮ) pakeitimus, atsirastų galimybė operatyviai pasirašyti sutartis su  tarptautiniais operatoriais, netaikant VPĮ procedūrų. Dabar būtina skelbti konkursą. ESO yra pasirašiusi ketinimų protokolus su Latvijos ir Lenkijos energijos skirstymo operatoriais </t>
  </si>
  <si>
    <t>2027-06-01 pažeidžiamų klientų registras, 2026-12-31 generatorių paskirstymo ir prioritetinio informavimo tvarka</t>
  </si>
  <si>
    <t>2027-06-30 pirkimai, sutartis
2028-03-31 pristatymas, įdiegimas</t>
  </si>
  <si>
    <t>2026-10-30 apkrovos testai, paprastesnė svetainės versija
2026-12-31 svetainė į debesiją</t>
  </si>
  <si>
    <t>2026-10-30 darbuotojų rezervas
2027-01-31 serverių pralaidumo didinimas</t>
  </si>
  <si>
    <t>2026-10-30 parengti teisės aktų projektai
2026-12-31 priimti teisės aktų pokyčiai</t>
  </si>
  <si>
    <t>2026 m. - 282 brigados
2027 m. - +50 (332 brigados)
2028 m. - +50 (382 brigados)
2029 m. - +50 (432 brigados)
2030 m. - +50 (482 brigados)</t>
  </si>
  <si>
    <t>Lėšų paskirstymas, mln. Eur</t>
  </si>
  <si>
    <t xml:space="preserve">Finansų ministerija
Nacionalinis krizių valdymo centras
Priešgaisrinės apsaugos ir gelbėjimo departamentas </t>
  </si>
  <si>
    <t>2027 m.: 3-6
2028 m.: 3-6
2029 m.: 3-6
2030 m.: 3-6</t>
  </si>
  <si>
    <t>2027 m.: 3,6 (ESO)
2028 m.: 3,6 (ESO)</t>
  </si>
  <si>
    <t>2027 m. - įdiegta 20 proc. generatorių
2028 m. - įdiegta 40 proc. generatorių
2029 m. - įdiegta 65 proc. generatorių
2030 m. - įdiegta 100 proc. generatorių</t>
  </si>
  <si>
    <t xml:space="preserve">Įrengti stacionarius generatorius (~5 tūkst.) vandens tiekimo ir nuotekų  siurblinėse ir kituose svarbiuose objektuose </t>
  </si>
  <si>
    <t>2027 m.: 8
2028 m.: 8
2029 m.: 10 
2030 m.: 14</t>
  </si>
  <si>
    <t>2025 m.: 0,12
2026 m.: 0,18</t>
  </si>
  <si>
    <t>ES/KPP/Kita</t>
  </si>
  <si>
    <t>skirta</t>
  </si>
  <si>
    <t>trūksta</t>
  </si>
  <si>
    <t>viso</t>
  </si>
  <si>
    <t>km</t>
  </si>
  <si>
    <t xml:space="preserve">eur 0,08 </t>
  </si>
  <si>
    <t>2027 m. - 729 km</t>
  </si>
  <si>
    <t>2027 m. - 1000 km</t>
  </si>
  <si>
    <t>2025 m. - 367 km
2026 m. - 691 km
2027 m. - 1000 km
2028 m. - 1500 km
2029 m. - 1500 km
2030 m. - 842 km</t>
  </si>
  <si>
    <r>
      <rPr>
        <u/>
        <sz val="9"/>
        <color theme="1"/>
        <rFont val="Times New Roman"/>
        <family val="1"/>
        <charset val="186"/>
      </rPr>
      <t xml:space="preserve">Viso: </t>
    </r>
    <r>
      <rPr>
        <sz val="9"/>
        <color theme="1"/>
        <rFont val="Times New Roman"/>
        <family val="1"/>
        <charset val="186"/>
      </rPr>
      <t xml:space="preserve">
345  (ES/KPP/Kita)
*iš jų 80 mln. ES/KKP lėšų jau numatyta 2026-2028
</t>
    </r>
    <r>
      <rPr>
        <u/>
        <sz val="9"/>
        <color theme="1"/>
        <rFont val="Times New Roman"/>
        <family val="1"/>
        <charset val="186"/>
      </rPr>
      <t>Reikalingas finansavimas papildomai apimčiai:</t>
    </r>
    <r>
      <rPr>
        <sz val="9"/>
        <color theme="1"/>
        <rFont val="Times New Roman"/>
        <family val="1"/>
        <charset val="186"/>
      </rPr>
      <t xml:space="preserve">
265 (ES/KPP/Kita)
127 
(ESO)</t>
    </r>
  </si>
  <si>
    <t>2027 m.: 60 mln.
2028 m.: 42 mln.
2029 m.: 20 mln.</t>
  </si>
  <si>
    <t>2027 m. – 15 000 paraiškų
2028 m. – 10 000 paraiškų
2029 m. – 5 000 paraiškų</t>
  </si>
  <si>
    <t>Energetikos ministerija
Finansų ministerija
Aplinkos ministerija</t>
  </si>
  <si>
    <t>Audros sukeltos elektros tinklo avarijos tyrimas</t>
  </si>
  <si>
    <t>Atlikti audros sukeltos elektros tinklo avarijos tyrimą dėl AB „Energijos skirstymo operatorius“ (ESO) ir Litgrid AB pasirengimo ir veiksmų krizės metu (VERT, vadovaujantis Energetikos įrenginių avarijų ir sutrikimų tyrimo nuostatais).</t>
  </si>
  <si>
    <t>Atliktas tyrimas, pateiktos tyrimo išvados, rekomendacijos ir jų įgyvenimo planas</t>
  </si>
  <si>
    <t>2026–2027 Q2</t>
  </si>
  <si>
    <t>Valstybinė energetikos reguliavimo taryba</t>
  </si>
  <si>
    <t>6.</t>
  </si>
  <si>
    <t>Stiprinti pasirengimą krizių prevencijai ir valdymui</t>
  </si>
  <si>
    <t>Įvertinti AB „Energijos skirstymo operatorius“ valdysenos ir (ar) krizių valdymo planų aktualumą ir gerinti kritinių situacijų ir jų pasekmių prevenciją ir pasirengimą jų valdymui</t>
  </si>
  <si>
    <t>Atliktas vertinimas, pateiktos rekomendacijos ir jų įgyvenimo planas</t>
  </si>
  <si>
    <t>2026–2027 Q1</t>
  </si>
  <si>
    <t>ESO,
Finansų ministerija, Energetikos ministerija</t>
  </si>
  <si>
    <t xml:space="preserve">Energetikos ministerija
Finansų ministerija
</t>
  </si>
  <si>
    <t>Aplinkos ministerija
Savivaldybės
Finansų ministerija</t>
  </si>
  <si>
    <t>2026-12-31 pagrindinių bazinių stočių nustatymas (500-600 bazinių stočių tinklas)
2027 m. - įdiegta 30 proc. generatorių (~200 bazinių stočių)
2028 m. - įdiegta 100 proc.(~600 bazinių stočių)</t>
  </si>
  <si>
    <t>VERT</t>
  </si>
  <si>
    <t>Ryšių reguliavimo tarnyba
Telekomunikacijų bendrovės
Susisiekimo ministerija</t>
  </si>
  <si>
    <t>Iš viso: 20,0 (privačios lėšos, VB, kita)</t>
  </si>
  <si>
    <t>Nustatyti kritines mobilaus ryšio bazines stotis ir kitus susijusius tinklo elementus ir juose užtikrinti nepertraukiamą elektros energijos tiekimą, naudojant rezervinius elektros energijos šaltinius</t>
  </si>
  <si>
    <t>Užtikrinti nepertraukiamą mobiliojo ryšio ir interneto paslaugų teikimą stichinių nelaimių, ekstremaliųjų situacijų ir  krizių metu</t>
  </si>
  <si>
    <r>
      <rPr>
        <b/>
        <sz val="9"/>
        <color theme="1"/>
        <rFont val="Times New Roman"/>
        <family val="1"/>
        <charset val="186"/>
      </rPr>
      <t>Siekama:</t>
    </r>
    <r>
      <rPr>
        <sz val="9"/>
        <color theme="1"/>
        <rFont val="Times New Roman"/>
        <family val="1"/>
        <charset val="186"/>
      </rPr>
      <t xml:space="preserve">
Nustatyti prioritetą telekomunikacijų bendrovėms didinti elektroninių ryšių tinklų atsparumą ir užtikrinti nepertraukiamą būtiniausių elektroninių ryšių paslaugų teikimą ekstremaliųjų situacijų, krizių ar kitų sutrikimų atveju.
</t>
    </r>
    <r>
      <rPr>
        <b/>
        <sz val="9"/>
        <color theme="1"/>
        <rFont val="Times New Roman"/>
        <family val="1"/>
        <charset val="186"/>
      </rPr>
      <t>Įgyvendinimas:</t>
    </r>
    <r>
      <rPr>
        <sz val="9"/>
        <color theme="1"/>
        <rFont val="Times New Roman"/>
        <family val="1"/>
        <charset val="186"/>
      </rPr>
      <t xml:space="preserve">
Parengti bendrą Susisiekimo ministerijos, Ryšių reguliavimo tarnybos ir telekomunikacijų bendrovių memorandumą dėl elektroninių ryšių tinklų atsparumo stiprinimo ir veiksmų koordinavimo.
Susisiekimo ministerijai kartu su Ryšių reguliavimo tarnyba nustatyti minimalų būtinų elektroninių ryšių paslaugų teikimo kokybės lygį ekstremaliųjų situacijų, krizių ar kitų didelio masto sutrikimų atveju.
Ryšių reguliavimo tarnybai nustatyti tinklų atsparumo didinimo prioritetą telekomunikacijų bendrovėms. Šiuo tikslu įvertinti poreikį keisti Viešųjų elektroninių ryšių paslaugų nepertraukiamo teikimo užtikrinimo taisykles ir, prireikus, įtraukti papildomus elektroninių ryšių tinklų atsparumo reikalavimus, atsižvelgiant į šios Plano priemonės tikslą.
Susisiekimo ministerijai kartu su Ryšių reguliavimo tarnyba, telekomunikacijų bendrovėmis, AB ESO, AB „Via Lietuva“ ir VšĮ „Plačiajuostis internetas“ nustatyti kritinės infrastruktūros objektus (bazines stotis ir kitus tinklo elementus), įvertinti elektros energijos tiekimo patikimumą kiekviename objekte ir nustatyti rezervinio elektros energijos tiekimo poreikį (reikalingą galią) bei tinkamiausią rezervinio maitinimo šaltinio prijungimo būdą.</t>
    </r>
  </si>
  <si>
    <r>
      <rPr>
        <u/>
        <sz val="9"/>
        <color theme="1"/>
        <rFont val="Times New Roman"/>
        <family val="1"/>
        <charset val="186"/>
      </rPr>
      <t>Viso:</t>
    </r>
    <r>
      <rPr>
        <sz val="9"/>
        <color theme="1"/>
        <rFont val="Times New Roman"/>
        <family val="1"/>
        <charset val="186"/>
      </rPr>
      <t xml:space="preserve">
2025 m.: 25 (ESO)
2026 m.: 30 ((ES/KPP/Kita) ir 25 (ESO)
2027 m.: 55 ((ES/KPP/Kita) ir 26 (ESO)
2028 m.: 102 ((ES/KPP/Kita) ir 20 (ESO)
2029 m.: 102 ((ES/KPP/Kita) ir 20 (ESO)
2030 m.: 56 ((ES/KPP/Kita) ir 11 (ESO)
*iš jų 80 mln. ES/KKP lėšų jau numatyta 2026-2028
</t>
    </r>
    <r>
      <rPr>
        <u/>
        <sz val="9"/>
        <color theme="1"/>
        <rFont val="Times New Roman"/>
        <family val="1"/>
        <charset val="186"/>
      </rPr>
      <t>Finansų ir Energetikos ministerijoms iki 2026 m. spalio 1 d. pateikti siūlymus dėl papildomo finansavimo priemonių. (ES/KPP/Kita, be ESO):</t>
    </r>
    <r>
      <rPr>
        <sz val="9"/>
        <color theme="1"/>
        <rFont val="Times New Roman"/>
        <family val="1"/>
        <charset val="186"/>
      </rPr>
      <t xml:space="preserve">
2027 m.: 25 ((ES/KPP/Kita) 
2028 m.: 82 ((ES/KPP/Kita) 
2029 m.: 102 ((ES/KPP/Kita) 
2030 m.: 56 ((ES/KPP/Kita)</t>
    </r>
  </si>
  <si>
    <t>2027: 6,0 (Įmonių lėšos, VB, kita)
2028: 14,0 (Įmonių lėšos, VB, kita)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</si>
</sst>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186"/>
      <scheme val="minor"/>
    </font>
    <font>
      <b/>
      <sz val="9"/>
      <color theme="1"/>
      <name val="Times New Roman"/>
      <family val="1"/>
      <charset val="186"/>
    </font>
    <font>
      <sz val="9"/>
      <color theme="1"/>
      <name val="Times New Roman"/>
      <family val="1"/>
      <charset val="186"/>
    </font>
    <font>
      <b/>
      <sz val="9"/>
      <color rgb="FF000000"/>
      <name val="Times New Roman"/>
      <family val="1"/>
      <charset val="186"/>
    </font>
    <font>
      <sz val="11"/>
      <color rgb="FF000000"/>
      <name val="Calibri"/>
      <family val="2"/>
      <charset val="186"/>
    </font>
    <font>
      <sz val="9"/>
      <color rgb="FF000000"/>
      <name val="Times New Roman"/>
      <family val="1"/>
      <charset val="186"/>
    </font>
    <font>
      <sz val="11"/>
      <color rgb="FFFF0000"/>
      <name val="Calibri"/>
      <family val="2"/>
      <charset val="186"/>
    </font>
    <font>
      <b/>
      <sz val="11"/>
      <color theme="1"/>
      <name val="Aptos Narrow"/>
      <family val="2"/>
      <scheme val="minor"/>
    </font>
    <font>
      <u/>
      <sz val="9"/>
      <color theme="1"/>
      <name val="Times New Roman"/>
      <family val="1"/>
      <charset val="186"/>
    </font>
  </fonts>
  <fills count="7">
    <fill>
      <patternFill patternType="none"/>
    </fill>
    <fill>
      <patternFill patternType="gray125"/>
    </fill>
    <fill>
      <patternFill patternType="solid">
        <fgColor rgb="FFC1E4F5"/>
        <bgColor indexed="64"/>
      </patternFill>
    </fill>
    <fill>
      <patternFill patternType="solid">
        <fgColor rgb="FFF2F2F2"/>
        <bgColor indexed="64"/>
      </patternFill>
    </fill>
    <fill>
      <patternFill patternType="solid">
        <fgColor rgb="FFD9D9D9"/>
        <bgColor indexed="64"/>
      </patternFill>
    </fill>
    <fill>
      <patternFill patternType="solid">
        <fgColor rgb="FFFFFF00"/>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2" fillId="0" borderId="0" xfId="0" applyFont="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14" fontId="2" fillId="0" borderId="1" xfId="0" applyNumberFormat="1" applyFont="1" applyBorder="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4" fillId="4" borderId="3" xfId="0" applyFont="1" applyFill="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5" fillId="3" borderId="6" xfId="0" applyFont="1" applyFill="1" applyBorder="1" applyAlignment="1">
      <alignment horizontal="center" vertical="center"/>
    </xf>
    <xf numFmtId="0" fontId="4" fillId="3" borderId="6" xfId="0" applyFont="1" applyFill="1" applyBorder="1" applyAlignment="1">
      <alignment horizontal="center" vertical="center"/>
    </xf>
    <xf numFmtId="0" fontId="4" fillId="4" borderId="6" xfId="0" applyFont="1" applyFill="1" applyBorder="1" applyAlignment="1">
      <alignment horizontal="center" vertical="center"/>
    </xf>
    <xf numFmtId="0" fontId="4" fillId="0" borderId="6" xfId="0" applyFont="1" applyBorder="1" applyAlignment="1">
      <alignment vertical="center"/>
    </xf>
    <xf numFmtId="0" fontId="4" fillId="0" borderId="6" xfId="0" applyFont="1" applyBorder="1" applyAlignment="1">
      <alignment horizontal="right" vertical="center"/>
    </xf>
    <xf numFmtId="0" fontId="6" fillId="3" borderId="6" xfId="0" applyFont="1" applyFill="1" applyBorder="1" applyAlignment="1">
      <alignment horizontal="center" vertical="center"/>
    </xf>
    <xf numFmtId="0" fontId="7" fillId="5" borderId="0" xfId="0" applyFont="1" applyFill="1"/>
    <xf numFmtId="0" fontId="0" fillId="5" borderId="0" xfId="0" applyFill="1"/>
    <xf numFmtId="2" fontId="4" fillId="0" borderId="6" xfId="0" applyNumberFormat="1" applyFont="1" applyBorder="1" applyAlignment="1">
      <alignment vertical="center"/>
    </xf>
    <xf numFmtId="0" fontId="2" fillId="0" borderId="8" xfId="0" applyFont="1" applyBorder="1" applyAlignment="1">
      <alignment horizontal="justify" vertical="center" wrapText="1"/>
    </xf>
    <xf numFmtId="0" fontId="2" fillId="0" borderId="10"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3" fillId="2" borderId="1"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4"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4" fillId="3" borderId="7"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3" xfId="0" applyFont="1" applyFill="1" applyBorder="1" applyAlignment="1">
      <alignment horizontal="center" vertic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3CC-3636-463B-9589-FC3F71327132}">
  <dimension ref="A2:K26"/>
  <sheetViews>
    <sheetView tabSelected="1" topLeftCell="A20" zoomScale="120" zoomScaleNormal="120" workbookViewId="0">
      <selection activeCell="I40" sqref="I40"/>
    </sheetView>
  </sheetViews>
  <sheetFormatPr defaultRowHeight="14.4" x14ac:dyDescent="0.3"/>
  <cols>
    <col min="1" max="1" width="4.33203125" customWidth="1"/>
    <col min="2" max="2" width="25.33203125" customWidth="1"/>
    <col min="3" max="3" width="32.77734375" customWidth="1"/>
    <col min="5" max="5" width="39.77734375" customWidth="1"/>
    <col min="7" max="7" width="12.33203125" customWidth="1"/>
    <col min="8" max="8" width="14.77734375" customWidth="1"/>
    <col min="9" max="9" width="40.21875" customWidth="1"/>
    <col min="10" max="10" width="28" style="5" customWidth="1"/>
    <col min="11" max="11" width="30" style="5" customWidth="1"/>
  </cols>
  <sheetData>
    <row r="2" spans="1:11" ht="22.8" x14ac:dyDescent="0.3">
      <c r="A2" s="1" t="s">
        <v>0</v>
      </c>
      <c r="B2" s="1" t="s">
        <v>1</v>
      </c>
      <c r="C2" s="1" t="s">
        <v>2</v>
      </c>
      <c r="D2" s="1" t="s">
        <v>3</v>
      </c>
      <c r="E2" s="1" t="s">
        <v>4</v>
      </c>
      <c r="F2" s="1" t="s">
        <v>5</v>
      </c>
      <c r="G2" s="1" t="s">
        <v>6</v>
      </c>
      <c r="H2" s="1" t="s">
        <v>7</v>
      </c>
      <c r="I2" s="1" t="s">
        <v>8</v>
      </c>
      <c r="J2" s="1" t="s">
        <v>82</v>
      </c>
      <c r="K2" s="1" t="s">
        <v>100</v>
      </c>
    </row>
    <row r="3" spans="1:11" ht="15.75" customHeight="1" x14ac:dyDescent="0.3">
      <c r="A3" s="34" t="s">
        <v>9</v>
      </c>
      <c r="B3" s="34"/>
      <c r="C3" s="34"/>
      <c r="D3" s="34"/>
      <c r="E3" s="34"/>
      <c r="F3" s="34"/>
      <c r="G3" s="34"/>
      <c r="H3" s="34"/>
      <c r="I3" s="34"/>
      <c r="J3" s="34"/>
      <c r="K3" s="34"/>
    </row>
    <row r="4" spans="1:11" ht="214.5" customHeight="1" x14ac:dyDescent="0.3">
      <c r="A4" s="2" t="s">
        <v>10</v>
      </c>
      <c r="B4" s="3" t="s">
        <v>11</v>
      </c>
      <c r="C4" s="3" t="s">
        <v>12</v>
      </c>
      <c r="D4" s="2" t="s">
        <v>13</v>
      </c>
      <c r="E4" s="3" t="s">
        <v>14</v>
      </c>
      <c r="F4" s="2" t="s">
        <v>15</v>
      </c>
      <c r="G4" s="2" t="s">
        <v>117</v>
      </c>
      <c r="H4" s="3" t="s">
        <v>120</v>
      </c>
      <c r="I4" s="3" t="s">
        <v>16</v>
      </c>
      <c r="J4" s="7" t="s">
        <v>116</v>
      </c>
      <c r="K4" s="7" t="s">
        <v>141</v>
      </c>
    </row>
    <row r="5" spans="1:11" ht="137.25" customHeight="1" x14ac:dyDescent="0.3">
      <c r="A5" s="2" t="s">
        <v>17</v>
      </c>
      <c r="B5" s="3" t="s">
        <v>18</v>
      </c>
      <c r="C5" s="3" t="s">
        <v>80</v>
      </c>
      <c r="D5" s="2" t="s">
        <v>13</v>
      </c>
      <c r="E5" s="3" t="s">
        <v>81</v>
      </c>
      <c r="F5" s="2" t="s">
        <v>19</v>
      </c>
      <c r="G5" s="6" t="s">
        <v>83</v>
      </c>
      <c r="H5" s="4" t="s">
        <v>101</v>
      </c>
      <c r="I5" s="3" t="s">
        <v>20</v>
      </c>
      <c r="J5" s="7" t="s">
        <v>84</v>
      </c>
      <c r="K5" s="7" t="s">
        <v>102</v>
      </c>
    </row>
    <row r="6" spans="1:11" ht="150" customHeight="1" x14ac:dyDescent="0.3">
      <c r="A6" s="2" t="s">
        <v>21</v>
      </c>
      <c r="B6" s="3" t="s">
        <v>22</v>
      </c>
      <c r="C6" s="3" t="s">
        <v>23</v>
      </c>
      <c r="D6" s="2" t="s">
        <v>13</v>
      </c>
      <c r="E6" s="4" t="s">
        <v>86</v>
      </c>
      <c r="F6" s="2" t="s">
        <v>24</v>
      </c>
      <c r="G6" s="2">
        <v>105</v>
      </c>
      <c r="H6" s="3" t="s">
        <v>132</v>
      </c>
      <c r="I6" s="3" t="s">
        <v>25</v>
      </c>
      <c r="J6" s="7" t="s">
        <v>119</v>
      </c>
      <c r="K6" s="7" t="s">
        <v>118</v>
      </c>
    </row>
    <row r="7" spans="1:11" ht="15" customHeight="1" x14ac:dyDescent="0.3">
      <c r="A7" s="34" t="s">
        <v>26</v>
      </c>
      <c r="B7" s="34"/>
      <c r="C7" s="34"/>
      <c r="D7" s="34"/>
      <c r="E7" s="34"/>
      <c r="F7" s="34"/>
      <c r="G7" s="34"/>
      <c r="H7" s="34"/>
      <c r="I7" s="34"/>
      <c r="J7" s="34"/>
      <c r="K7" s="34"/>
    </row>
    <row r="8" spans="1:11" ht="97.5" customHeight="1" x14ac:dyDescent="0.3">
      <c r="A8" s="2" t="s">
        <v>10</v>
      </c>
      <c r="B8" s="3" t="s">
        <v>27</v>
      </c>
      <c r="C8" s="3" t="s">
        <v>28</v>
      </c>
      <c r="D8" s="2" t="s">
        <v>13</v>
      </c>
      <c r="E8" s="3" t="s">
        <v>29</v>
      </c>
      <c r="F8" s="2" t="s">
        <v>15</v>
      </c>
      <c r="G8" s="2" t="s">
        <v>30</v>
      </c>
      <c r="H8" s="3" t="s">
        <v>87</v>
      </c>
      <c r="I8" s="4" t="s">
        <v>31</v>
      </c>
      <c r="J8" s="7" t="s">
        <v>88</v>
      </c>
      <c r="K8" s="7" t="s">
        <v>103</v>
      </c>
    </row>
    <row r="9" spans="1:11" ht="54" customHeight="1" x14ac:dyDescent="0.3">
      <c r="A9" s="2" t="s">
        <v>17</v>
      </c>
      <c r="B9" s="3" t="s">
        <v>32</v>
      </c>
      <c r="C9" s="3" t="s">
        <v>33</v>
      </c>
      <c r="D9" s="2" t="s">
        <v>13</v>
      </c>
      <c r="E9" s="3" t="s">
        <v>105</v>
      </c>
      <c r="F9" s="2" t="s">
        <v>24</v>
      </c>
      <c r="G9" s="2"/>
      <c r="H9" s="4" t="s">
        <v>133</v>
      </c>
      <c r="I9" s="4"/>
      <c r="J9" s="7" t="s">
        <v>104</v>
      </c>
      <c r="K9" s="7" t="s">
        <v>106</v>
      </c>
    </row>
    <row r="10" spans="1:11" ht="58.65" customHeight="1" x14ac:dyDescent="0.3">
      <c r="A10" s="2" t="s">
        <v>21</v>
      </c>
      <c r="B10" s="3" t="s">
        <v>35</v>
      </c>
      <c r="C10" s="3" t="s">
        <v>36</v>
      </c>
      <c r="D10" s="2" t="s">
        <v>13</v>
      </c>
      <c r="E10" s="3" t="s">
        <v>37</v>
      </c>
      <c r="F10" s="2">
        <v>2026</v>
      </c>
      <c r="G10" s="2"/>
      <c r="H10" s="4" t="s">
        <v>89</v>
      </c>
      <c r="I10" s="4"/>
      <c r="J10" s="7" t="s">
        <v>98</v>
      </c>
      <c r="K10" s="7"/>
    </row>
    <row r="11" spans="1:11" ht="15" customHeight="1" x14ac:dyDescent="0.3">
      <c r="A11" s="34" t="s">
        <v>38</v>
      </c>
      <c r="B11" s="34"/>
      <c r="C11" s="34"/>
      <c r="D11" s="34"/>
      <c r="E11" s="34"/>
      <c r="F11" s="34"/>
      <c r="G11" s="34"/>
      <c r="H11" s="34"/>
      <c r="I11" s="34"/>
      <c r="J11" s="34"/>
      <c r="K11" s="34"/>
    </row>
    <row r="12" spans="1:11" ht="396" customHeight="1" x14ac:dyDescent="0.3">
      <c r="A12" s="2" t="s">
        <v>10</v>
      </c>
      <c r="B12" s="3" t="s">
        <v>139</v>
      </c>
      <c r="C12" s="3" t="s">
        <v>39</v>
      </c>
      <c r="D12" s="2" t="s">
        <v>13</v>
      </c>
      <c r="E12" s="3" t="s">
        <v>138</v>
      </c>
      <c r="F12" s="2" t="s">
        <v>34</v>
      </c>
      <c r="G12" s="4" t="s">
        <v>137</v>
      </c>
      <c r="H12" s="4" t="s">
        <v>136</v>
      </c>
      <c r="I12" s="4" t="s">
        <v>140</v>
      </c>
      <c r="J12" s="7" t="s">
        <v>134</v>
      </c>
      <c r="K12" s="2" t="s">
        <v>142</v>
      </c>
    </row>
    <row r="13" spans="1:11" x14ac:dyDescent="0.3">
      <c r="A13" s="36" t="s">
        <v>135</v>
      </c>
      <c r="B13" s="37"/>
      <c r="C13" s="37"/>
      <c r="D13" s="37"/>
      <c r="E13" s="37"/>
      <c r="F13" s="38"/>
      <c r="G13" s="37"/>
      <c r="H13" s="37"/>
      <c r="I13" s="37"/>
      <c r="J13" s="37"/>
      <c r="K13" s="39"/>
    </row>
    <row r="14" spans="1:11" ht="102.15" customHeight="1" x14ac:dyDescent="0.3">
      <c r="A14" s="2" t="s">
        <v>10</v>
      </c>
      <c r="B14" s="3" t="s">
        <v>121</v>
      </c>
      <c r="C14" s="3" t="s">
        <v>122</v>
      </c>
      <c r="D14" s="2" t="s">
        <v>13</v>
      </c>
      <c r="E14" s="24" t="s">
        <v>123</v>
      </c>
      <c r="F14" s="2" t="s">
        <v>124</v>
      </c>
      <c r="G14" s="25"/>
      <c r="H14" s="4" t="s">
        <v>125</v>
      </c>
      <c r="I14" s="4"/>
      <c r="J14" s="7"/>
      <c r="K14" s="2"/>
    </row>
    <row r="15" spans="1:11" ht="15" customHeight="1" x14ac:dyDescent="0.3">
      <c r="A15" s="34" t="s">
        <v>40</v>
      </c>
      <c r="B15" s="34"/>
      <c r="C15" s="34"/>
      <c r="D15" s="34"/>
      <c r="E15" s="34"/>
      <c r="F15" s="35"/>
      <c r="G15" s="34"/>
      <c r="H15" s="34"/>
      <c r="I15" s="34"/>
      <c r="J15" s="34"/>
      <c r="K15" s="34"/>
    </row>
    <row r="16" spans="1:11" ht="63.75" customHeight="1" x14ac:dyDescent="0.3">
      <c r="A16" s="32" t="s">
        <v>10</v>
      </c>
      <c r="B16" s="33" t="s">
        <v>41</v>
      </c>
      <c r="C16" s="3" t="s">
        <v>42</v>
      </c>
      <c r="D16" s="2" t="s">
        <v>13</v>
      </c>
      <c r="E16" s="3" t="s">
        <v>43</v>
      </c>
      <c r="F16" s="2" t="s">
        <v>19</v>
      </c>
      <c r="G16" s="4"/>
      <c r="H16" s="3" t="s">
        <v>85</v>
      </c>
      <c r="I16" s="4" t="s">
        <v>44</v>
      </c>
      <c r="J16" s="7" t="s">
        <v>99</v>
      </c>
      <c r="K16" s="7"/>
    </row>
    <row r="17" spans="1:11" ht="51.75" customHeight="1" x14ac:dyDescent="0.3">
      <c r="A17" s="32"/>
      <c r="B17" s="33"/>
      <c r="C17" s="3" t="s">
        <v>45</v>
      </c>
      <c r="D17" s="2" t="s">
        <v>13</v>
      </c>
      <c r="E17" s="3" t="s">
        <v>46</v>
      </c>
      <c r="F17" s="2">
        <v>2026</v>
      </c>
      <c r="G17" s="4" t="s">
        <v>47</v>
      </c>
      <c r="H17" s="3" t="s">
        <v>85</v>
      </c>
      <c r="I17" s="4" t="s">
        <v>48</v>
      </c>
      <c r="J17" s="7" t="s">
        <v>90</v>
      </c>
      <c r="K17" s="7" t="s">
        <v>107</v>
      </c>
    </row>
    <row r="18" spans="1:11" ht="45" customHeight="1" x14ac:dyDescent="0.3">
      <c r="A18" s="32"/>
      <c r="B18" s="33"/>
      <c r="C18" s="3" t="s">
        <v>49</v>
      </c>
      <c r="D18" s="2" t="s">
        <v>50</v>
      </c>
      <c r="E18" s="3" t="s">
        <v>51</v>
      </c>
      <c r="F18" s="2" t="s">
        <v>52</v>
      </c>
      <c r="G18" s="4"/>
      <c r="H18" s="3" t="s">
        <v>85</v>
      </c>
      <c r="I18" s="4" t="s">
        <v>53</v>
      </c>
      <c r="J18" s="8"/>
      <c r="K18" s="8"/>
    </row>
    <row r="19" spans="1:11" ht="60" x14ac:dyDescent="0.3">
      <c r="A19" s="32" t="s">
        <v>17</v>
      </c>
      <c r="B19" s="33" t="s">
        <v>54</v>
      </c>
      <c r="C19" s="3" t="s">
        <v>55</v>
      </c>
      <c r="D19" s="2" t="s">
        <v>50</v>
      </c>
      <c r="E19" s="3" t="s">
        <v>56</v>
      </c>
      <c r="F19" s="2" t="s">
        <v>57</v>
      </c>
      <c r="G19" s="4"/>
      <c r="H19" s="4" t="s">
        <v>58</v>
      </c>
      <c r="I19" s="4" t="s">
        <v>59</v>
      </c>
      <c r="J19" s="7" t="s">
        <v>91</v>
      </c>
      <c r="K19" s="7"/>
    </row>
    <row r="20" spans="1:11" ht="72" x14ac:dyDescent="0.3">
      <c r="A20" s="32"/>
      <c r="B20" s="33"/>
      <c r="C20" s="3" t="s">
        <v>60</v>
      </c>
      <c r="D20" s="2" t="s">
        <v>61</v>
      </c>
      <c r="E20" s="3" t="s">
        <v>62</v>
      </c>
      <c r="F20" s="2" t="s">
        <v>57</v>
      </c>
      <c r="G20" s="4"/>
      <c r="H20" s="4" t="s">
        <v>58</v>
      </c>
      <c r="I20" s="4" t="s">
        <v>93</v>
      </c>
      <c r="J20" s="8" t="s">
        <v>92</v>
      </c>
      <c r="K20" s="8"/>
    </row>
    <row r="21" spans="1:11" ht="48" x14ac:dyDescent="0.3">
      <c r="A21" s="2" t="s">
        <v>21</v>
      </c>
      <c r="B21" s="3" t="s">
        <v>63</v>
      </c>
      <c r="C21" s="3" t="s">
        <v>64</v>
      </c>
      <c r="D21" s="2" t="s">
        <v>13</v>
      </c>
      <c r="E21" s="3" t="s">
        <v>65</v>
      </c>
      <c r="F21" s="2" t="s">
        <v>57</v>
      </c>
      <c r="G21" s="4"/>
      <c r="H21" s="4" t="s">
        <v>58</v>
      </c>
      <c r="I21" s="4"/>
      <c r="J21" s="7" t="s">
        <v>94</v>
      </c>
      <c r="K21" s="7"/>
    </row>
    <row r="22" spans="1:11" ht="48" x14ac:dyDescent="0.3">
      <c r="A22" s="2" t="s">
        <v>66</v>
      </c>
      <c r="B22" s="3" t="s">
        <v>67</v>
      </c>
      <c r="C22" s="3" t="s">
        <v>68</v>
      </c>
      <c r="D22" s="2" t="s">
        <v>13</v>
      </c>
      <c r="E22" s="3" t="s">
        <v>69</v>
      </c>
      <c r="F22" s="2" t="s">
        <v>70</v>
      </c>
      <c r="G22" s="4"/>
      <c r="H22" s="4" t="s">
        <v>58</v>
      </c>
      <c r="I22" s="4"/>
      <c r="J22" s="7" t="s">
        <v>95</v>
      </c>
      <c r="K22" s="7"/>
    </row>
    <row r="23" spans="1:11" ht="48" x14ac:dyDescent="0.3">
      <c r="A23" s="26" t="s">
        <v>71</v>
      </c>
      <c r="B23" s="29" t="s">
        <v>72</v>
      </c>
      <c r="C23" s="3" t="s">
        <v>73</v>
      </c>
      <c r="D23" s="2" t="s">
        <v>13</v>
      </c>
      <c r="E23" s="3" t="s">
        <v>74</v>
      </c>
      <c r="F23" s="2" t="s">
        <v>57</v>
      </c>
      <c r="G23" s="4"/>
      <c r="H23" s="4" t="s">
        <v>58</v>
      </c>
      <c r="I23" s="4"/>
      <c r="J23" s="9">
        <v>46477</v>
      </c>
      <c r="K23" s="9"/>
    </row>
    <row r="24" spans="1:11" ht="60" customHeight="1" x14ac:dyDescent="0.3">
      <c r="A24" s="27"/>
      <c r="B24" s="30"/>
      <c r="C24" s="3" t="s">
        <v>75</v>
      </c>
      <c r="D24" s="2" t="s">
        <v>13</v>
      </c>
      <c r="E24" s="3" t="s">
        <v>76</v>
      </c>
      <c r="F24" s="2">
        <v>2026</v>
      </c>
      <c r="G24" s="4"/>
      <c r="H24" s="4" t="s">
        <v>58</v>
      </c>
      <c r="I24" s="4"/>
      <c r="J24" s="7" t="s">
        <v>96</v>
      </c>
      <c r="K24" s="7"/>
    </row>
    <row r="25" spans="1:11" ht="60" customHeight="1" x14ac:dyDescent="0.3">
      <c r="A25" s="28"/>
      <c r="B25" s="31"/>
      <c r="C25" s="3" t="s">
        <v>77</v>
      </c>
      <c r="D25" s="2" t="s">
        <v>13</v>
      </c>
      <c r="E25" s="3" t="s">
        <v>78</v>
      </c>
      <c r="F25" s="2" t="s">
        <v>57</v>
      </c>
      <c r="G25" s="4" t="s">
        <v>79</v>
      </c>
      <c r="H25" s="4" t="s">
        <v>58</v>
      </c>
      <c r="I25" s="4"/>
      <c r="J25" s="7" t="s">
        <v>97</v>
      </c>
      <c r="K25" s="7"/>
    </row>
    <row r="26" spans="1:11" ht="48" x14ac:dyDescent="0.3">
      <c r="A26" s="4" t="s">
        <v>126</v>
      </c>
      <c r="B26" s="4" t="s">
        <v>127</v>
      </c>
      <c r="C26" s="3" t="s">
        <v>128</v>
      </c>
      <c r="D26" s="2" t="s">
        <v>13</v>
      </c>
      <c r="E26" s="3" t="s">
        <v>129</v>
      </c>
      <c r="F26" s="2" t="s">
        <v>130</v>
      </c>
      <c r="G26" s="4"/>
      <c r="H26" s="4" t="s">
        <v>131</v>
      </c>
      <c r="I26" s="4"/>
      <c r="J26" s="7"/>
      <c r="K26" s="7"/>
    </row>
  </sheetData>
  <mergeCells count="11">
    <mergeCell ref="A23:A25"/>
    <mergeCell ref="B23:B25"/>
    <mergeCell ref="A16:A18"/>
    <mergeCell ref="B16:B18"/>
    <mergeCell ref="A3:K3"/>
    <mergeCell ref="A7:K7"/>
    <mergeCell ref="A11:K11"/>
    <mergeCell ref="A15:K15"/>
    <mergeCell ref="A19:A20"/>
    <mergeCell ref="B19:B20"/>
    <mergeCell ref="A13:K13"/>
  </mergeCells>
  <pageMargins left="0.7" right="0.7" top="0.75" bottom="0.75" header="0.3" footer="0.3"/>
  <pageSetup paperSize="9" scale="5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7D25D-9E65-46C1-9858-8825D5736AEB}">
  <dimension ref="A1:J21"/>
  <sheetViews>
    <sheetView workbookViewId="0">
      <selection activeCell="L18" sqref="L18"/>
    </sheetView>
  </sheetViews>
  <sheetFormatPr defaultRowHeight="14.4" x14ac:dyDescent="0.3"/>
  <sheetData>
    <row r="1" spans="1:10" ht="15" thickBot="1" x14ac:dyDescent="0.35">
      <c r="A1" s="21" t="s">
        <v>114</v>
      </c>
      <c r="B1" s="22"/>
    </row>
    <row r="2" spans="1:10" ht="15" thickBot="1" x14ac:dyDescent="0.35">
      <c r="A2" s="10"/>
      <c r="B2" s="11"/>
      <c r="C2" s="40" t="s">
        <v>108</v>
      </c>
      <c r="D2" s="41"/>
      <c r="E2" s="42"/>
      <c r="F2" s="12"/>
      <c r="G2" s="11"/>
      <c r="H2" s="11"/>
      <c r="I2" s="11"/>
      <c r="J2" s="11"/>
    </row>
    <row r="3" spans="1:10" ht="15" thickBot="1" x14ac:dyDescent="0.35">
      <c r="A3" s="13"/>
      <c r="B3" s="14"/>
      <c r="C3" s="15" t="s">
        <v>108</v>
      </c>
      <c r="D3" s="16" t="s">
        <v>109</v>
      </c>
      <c r="E3" s="16" t="s">
        <v>110</v>
      </c>
      <c r="F3" s="17" t="s">
        <v>58</v>
      </c>
      <c r="G3" s="14" t="s">
        <v>111</v>
      </c>
      <c r="H3" s="18"/>
      <c r="I3" s="14" t="s">
        <v>112</v>
      </c>
      <c r="J3" s="14" t="s">
        <v>113</v>
      </c>
    </row>
    <row r="4" spans="1:10" ht="15" thickBot="1" x14ac:dyDescent="0.35">
      <c r="A4" s="13">
        <v>2025</v>
      </c>
      <c r="B4" s="14"/>
      <c r="C4" s="16"/>
      <c r="D4" s="16"/>
      <c r="E4" s="16"/>
      <c r="F4" s="17">
        <v>25</v>
      </c>
      <c r="G4" s="14">
        <v>25</v>
      </c>
      <c r="H4" s="18"/>
      <c r="I4" s="14">
        <v>367</v>
      </c>
      <c r="J4" s="19">
        <f>I4*0.08</f>
        <v>29.36</v>
      </c>
    </row>
    <row r="5" spans="1:10" ht="15" thickBot="1" x14ac:dyDescent="0.35">
      <c r="A5" s="13">
        <v>2026</v>
      </c>
      <c r="B5" s="14"/>
      <c r="C5" s="16">
        <v>30</v>
      </c>
      <c r="D5" s="16">
        <v>30</v>
      </c>
      <c r="E5" s="16">
        <f>C5-D5</f>
        <v>0</v>
      </c>
      <c r="F5" s="17">
        <v>25</v>
      </c>
      <c r="G5" s="14">
        <v>55</v>
      </c>
      <c r="H5" s="18"/>
      <c r="I5" s="14">
        <v>691</v>
      </c>
      <c r="J5" s="19">
        <f t="shared" ref="J5:J9" si="0">I5*0.08</f>
        <v>55.28</v>
      </c>
    </row>
    <row r="6" spans="1:10" ht="15" thickBot="1" x14ac:dyDescent="0.35">
      <c r="A6" s="13">
        <v>2027</v>
      </c>
      <c r="B6" s="14"/>
      <c r="C6" s="16">
        <v>36</v>
      </c>
      <c r="D6" s="16">
        <v>30</v>
      </c>
      <c r="E6" s="16">
        <f t="shared" ref="E6:E9" si="1">C6-D6</f>
        <v>6</v>
      </c>
      <c r="F6" s="17">
        <v>23</v>
      </c>
      <c r="G6" s="14">
        <v>59</v>
      </c>
      <c r="H6" s="18"/>
      <c r="I6" s="14">
        <v>729</v>
      </c>
      <c r="J6" s="19">
        <f t="shared" si="0"/>
        <v>58.32</v>
      </c>
    </row>
    <row r="7" spans="1:10" ht="15" thickBot="1" x14ac:dyDescent="0.35">
      <c r="A7" s="13">
        <v>2028</v>
      </c>
      <c r="B7" s="14"/>
      <c r="C7" s="16">
        <v>102</v>
      </c>
      <c r="D7" s="16">
        <v>20</v>
      </c>
      <c r="E7" s="16">
        <f t="shared" si="1"/>
        <v>82</v>
      </c>
      <c r="F7" s="17">
        <v>20</v>
      </c>
      <c r="G7" s="14">
        <v>122</v>
      </c>
      <c r="H7" s="18"/>
      <c r="I7" s="14">
        <v>1500</v>
      </c>
      <c r="J7" s="19">
        <f t="shared" si="0"/>
        <v>120</v>
      </c>
    </row>
    <row r="8" spans="1:10" ht="15" thickBot="1" x14ac:dyDescent="0.35">
      <c r="A8" s="13">
        <v>2029</v>
      </c>
      <c r="B8" s="14"/>
      <c r="C8" s="16">
        <v>102</v>
      </c>
      <c r="D8" s="16"/>
      <c r="E8" s="16">
        <f t="shared" si="1"/>
        <v>102</v>
      </c>
      <c r="F8" s="17">
        <v>20</v>
      </c>
      <c r="G8" s="14">
        <v>122</v>
      </c>
      <c r="H8" s="18"/>
      <c r="I8" s="14">
        <v>1500</v>
      </c>
      <c r="J8" s="19">
        <f t="shared" si="0"/>
        <v>120</v>
      </c>
    </row>
    <row r="9" spans="1:10" ht="15" thickBot="1" x14ac:dyDescent="0.35">
      <c r="A9" s="13">
        <v>2030</v>
      </c>
      <c r="B9" s="14"/>
      <c r="C9" s="16">
        <v>75</v>
      </c>
      <c r="D9" s="16"/>
      <c r="E9" s="16">
        <f t="shared" si="1"/>
        <v>75</v>
      </c>
      <c r="F9" s="17">
        <v>14</v>
      </c>
      <c r="G9" s="14">
        <v>89</v>
      </c>
      <c r="H9" s="18"/>
      <c r="I9" s="14">
        <v>1113</v>
      </c>
      <c r="J9" s="19">
        <f t="shared" si="0"/>
        <v>89.04</v>
      </c>
    </row>
    <row r="10" spans="1:10" ht="15" thickBot="1" x14ac:dyDescent="0.35">
      <c r="A10" s="13"/>
      <c r="B10" s="14"/>
      <c r="C10" s="16">
        <f>SUM(C5:C9)</f>
        <v>345</v>
      </c>
      <c r="D10" s="16">
        <f t="shared" ref="D10:E10" si="2">SUM(D5:D9)</f>
        <v>80</v>
      </c>
      <c r="E10" s="20">
        <f t="shared" si="2"/>
        <v>265</v>
      </c>
      <c r="F10" s="17">
        <f>SUM(F4:F9)</f>
        <v>127</v>
      </c>
      <c r="G10" s="14">
        <f>SUM(G4:G9)</f>
        <v>472</v>
      </c>
      <c r="H10" s="18"/>
      <c r="I10" s="18">
        <f>SUM(I4:I9)</f>
        <v>5900</v>
      </c>
      <c r="J10" s="23">
        <f>SUM(J4:J9)</f>
        <v>472.00000000000006</v>
      </c>
    </row>
    <row r="12" spans="1:10" ht="15" thickBot="1" x14ac:dyDescent="0.35">
      <c r="A12" s="21" t="s">
        <v>115</v>
      </c>
      <c r="B12" s="21"/>
    </row>
    <row r="13" spans="1:10" ht="15" thickBot="1" x14ac:dyDescent="0.35">
      <c r="A13" s="10"/>
      <c r="B13" s="11"/>
      <c r="C13" s="40" t="s">
        <v>108</v>
      </c>
      <c r="D13" s="41"/>
      <c r="E13" s="42"/>
      <c r="F13" s="12"/>
      <c r="G13" s="11"/>
      <c r="H13" s="11"/>
      <c r="I13" s="11"/>
      <c r="J13" s="11"/>
    </row>
    <row r="14" spans="1:10" ht="15" thickBot="1" x14ac:dyDescent="0.35">
      <c r="A14" s="13"/>
      <c r="B14" s="14"/>
      <c r="C14" s="15" t="s">
        <v>108</v>
      </c>
      <c r="D14" s="16" t="s">
        <v>109</v>
      </c>
      <c r="E14" s="16" t="s">
        <v>110</v>
      </c>
      <c r="F14" s="17" t="s">
        <v>58</v>
      </c>
      <c r="G14" s="14" t="s">
        <v>111</v>
      </c>
      <c r="H14" s="18"/>
      <c r="I14" s="14" t="s">
        <v>112</v>
      </c>
      <c r="J14" s="14" t="s">
        <v>113</v>
      </c>
    </row>
    <row r="15" spans="1:10" ht="15" thickBot="1" x14ac:dyDescent="0.35">
      <c r="A15" s="13">
        <v>2025</v>
      </c>
      <c r="B15" s="14"/>
      <c r="C15" s="16"/>
      <c r="D15" s="16"/>
      <c r="E15" s="16"/>
      <c r="F15" s="17">
        <v>25</v>
      </c>
      <c r="G15" s="14">
        <v>25</v>
      </c>
      <c r="H15" s="18"/>
      <c r="I15" s="14">
        <v>367</v>
      </c>
      <c r="J15" s="19">
        <f>I15*0.08</f>
        <v>29.36</v>
      </c>
    </row>
    <row r="16" spans="1:10" ht="15" thickBot="1" x14ac:dyDescent="0.35">
      <c r="A16" s="13">
        <v>2026</v>
      </c>
      <c r="B16" s="14"/>
      <c r="C16" s="16">
        <v>30</v>
      </c>
      <c r="D16" s="16">
        <v>30</v>
      </c>
      <c r="E16" s="16">
        <f>C16-D16</f>
        <v>0</v>
      </c>
      <c r="F16" s="17">
        <v>25</v>
      </c>
      <c r="G16" s="14">
        <v>55</v>
      </c>
      <c r="H16" s="18"/>
      <c r="I16" s="14">
        <v>691</v>
      </c>
      <c r="J16" s="19">
        <f t="shared" ref="J16:J20" si="3">I16*0.08</f>
        <v>55.28</v>
      </c>
    </row>
    <row r="17" spans="1:10" ht="15" thickBot="1" x14ac:dyDescent="0.35">
      <c r="A17" s="13">
        <v>2027</v>
      </c>
      <c r="B17" s="14"/>
      <c r="C17" s="16">
        <v>55</v>
      </c>
      <c r="D17" s="16">
        <v>30</v>
      </c>
      <c r="E17" s="16">
        <f t="shared" ref="E17:E20" si="4">C17-D17</f>
        <v>25</v>
      </c>
      <c r="F17" s="17">
        <v>26</v>
      </c>
      <c r="G17" s="14">
        <v>59</v>
      </c>
      <c r="H17" s="18"/>
      <c r="I17" s="14">
        <v>1000</v>
      </c>
      <c r="J17" s="19">
        <f t="shared" si="3"/>
        <v>80</v>
      </c>
    </row>
    <row r="18" spans="1:10" ht="15" thickBot="1" x14ac:dyDescent="0.35">
      <c r="A18" s="13">
        <v>2028</v>
      </c>
      <c r="B18" s="14"/>
      <c r="C18" s="16">
        <v>102</v>
      </c>
      <c r="D18" s="16">
        <v>20</v>
      </c>
      <c r="E18" s="16">
        <f t="shared" si="4"/>
        <v>82</v>
      </c>
      <c r="F18" s="17">
        <v>20</v>
      </c>
      <c r="G18" s="14">
        <v>122</v>
      </c>
      <c r="H18" s="18"/>
      <c r="I18" s="14">
        <v>1500</v>
      </c>
      <c r="J18" s="19">
        <f t="shared" si="3"/>
        <v>120</v>
      </c>
    </row>
    <row r="19" spans="1:10" ht="15" thickBot="1" x14ac:dyDescent="0.35">
      <c r="A19" s="13">
        <v>2029</v>
      </c>
      <c r="B19" s="14"/>
      <c r="C19" s="16">
        <v>102</v>
      </c>
      <c r="D19" s="16"/>
      <c r="E19" s="16">
        <f t="shared" si="4"/>
        <v>102</v>
      </c>
      <c r="F19" s="17">
        <v>20</v>
      </c>
      <c r="G19" s="14">
        <v>122</v>
      </c>
      <c r="H19" s="18"/>
      <c r="I19" s="14">
        <v>1500</v>
      </c>
      <c r="J19" s="19">
        <f t="shared" si="3"/>
        <v>120</v>
      </c>
    </row>
    <row r="20" spans="1:10" ht="15" thickBot="1" x14ac:dyDescent="0.35">
      <c r="A20" s="13">
        <v>2030</v>
      </c>
      <c r="B20" s="14"/>
      <c r="C20" s="16">
        <v>56</v>
      </c>
      <c r="D20" s="16"/>
      <c r="E20" s="16">
        <f t="shared" si="4"/>
        <v>56</v>
      </c>
      <c r="F20" s="17">
        <v>11</v>
      </c>
      <c r="G20" s="14">
        <v>89</v>
      </c>
      <c r="H20" s="18"/>
      <c r="I20" s="14">
        <v>842</v>
      </c>
      <c r="J20" s="19">
        <f t="shared" si="3"/>
        <v>67.36</v>
      </c>
    </row>
    <row r="21" spans="1:10" ht="15" thickBot="1" x14ac:dyDescent="0.35">
      <c r="A21" s="13"/>
      <c r="B21" s="14"/>
      <c r="C21" s="16">
        <f>SUM(C16:C20)</f>
        <v>345</v>
      </c>
      <c r="D21" s="16">
        <f t="shared" ref="D21:E21" si="5">SUM(D16:D20)</f>
        <v>80</v>
      </c>
      <c r="E21" s="20">
        <f t="shared" si="5"/>
        <v>265</v>
      </c>
      <c r="F21" s="17">
        <f>SUM(F15:F20)</f>
        <v>127</v>
      </c>
      <c r="G21" s="14">
        <f>SUM(G15:G20)</f>
        <v>472</v>
      </c>
      <c r="H21" s="18"/>
      <c r="I21" s="18">
        <f>SUM(I15:I20)</f>
        <v>5900</v>
      </c>
      <c r="J21" s="23">
        <f>SUM(J15:J20)</f>
        <v>472</v>
      </c>
    </row>
  </sheetData>
  <mergeCells count="2">
    <mergeCell ref="C2:E2"/>
    <mergeCell ref="C13:E13"/>
  </mergeCells>
  <pageMargins left="0.7" right="0.7" top="0.75" bottom="0.75" header="0.3" footer="0.3"/>
  <pageSetup paperSize="9" orientation="portrait" horizontalDpi="1200" verticalDpi="1200" r:id="rId1"/>
</worksheet>
</file>

<file path=docMetadata/LabelInfo.xml><?xml version="1.0" encoding="utf-8"?>
<clbl:labelList xmlns:clbl="http://schemas.microsoft.com/office/2020/mipLabelMetadata">
  <clbl:label id="{34b993aa-f611-4e63-b03f-7248204b81a5}" enabled="0" method="" siteId="{34b993aa-f611-4e63-b03f-7248204b81a5}" removed="1"/>
  <clbl:label id="{3c0bdf5a-9aa4-4989-a87d-7716fd031ec8}" enabled="1" method="Privileged" siteId="{ea88e983-d65a-47b3-adb4-3e1c6d2110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Planas</vt:lpstr>
      <vt:lpstr>Kabeliavimas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Andrius Šniuolis</dc:creator>
  <cp:lastModifiedBy>Aistė Zedelytė-Kaminskė</cp:lastModifiedBy>
  <cp:lastPrinted>2026-09-16T10:40:34Z</cp:lastPrinted>
  <dcterms:created xsi:type="dcterms:W3CDTF">2026-09-09T10:32:28Z</dcterms:created>
  <dcterms:modified xsi:type="dcterms:W3CDTF">2026-09-18T09:45:37Z</dcterms:modified>
</cp:coreProperties>
</file>